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FEBRERO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P1155" i="8" l="1"/>
  <c r="P11" i="8"/>
  <c r="O1154" i="8" l="1"/>
  <c r="O1156" i="8" s="1"/>
  <c r="N1154" i="8" l="1"/>
  <c r="N1156" i="8" s="1"/>
  <c r="M1154" i="8"/>
  <c r="M1156" i="8" s="1"/>
  <c r="L1154" i="8"/>
  <c r="L1156" i="8" s="1"/>
  <c r="K1154" i="8"/>
  <c r="K1156" i="8" s="1"/>
  <c r="J1154" i="8"/>
  <c r="J1156" i="8" s="1"/>
  <c r="I1154" i="8"/>
  <c r="I1156" i="8" s="1"/>
  <c r="H1154" i="8"/>
  <c r="H1156" i="8" s="1"/>
  <c r="G1154" i="8"/>
  <c r="G1156" i="8" s="1"/>
  <c r="F1154" i="8" l="1"/>
  <c r="H1156" i="4" l="1"/>
  <c r="E1154" i="8" l="1"/>
  <c r="E1156" i="8" s="1"/>
  <c r="G10" i="4"/>
  <c r="H10" i="4" l="1"/>
  <c r="I10" i="4" s="1"/>
  <c r="A8" i="4"/>
  <c r="P1158" i="8"/>
  <c r="H1157" i="4" s="1"/>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<sst xmlns="http://schemas.openxmlformats.org/spreadsheetml/2006/main" count="21906" uniqueCount="1138">
  <si>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</si>
  <si>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</si>
  <si>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</si>
  <si>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</si>
  <si>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</si>
  <si>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</si>
  <si>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</si>
  <si>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</si>
  <si>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</si>
  <si>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</si>
  <si>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</si>
  <si>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</si>
  <si>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</si>
  <si>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</si>
  <si>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</si>
  <si>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</si>
  <si>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</si>
  <si>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</si>
  <si>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</si>
  <si>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</si>
  <si>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</si>
  <si>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</si>
  <si>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</si>
  <si>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</si>
  <si>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</si>
  <si>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</si>
  <si>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</si>
  <si>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</si>
  <si>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</si>
  <si>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</si>
  <si>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</si>
  <si>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</si>
  <si>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</si>
  <si>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</si>
  <si>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</si>
  <si>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</si>
  <si>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</si>
  <si>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</si>
  <si>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</si>
  <si>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</si>
  <si>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</si>
  <si>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</si>
  <si>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</si>
  <si>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</si>
  <si>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</si>
  <si>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</si>
  <si>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</si>
  <si>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</si>
  <si>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</si>
  <si>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</si>
  <si>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</si>
  <si>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</si>
  <si>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</si>
  <si>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</si>
  <si>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</si>
  <si>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</si>
  <si>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</si>
  <si>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</si>
  <si>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</si>
  <si>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</si>
  <si>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</si>
  <si>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</si>
  <si>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</si>
  <si>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</si>
  <si>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</si>
  <si>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</si>
  <si>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</si>
  <si>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</si>
  <si>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</si>
  <si>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</si>
  <si>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</si>
  <si>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</si>
  <si>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</si>
  <si>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</si>
  <si>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</si>
  <si>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</si>
  <si>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</si>
  <si>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</si>
  <si>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</si>
  <si>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</si>
  <si>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</si>
  <si>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</si>
  <si>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</si>
  <si>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</si>
  <si>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</si>
  <si>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</si>
  <si>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</si>
  <si>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</si>
  <si>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</si>
  <si>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</si>
  <si>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</si>
  <si>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</si>
  <si>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</si>
  <si>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</si>
  <si>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</si>
  <si>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</si>
  <si>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</si>
  <si>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</si>
  <si>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</si>
  <si>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</si>
  <si>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</si>
  <si>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</si>
  <si>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</si>
  <si>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</si>
  <si>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</si>
  <si>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</si>
  <si>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</si>
  <si>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</si>
  <si>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</si>
  <si>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</si>
  <si>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</si>
  <si>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</si>
  <si>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</si>
  <si>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</si>
  <si>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</si>
  <si>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</si>
  <si>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</si>
  <si>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</si>
  <si>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</si>
  <si>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</si>
  <si>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</si>
  <si>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</si>
  <si>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</si>
  <si>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</si>
  <si>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</si>
  <si>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</si>
  <si>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</si>
  <si>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</si>
  <si>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</si>
  <si>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</si>
  <si>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</si>
  <si>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</si>
  <si>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</si>
  <si>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</si>
  <si>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</si>
  <si>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</si>
  <si>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</si>
  <si>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</si>
  <si>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</si>
  <si>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</si>
  <si>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</si>
  <si>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</si>
  <si>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</si>
  <si>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</si>
  <si>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</si>
  <si>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</si>
  <si>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</si>
  <si>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</si>
  <si>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</si>
  <si>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</si>
  <si>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</si>
  <si>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</si>
  <si>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</si>
  <si>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</si>
  <si>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</si>
  <si>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</si>
  <si>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</si>
  <si>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</si>
  <si>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</si>
  <si>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</si>
  <si>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</si>
  <si>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</si>
  <si>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</si>
  <si>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</si>
  <si>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</si>
  <si>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</si>
  <si>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</si>
  <si>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</si>
  <si>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</si>
  <si>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</si>
  <si>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</si>
  <si>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</si>
  <si>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</si>
  <si>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</si>
  <si>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</si>
  <si>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</si>
  <si>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</si>
  <si>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</si>
  <si>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</si>
  <si>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</si>
  <si>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</si>
  <si>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</si>
  <si>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</si>
  <si>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</si>
  <si>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</si>
  <si>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</si>
  <si>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</si>
  <si>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</si>
  <si>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</si>
  <si>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</si>
  <si>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</si>
  <si>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</si>
  <si>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</si>
  <si>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</si>
  <si>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</si>
  <si>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</si>
  <si>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</si>
  <si>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</si>
  <si>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</si>
  <si>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</si>
  <si>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</si>
  <si>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</si>
  <si>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</si>
  <si>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</si>
  <si>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</si>
  <si>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</si>
  <si>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</si>
  <si>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</si>
  <si>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</si>
  <si>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</si>
  <si>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</si>
  <si>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</si>
  <si>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</si>
  <si>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</si>
  <si>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</si>
  <si>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</si>
  <si>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</si>
  <si>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</si>
  <si>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</si>
  <si>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</si>
  <si>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</si>
  <si>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</si>
  <si>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</si>
  <si>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</si>
  <si>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</si>
  <si>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</si>
  <si>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</si>
  <si>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</si>
  <si>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</si>
  <si>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</si>
  <si>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</si>
  <si>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</si>
  <si>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</si>
  <si>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</si>
  <si>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</si>
  <si>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</si>
  <si>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</si>
  <si>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</si>
  <si>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</si>
  <si>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</si>
  <si>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</si>
  <si>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</si>
  <si>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</si>
  <si>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</si>
  <si>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</si>
  <si>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</si>
  <si>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</si>
  <si>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</si>
  <si>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</si>
  <si>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</si>
  <si>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</si>
  <si>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</si>
  <si>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</si>
  <si>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</si>
  <si>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</si>
  <si>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</si>
  <si>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</si>
  <si>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</si>
  <si>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</si>
  <si>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</si>
  <si>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</si>
  <si>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</si>
  <si>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</si>
  <si>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</si>
  <si>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</si>
  <si>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</si>
  <si>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</si>
  <si>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</si>
  <si>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</si>
  <si>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</si>
  <si>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</si>
  <si>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</si>
  <si>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</si>
  <si>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</si>
  <si>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</si>
  <si>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</si>
  <si>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</si>
  <si>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</si>
  <si>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</si>
  <si>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</si>
  <si>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</si>
  <si>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</si>
  <si>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</si>
  <si>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</si>
  <si>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</si>
  <si>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</si>
  <si>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</si>
  <si>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</si>
  <si>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</si>
  <si>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</si>
  <si>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</si>
  <si>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</si>
  <si>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</si>
  <si>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</si>
  <si>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</si>
  <si>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</si>
  <si>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</si>
  <si>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</si>
  <si>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</si>
  <si>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</si>
  <si>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</si>
  <si>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</si>
  <si>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</si>
  <si>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</si>
  <si>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</si>
  <si>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</si>
  <si>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</si>
  <si>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</si>
  <si>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</si>
  <si>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</si>
  <si>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</si>
  <si>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</si>
  <si>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</si>
  <si>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</si>
  <si>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</si>
  <si>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</si>
  <si>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</si>
  <si>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</si>
  <si>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</si>
  <si>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</si>
  <si>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</si>
  <si>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</si>
  <si>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</si>
  <si>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</si>
  <si>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</si>
  <si>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</si>
  <si>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</si>
  <si>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</si>
  <si>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</si>
  <si>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</si>
  <si>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</si>
  <si>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</si>
  <si>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</si>
  <si>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</si>
  <si>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</si>
  <si>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</si>
  <si>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</si>
  <si>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</si>
  <si>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</si>
  <si>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</si>
  <si>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</si>
  <si>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</si>
  <si>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</si>
  <si>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</si>
  <si>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</si>
  <si>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</si>
  <si>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</si>
  <si>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</si>
  <si>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</si>
  <si>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</si>
  <si>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</si>
  <si>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</si>
  <si>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</si>
  <si>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</si>
  <si>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</si>
  <si>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</si>
  <si>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</si>
  <si>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</si>
  <si>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</si>
  <si>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</si>
  <si>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</si>
  <si>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</si>
  <si>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</si>
  <si>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</si>
  <si>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</si>
  <si>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</si>
  <si>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</si>
  <si>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</si>
  <si>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</si>
  <si>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</si>
  <si>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</si>
  <si>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</si>
  <si>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</si>
  <si>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</si>
  <si>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</si>
  <si>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</si>
  <si>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</si>
  <si>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</si>
  <si>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</si>
  <si>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</si>
  <si>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</si>
  <si>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</si>
  <si>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</si>
  <si>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</si>
  <si>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</si>
  <si>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</si>
  <si>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</si>
  <si>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</si>
  <si>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</si>
  <si>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</si>
  <si>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</si>
  <si>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</si>
  <si>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</si>
  <si>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</si>
  <si>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</si>
  <si>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</si>
  <si>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</si>
  <si>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</si>
  <si>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</si>
  <si>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</si>
  <si>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</si>
  <si>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</si>
  <si>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</si>
  <si>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</si>
  <si>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</si>
  <si>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</si>
  <si>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</si>
  <si>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</si>
  <si>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</si>
  <si>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</si>
  <si>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</si>
  <si>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</si>
  <si>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</si>
  <si>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</si>
  <si>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</si>
  <si>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</si>
  <si>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</si>
  <si>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</si>
  <si>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</si>
  <si>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</si>
  <si>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</si>
  <si>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</si>
  <si>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</si>
  <si>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</si>
  <si>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</si>
  <si>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</si>
  <si>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</si>
  <si>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</si>
  <si>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</si>
  <si>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</si>
  <si>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</si>
  <si>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</si>
  <si>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</si>
  <si>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</si>
  <si>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</si>
  <si>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</si>
  <si>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</si>
  <si>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</si>
  <si>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</si>
  <si>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</si>
  <si>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</si>
  <si>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</si>
  <si>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</si>
  <si>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</si>
  <si>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</si>
  <si>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</si>
  <si>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</si>
  <si>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</si>
  <si>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</si>
  <si>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</si>
  <si>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</si>
  <si>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</si>
  <si>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</si>
  <si>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</si>
  <si>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</si>
  <si>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</si>
  <si>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</si>
  <si>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</si>
  <si>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</si>
  <si>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</si>
  <si>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</si>
  <si>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</si>
  <si>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</si>
  <si>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</si>
  <si>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</si>
  <si>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</si>
  <si>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</si>
  <si>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</si>
  <si>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</si>
  <si>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</si>
  <si>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</si>
  <si>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</si>
  <si>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</si>
  <si>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</si>
  <si>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</si>
  <si>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</si>
  <si>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</si>
  <si>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</si>
  <si>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</si>
  <si>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</si>
  <si>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</si>
  <si>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</si>
  <si>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</si>
  <si>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</si>
  <si>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</si>
  <si>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</si>
  <si>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</si>
  <si>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</si>
  <si>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</si>
  <si>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</si>
  <si>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</si>
  <si>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</si>
  <si>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</si>
  <si>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</si>
  <si>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</si>
  <si>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</si>
  <si>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</si>
  <si>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</si>
  <si>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</si>
  <si>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</si>
  <si>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</si>
  <si>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</si>
  <si>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</si>
  <si>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</si>
  <si>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</si>
  <si>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</si>
  <si>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</si>
  <si>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</si>
  <si>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</si>
  <si>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</si>
  <si>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</si>
  <si>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</si>
  <si>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</si>
  <si>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</si>
  <si>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</si>
  <si>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</si>
  <si>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</si>
  <si>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</si>
  <si>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</si>
  <si>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</si>
  <si>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</si>
  <si>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</si>
  <si>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</si>
  <si>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</si>
  <si>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</si>
  <si>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</si>
  <si>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</si>
  <si>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</si>
  <si>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</si>
  <si>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</si>
  <si>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</si>
  <si>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</si>
  <si>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</si>
  <si>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</si>
  <si>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</si>
  <si>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</si>
  <si>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</si>
  <si>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</si>
  <si>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</si>
  <si>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</si>
  <si>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</si>
  <si>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</si>
  <si>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</si>
  <si>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</si>
  <si>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</si>
  <si>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</si>
  <si>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</si>
  <si>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</si>
  <si>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</si>
  <si>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</si>
  <si>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</si>
  <si>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</si>
  <si>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</si>
  <si>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</si>
  <si>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</si>
  <si>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</si>
  <si>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</si>
  <si>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</si>
  <si>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</si>
  <si>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</si>
  <si>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</si>
  <si>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</si>
  <si>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</si>
  <si>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</si>
  <si>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</si>
  <si>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</si>
  <si>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</si>
  <si>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</si>
  <si>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</si>
  <si>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</si>
  <si>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</si>
  <si>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</si>
  <si>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</si>
  <si>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</si>
  <si>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</si>
  <si>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</si>
  <si>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</si>
  <si>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</si>
  <si>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</si>
  <si>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</si>
  <si>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</si>
  <si>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</si>
  <si>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</si>
  <si>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</si>
  <si>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</si>
  <si>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</si>
  <si>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</si>
  <si>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</si>
  <si>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</si>
  <si>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</si>
  <si>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</si>
  <si>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</si>
  <si>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</si>
  <si>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</si>
  <si>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</si>
  <si>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</si>
  <si>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</si>
  <si>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</si>
  <si>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</si>
  <si>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</si>
  <si>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</si>
  <si>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</si>
  <si>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</si>
  <si>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</si>
  <si>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</si>
  <si>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</si>
  <si>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</si>
  <si>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</si>
  <si>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</si>
  <si>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</si>
  <si>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</si>
  <si>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</si>
  <si>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</si>
  <si>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</si>
  <si>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</si>
  <si>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</si>
  <si>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</si>
  <si>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</si>
  <si>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</si>
  <si>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</si>
  <si>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</si>
  <si>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</si>
  <si>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</si>
  <si>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</si>
  <si>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</si>
  <si>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</si>
  <si>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</si>
  <si>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</si>
  <si>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</si>
  <si>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</si>
  <si>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</si>
  <si>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</si>
  <si>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</si>
  <si>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</si>
  <si>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</si>
  <si>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</si>
  <si>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</si>
  <si>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</si>
  <si>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</si>
  <si>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</si>
  <si>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</si>
  <si>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</si>
  <si>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</si>
  <si>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</si>
  <si>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</si>
  <si>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</si>
  <si>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</si>
  <si>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</si>
  <si>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</si>
  <si>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</si>
  <si>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</si>
  <si>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</si>
  <si>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</si>
  <si>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</si>
  <si>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</si>
  <si>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</si>
  <si>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</si>
  <si>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</si>
  <si>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</si>
  <si>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</si>
  <si>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</si>
  <si>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</si>
  <si>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</si>
  <si>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</si>
  <si>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</si>
  <si>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</si>
  <si>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</si>
  <si>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</si>
  <si>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</si>
  <si>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</si>
  <si>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</si>
  <si>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</si>
  <si>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</si>
  <si>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</si>
  <si>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</si>
  <si>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</si>
  <si>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</si>
  <si>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</si>
  <si>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</si>
  <si>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</si>
  <si>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</si>
  <si>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</si>
  <si>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</si>
  <si>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</si>
  <si>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</si>
  <si>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</si>
  <si>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</si>
  <si>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</si>
  <si>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</si>
  <si>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</si>
  <si>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</si>
  <si>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</si>
  <si>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</si>
  <si>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</si>
  <si>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</si>
  <si>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</si>
  <si>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</si>
  <si>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</si>
  <si>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</si>
  <si>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</si>
  <si>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</si>
  <si>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</si>
  <si>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</si>
  <si>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</si>
  <si>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</si>
  <si>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</si>
  <si>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</si>
  <si>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</si>
  <si>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</si>
  <si>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</si>
  <si>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</si>
  <si>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</si>
  <si>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</si>
  <si>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</si>
  <si>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</si>
  <si>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</si>
  <si>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</si>
  <si>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</si>
  <si>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</si>
  <si>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</si>
  <si>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</si>
  <si>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</si>
  <si>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</si>
  <si>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</si>
  <si>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</si>
  <si>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</si>
  <si>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</si>
  <si>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</si>
  <si>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</si>
  <si>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</si>
  <si>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</si>
  <si>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</si>
  <si>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</si>
  <si>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</si>
  <si>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</si>
  <si>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</si>
  <si>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</si>
  <si>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</si>
  <si>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</si>
  <si>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</si>
  <si>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</si>
  <si>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</si>
  <si>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</si>
  <si>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</si>
  <si>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</si>
  <si>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</si>
  <si>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</si>
  <si>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</si>
  <si>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</si>
  <si>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</si>
  <si>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</si>
  <si>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</si>
  <si>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</si>
  <si>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</si>
  <si>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</si>
  <si>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</si>
  <si>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</si>
  <si>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</si>
  <si>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</si>
  <si>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</si>
  <si>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</si>
  <si>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</si>
  <si>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</si>
  <si>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</si>
  <si>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</si>
  <si>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</si>
  <si>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</si>
  <si>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</si>
  <si>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</si>
  <si>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</si>
  <si>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</si>
  <si>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</si>
  <si>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</si>
  <si>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</si>
  <si>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</si>
  <si>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</si>
  <si>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</si>
  <si>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</si>
  <si>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</si>
  <si>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</si>
  <si>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</si>
  <si>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</si>
  <si>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</si>
  <si>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</si>
  <si>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</si>
  <si>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</si>
  <si>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</si>
  <si>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</si>
  <si>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</si>
  <si>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</si>
  <si>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</si>
  <si>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</si>
  <si>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</si>
  <si>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</si>
  <si>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</si>
  <si>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</si>
  <si>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</si>
  <si>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</si>
  <si>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</si>
  <si>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</si>
  <si>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</si>
  <si>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</si>
  <si>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</si>
  <si>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</si>
  <si>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</si>
  <si>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</si>
  <si>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</si>
  <si>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</si>
  <si>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</si>
  <si>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</si>
  <si>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</si>
  <si>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</si>
  <si>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</si>
  <si>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</si>
  <si>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</si>
  <si>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</si>
  <si>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</si>
  <si>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</si>
  <si>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</si>
  <si>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</si>
  <si>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</si>
  <si>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</si>
  <si>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</si>
  <si>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</si>
  <si>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</si>
  <si>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</si>
  <si>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</si>
  <si>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</si>
  <si>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</si>
  <si>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</si>
  <si>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</si>
  <si>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</si>
  <si>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</si>
  <si>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</si>
  <si>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</si>
  <si>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</si>
  <si>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</si>
  <si>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</si>
  <si>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</si>
  <si>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</si>
  <si>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</si>
  <si>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</si>
  <si>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</si>
  <si>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</si>
  <si>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</si>
  <si>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</si>
  <si>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</si>
  <si>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</si>
  <si>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</si>
  <si>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</si>
  <si>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</si>
  <si>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</si>
  <si>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</si>
  <si>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</si>
  <si>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</si>
  <si>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</si>
  <si>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</si>
  <si>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</si>
  <si>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</si>
  <si>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</si>
  <si>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</si>
  <si>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</si>
  <si>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</si>
  <si>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</si>
  <si>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</si>
  <si>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</si>
  <si>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</si>
  <si>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</si>
  <si>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</si>
  <si>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</si>
  <si>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</si>
  <si>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</si>
  <si>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</si>
  <si>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</si>
  <si>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</si>
  <si>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</si>
  <si>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</si>
  <si>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</si>
  <si>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</si>
  <si>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</si>
  <si>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</si>
  <si>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</si>
  <si>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</si>
  <si>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</si>
  <si>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</si>
  <si>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</si>
  <si>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</si>
  <si>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</si>
  <si>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</si>
  <si>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</si>
  <si>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</si>
  <si>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</si>
  <si>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</si>
  <si>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</si>
  <si>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</si>
  <si>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</si>
  <si>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</si>
  <si>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</si>
  <si>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</si>
  <si>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</si>
  <si>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</si>
  <si>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</si>
  <si>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</si>
  <si>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</si>
  <si>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</si>
  <si>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</si>
  <si>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</si>
  <si>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</si>
  <si>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</si>
  <si>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</si>
  <si>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</si>
  <si>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</si>
  <si>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</si>
  <si>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</si>
  <si>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</si>
  <si>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</si>
  <si>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</si>
  <si>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</si>
  <si>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</si>
  <si>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</si>
  <si>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</si>
  <si>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</si>
  <si>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</si>
  <si>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</si>
  <si>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</si>
  <si>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</si>
  <si>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</si>
  <si>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</si>
  <si>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</si>
  <si>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</si>
  <si>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</si>
  <si>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</si>
  <si>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</si>
  <si>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</si>
  <si>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</si>
  <si>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</si>
  <si>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</si>
  <si>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</si>
  <si>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</si>
  <si>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</si>
  <si>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</si>
  <si>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</si>
  <si>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</si>
  <si>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</si>
  <si>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</si>
  <si>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</si>
  <si>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</si>
  <si>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</si>
  <si>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</si>
  <si>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</si>
  <si>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</si>
  <si>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</si>
  <si>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</si>
  <si>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</si>
  <si>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</si>
  <si>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</si>
  <si>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</si>
  <si>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</si>
  <si>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</si>
  <si>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</si>
  <si>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</si>
  <si>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</si>
  <si>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</si>
  <si>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</si>
  <si>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</si>
  <si>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</si>
  <si>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</si>
  <si>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</si>
  <si>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</si>
  <si>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</si>
  <si>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</si>
  <si>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</si>
  <si>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</si>
  <si>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</si>
  <si>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</si>
  <si>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</si>
  <si>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</si>
  <si>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</si>
  <si>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</si>
  <si>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</si>
  <si>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</si>
  <si>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</si>
  <si>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</si>
  <si>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</si>
  <si>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</si>
  <si>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</si>
  <si>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</si>
  <si>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</si>
  <si>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</si>
  <si>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</si>
  <si>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</si>
  <si>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</si>
  <si>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</si>
  <si>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</si>
  <si>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</si>
  <si>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</si>
  <si>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</si>
  <si>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</si>
  <si>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</si>
  <si>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</si>
  <si>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</si>
  <si>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</si>
  <si>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</si>
  <si>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</si>
  <si>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</si>
  <si>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</si>
  <si>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</si>
  <si>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</si>
  <si>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</si>
  <si>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</si>
  <si>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</si>
  <si>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</si>
  <si>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</si>
  <si>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</si>
  <si>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</si>
  <si>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</si>
  <si>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</si>
  <si>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</si>
  <si>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</si>
  <si>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</si>
  <si>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</si>
  <si>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</si>
  <si>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</si>
  <si>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</si>
  <si>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</si>
  <si>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</si>
  <si>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</si>
  <si>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</si>
  <si>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</si>
  <si>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</si>
  <si>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</si>
  <si>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</si>
  <si>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</si>
  <si>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</si>
  <si>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</si>
  <si>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</si>
  <si>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</si>
  <si>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</si>
  <si>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</si>
  <si>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</si>
  <si>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</si>
  <si>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</si>
  <si>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</si>
  <si>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</si>
  <si>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</si>
  <si>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</si>
  <si>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</si>
  <si>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</si>
  <si>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</si>
  <si>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</si>
  <si>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</si>
  <si>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</si>
  <si>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</si>
  <si>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</si>
  <si>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</si>
  <si>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</si>
  <si>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</si>
  <si>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</si>
  <si>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</si>
  <si>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</si>
  <si>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</si>
  <si>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</si>
  <si>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</si>
  <si>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</si>
  <si>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</si>
  <si>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</si>
  <si>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</si>
  <si>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</si>
  <si>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</si>
  <si>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</si>
  <si>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</si>
  <si>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</si>
  <si>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</si>
  <si>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</si>
  <si>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</si>
  <si>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</si>
  <si>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</si>
  <si>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</si>
  <si>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</si>
  <si>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</si>
  <si>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</si>
  <si>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</si>
  <si>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</si>
  <si>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</si>
  <si>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</si>
  <si>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</si>
  <si>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</si>
  <si>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</si>
  <si>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</si>
  <si>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</si>
  <si>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</si>
  <si>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</si>
  <si>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</si>
  <si>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</si>
  <si>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</si>
  <si>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</si>
  <si>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</si>
  <si>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</si>
  <si>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</si>
  <si>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</si>
  <si>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</si>
  <si>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</si>
  <si>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</si>
  <si>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</si>
  <si>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</si>
  <si>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</si>
  <si>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</si>
  <si>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</si>
  <si>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</si>
  <si>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</si>
  <si>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</si>
  <si>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</si>
  <si>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</si>
  <si>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</si>
  <si>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</si>
  <si>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</si>
  <si>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</si>
  <si>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</si>
  <si>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</si>
  <si>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</si>
  <si>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</si>
  <si>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</si>
  <si>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</si>
  <si>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</si>
  <si>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</si>
  <si>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</si>
  <si>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</si>
  <si>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</si>
  <si>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</si>
  <si>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</si>
  <si>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</si>
  <si>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</si>
  <si>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</si>
  <si>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</si>
  <si>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</si>
  <si>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</si>
  <si>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</si>
  <si>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28 de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</si>
</sst>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G3" sqref="G3"/>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78341733.839999989</v>
      </c>
      <c r="I11" s="189">
        <v>0</v>
      </c>
      <c r="J11" s="189">
        <v>0</v>
      </c>
      <c r="K11" s="189">
        <v>5427712319.7099991</v>
      </c>
      <c r="L11" s="189">
        <v>0</v>
      </c>
      <c r="M11" s="189">
        <v>0</v>
      </c>
      <c r="N11" s="189">
        <v>0</v>
      </c>
      <c r="O11" s="189">
        <v>0</v>
      </c>
      <c r="P11" s="189">
        <f>SUM(G11:O11)</f>
        <v>5506054053.5499992</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581453030.53000009</v>
      </c>
      <c r="L13" s="189">
        <v>0</v>
      </c>
      <c r="M13" s="189">
        <v>0</v>
      </c>
      <c r="N13" s="189">
        <v>0</v>
      </c>
      <c r="O13" s="189">
        <v>0</v>
      </c>
      <c r="P13" s="189">
        <f t="shared" si="0"/>
        <v>581453030.53000009</v>
      </c>
    </row>
    <row r="14" spans="1:16" x14ac:dyDescent="0.35">
      <c r="A14" s="221" t="s">
        <v>18</v>
      </c>
      <c r="B14" s="222" t="s">
        <v>22</v>
      </c>
      <c r="C14" s="186">
        <v>15000</v>
      </c>
      <c r="D14" s="187" t="s">
        <v>22</v>
      </c>
      <c r="E14" s="237">
        <v>1719801054.6115952</v>
      </c>
      <c r="F14" s="237">
        <v>0</v>
      </c>
      <c r="G14" s="189">
        <v>0</v>
      </c>
      <c r="H14" s="189">
        <v>1560003522.8799996</v>
      </c>
      <c r="I14" s="189">
        <v>188958443.63000005</v>
      </c>
      <c r="J14" s="189">
        <v>156818147.46000001</v>
      </c>
      <c r="K14" s="189">
        <v>0</v>
      </c>
      <c r="L14" s="189">
        <v>0</v>
      </c>
      <c r="M14" s="189">
        <v>0</v>
      </c>
      <c r="N14" s="189">
        <v>0</v>
      </c>
      <c r="O14" s="189">
        <v>0</v>
      </c>
      <c r="P14" s="189">
        <f t="shared" si="0"/>
        <v>1905780113.9699998</v>
      </c>
    </row>
    <row r="15" spans="1:16" x14ac:dyDescent="0.35">
      <c r="A15" s="221" t="s">
        <v>18</v>
      </c>
      <c r="B15" s="222" t="s">
        <v>23</v>
      </c>
      <c r="C15" s="186">
        <v>17000</v>
      </c>
      <c r="D15" s="187" t="s">
        <v>23</v>
      </c>
      <c r="E15" s="237">
        <v>820319362.89264679</v>
      </c>
      <c r="F15" s="237">
        <v>0</v>
      </c>
      <c r="G15" s="189">
        <v>0</v>
      </c>
      <c r="H15" s="189">
        <v>0</v>
      </c>
      <c r="I15" s="189">
        <v>0</v>
      </c>
      <c r="J15" s="189">
        <v>0</v>
      </c>
      <c r="K15" s="189">
        <v>419271998.38</v>
      </c>
      <c r="L15" s="189">
        <v>0</v>
      </c>
      <c r="M15" s="189">
        <v>0</v>
      </c>
      <c r="N15" s="189">
        <v>0</v>
      </c>
      <c r="O15" s="189">
        <v>0</v>
      </c>
      <c r="P15" s="189">
        <f t="shared" si="0"/>
        <v>419271998.38</v>
      </c>
    </row>
    <row r="16" spans="1:16" x14ac:dyDescent="0.35">
      <c r="A16" s="221" t="s">
        <v>18</v>
      </c>
      <c r="B16" s="222" t="s">
        <v>24</v>
      </c>
      <c r="C16" s="186">
        <v>18000</v>
      </c>
      <c r="D16" s="187" t="s">
        <v>24</v>
      </c>
      <c r="E16" s="237">
        <v>86379.293697466637</v>
      </c>
      <c r="F16" s="237">
        <v>0</v>
      </c>
      <c r="G16" s="189">
        <v>0</v>
      </c>
      <c r="H16" s="189">
        <v>0</v>
      </c>
      <c r="I16" s="189">
        <v>0</v>
      </c>
      <c r="J16" s="189">
        <v>0</v>
      </c>
      <c r="K16" s="189">
        <v>5970265.9299999997</v>
      </c>
      <c r="L16" s="189">
        <v>0</v>
      </c>
      <c r="M16" s="189">
        <v>875.86</v>
      </c>
      <c r="N16" s="189">
        <v>0</v>
      </c>
      <c r="O16" s="189">
        <v>0</v>
      </c>
      <c r="P16" s="189">
        <f t="shared" si="0"/>
        <v>5971141.79</v>
      </c>
    </row>
    <row r="17" spans="1:16" x14ac:dyDescent="0.35">
      <c r="A17" s="221" t="s">
        <v>18</v>
      </c>
      <c r="B17" s="190" t="s">
        <v>25</v>
      </c>
      <c r="C17" s="186">
        <v>19000</v>
      </c>
      <c r="D17" s="191" t="s">
        <v>25</v>
      </c>
      <c r="E17" s="237">
        <v>748642684.22150326</v>
      </c>
      <c r="F17" s="237">
        <v>0</v>
      </c>
      <c r="G17" s="189">
        <v>0</v>
      </c>
      <c r="H17" s="189">
        <v>5161390.75</v>
      </c>
      <c r="I17" s="189">
        <v>0</v>
      </c>
      <c r="J17" s="189">
        <v>87110.959999999992</v>
      </c>
      <c r="K17" s="189">
        <v>94455445.040000007</v>
      </c>
      <c r="L17" s="189">
        <v>0</v>
      </c>
      <c r="M17" s="189">
        <v>0</v>
      </c>
      <c r="N17" s="189">
        <v>0</v>
      </c>
      <c r="O17" s="189">
        <v>0</v>
      </c>
      <c r="P17" s="189">
        <f t="shared" si="0"/>
        <v>99703946.75</v>
      </c>
    </row>
    <row r="18" spans="1:16" x14ac:dyDescent="0.35">
      <c r="A18" s="221" t="s">
        <v>18</v>
      </c>
      <c r="B18" s="222" t="s">
        <v>26</v>
      </c>
      <c r="C18" s="186">
        <v>20000</v>
      </c>
      <c r="D18" s="187" t="s">
        <v>26</v>
      </c>
      <c r="E18" s="237">
        <v>198972349147.56415</v>
      </c>
      <c r="F18" s="237">
        <v>0</v>
      </c>
      <c r="G18" s="189">
        <v>0</v>
      </c>
      <c r="H18" s="189">
        <v>201131315755.49002</v>
      </c>
      <c r="I18" s="189">
        <v>0</v>
      </c>
      <c r="J18" s="189">
        <v>0</v>
      </c>
      <c r="K18" s="189">
        <v>0</v>
      </c>
      <c r="L18" s="189">
        <v>0</v>
      </c>
      <c r="M18" s="189">
        <v>0</v>
      </c>
      <c r="N18" s="189">
        <v>0</v>
      </c>
      <c r="O18" s="189">
        <v>0</v>
      </c>
      <c r="P18" s="189">
        <f t="shared" si="0"/>
        <v>201131315755.49002</v>
      </c>
    </row>
    <row r="19" spans="1:16" x14ac:dyDescent="0.35">
      <c r="A19" s="221" t="s">
        <v>18</v>
      </c>
      <c r="B19" s="190" t="s">
        <v>27</v>
      </c>
      <c r="C19" s="186">
        <v>23000</v>
      </c>
      <c r="D19" s="191" t="s">
        <v>27</v>
      </c>
      <c r="E19" s="237">
        <v>21395231172.439774</v>
      </c>
      <c r="F19" s="237">
        <v>0</v>
      </c>
      <c r="G19" s="189">
        <v>0</v>
      </c>
      <c r="H19" s="189">
        <v>347780098.6500001</v>
      </c>
      <c r="I19" s="189">
        <v>0</v>
      </c>
      <c r="J19" s="189">
        <v>38949232.590000004</v>
      </c>
      <c r="K19" s="189">
        <v>335201829.61000001</v>
      </c>
      <c r="L19" s="189">
        <v>4322877930.5799999</v>
      </c>
      <c r="M19" s="189">
        <v>0</v>
      </c>
      <c r="N19" s="189">
        <v>0</v>
      </c>
      <c r="O19" s="189">
        <v>0</v>
      </c>
      <c r="P19" s="189">
        <f t="shared" si="0"/>
        <v>5044809091.4300003</v>
      </c>
    </row>
    <row r="20" spans="1:16" x14ac:dyDescent="0.35">
      <c r="A20" s="221" t="s">
        <v>18</v>
      </c>
      <c r="B20" s="222" t="s">
        <v>28</v>
      </c>
      <c r="C20" s="186">
        <v>25000</v>
      </c>
      <c r="D20" s="187" t="s">
        <v>28</v>
      </c>
      <c r="E20" s="237">
        <v>1933109350.1542008</v>
      </c>
      <c r="F20" s="237">
        <v>0</v>
      </c>
      <c r="G20" s="189">
        <v>0</v>
      </c>
      <c r="H20" s="189">
        <v>1737840340.0900002</v>
      </c>
      <c r="I20" s="189">
        <v>188958443.63000005</v>
      </c>
      <c r="J20" s="189">
        <v>81393143.299999997</v>
      </c>
      <c r="K20" s="189">
        <v>0</v>
      </c>
      <c r="L20" s="189">
        <v>0</v>
      </c>
      <c r="M20" s="189">
        <v>0</v>
      </c>
      <c r="N20" s="189">
        <v>153811850.66</v>
      </c>
      <c r="O20" s="189">
        <v>0</v>
      </c>
      <c r="P20" s="189">
        <f t="shared" si="0"/>
        <v>2162003777.6800003</v>
      </c>
    </row>
    <row r="21" spans="1:16" x14ac:dyDescent="0.35">
      <c r="A21" s="255" t="s">
        <v>18</v>
      </c>
      <c r="B21" s="115" t="s">
        <v>29</v>
      </c>
      <c r="C21" s="256">
        <v>27000</v>
      </c>
      <c r="D21" s="257" t="s">
        <v>29</v>
      </c>
      <c r="E21" s="237">
        <v>3223772477.697835</v>
      </c>
      <c r="F21" s="237">
        <v>0</v>
      </c>
      <c r="G21" s="189">
        <v>0</v>
      </c>
      <c r="H21" s="189">
        <v>0</v>
      </c>
      <c r="I21" s="189">
        <v>0</v>
      </c>
      <c r="J21" s="189">
        <v>0</v>
      </c>
      <c r="K21" s="189">
        <v>1341020767.4200001</v>
      </c>
      <c r="L21" s="189">
        <v>0</v>
      </c>
      <c r="M21" s="189">
        <v>0</v>
      </c>
      <c r="N21" s="189">
        <v>0</v>
      </c>
      <c r="O21" s="189">
        <v>0</v>
      </c>
      <c r="P21" s="264">
        <f t="shared" si="0"/>
        <v>1341020767.4200001</v>
      </c>
    </row>
    <row r="22" spans="1:16" x14ac:dyDescent="0.35">
      <c r="A22" s="255" t="s">
        <v>18</v>
      </c>
      <c r="B22" s="258" t="s">
        <v>30</v>
      </c>
      <c r="C22" s="256">
        <v>41000</v>
      </c>
      <c r="D22" s="259" t="s">
        <v>30</v>
      </c>
      <c r="E22" s="237">
        <v>55177807.356146455</v>
      </c>
      <c r="F22" s="237">
        <v>0</v>
      </c>
      <c r="G22" s="189">
        <v>0</v>
      </c>
      <c r="H22" s="189">
        <v>0</v>
      </c>
      <c r="I22" s="189">
        <v>0</v>
      </c>
      <c r="J22" s="189">
        <v>0</v>
      </c>
      <c r="K22" s="189">
        <v>61563097.140000001</v>
      </c>
      <c r="L22" s="189">
        <v>0</v>
      </c>
      <c r="M22" s="189">
        <v>0</v>
      </c>
      <c r="N22" s="189">
        <v>0</v>
      </c>
      <c r="O22" s="189">
        <v>0</v>
      </c>
      <c r="P22" s="264">
        <f t="shared" si="0"/>
        <v>61563097.140000001</v>
      </c>
    </row>
    <row r="23" spans="1:16" x14ac:dyDescent="0.35">
      <c r="A23" s="255" t="s">
        <v>18</v>
      </c>
      <c r="B23" s="258" t="s">
        <v>31</v>
      </c>
      <c r="C23" s="256">
        <v>44000</v>
      </c>
      <c r="D23" s="259" t="s">
        <v>31</v>
      </c>
      <c r="E23" s="237">
        <v>37623114665.409622</v>
      </c>
      <c r="F23" s="237">
        <v>0</v>
      </c>
      <c r="G23" s="189">
        <v>0</v>
      </c>
      <c r="H23" s="189">
        <v>37875637500.620018</v>
      </c>
      <c r="I23" s="189">
        <v>0</v>
      </c>
      <c r="J23" s="189">
        <v>63624.469999999994</v>
      </c>
      <c r="K23" s="189">
        <v>51430337.730000004</v>
      </c>
      <c r="L23" s="189">
        <v>0</v>
      </c>
      <c r="M23" s="189">
        <v>0</v>
      </c>
      <c r="N23" s="189">
        <v>0</v>
      </c>
      <c r="O23" s="189">
        <v>0</v>
      </c>
      <c r="P23" s="264">
        <f t="shared" si="0"/>
        <v>37927131462.820023</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87743870.409999996</v>
      </c>
      <c r="L26" s="189">
        <v>0</v>
      </c>
      <c r="M26" s="189">
        <v>0</v>
      </c>
      <c r="N26" s="189">
        <v>0</v>
      </c>
      <c r="O26" s="189">
        <v>0</v>
      </c>
      <c r="P26" s="264">
        <f t="shared" si="0"/>
        <v>87743870.409999996</v>
      </c>
    </row>
    <row r="27" spans="1:16" x14ac:dyDescent="0.35">
      <c r="A27" s="255" t="s">
        <v>18</v>
      </c>
      <c r="B27" s="258" t="s">
        <v>35</v>
      </c>
      <c r="C27" s="256">
        <v>54000</v>
      </c>
      <c r="D27" s="259" t="s">
        <v>35</v>
      </c>
      <c r="E27" s="237">
        <v>890334540.37499654</v>
      </c>
      <c r="F27" s="237">
        <v>0</v>
      </c>
      <c r="G27" s="189">
        <v>0</v>
      </c>
      <c r="H27" s="189">
        <v>1284793123.4200003</v>
      </c>
      <c r="I27" s="189">
        <v>0</v>
      </c>
      <c r="J27" s="189">
        <v>0</v>
      </c>
      <c r="K27" s="189">
        <v>0</v>
      </c>
      <c r="L27" s="189">
        <v>0</v>
      </c>
      <c r="M27" s="189">
        <v>0</v>
      </c>
      <c r="N27" s="189">
        <v>0</v>
      </c>
      <c r="O27" s="189">
        <v>0</v>
      </c>
      <c r="P27" s="264">
        <f t="shared" si="0"/>
        <v>1284793123.4200003</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33600404.310000002</v>
      </c>
      <c r="L29" s="189">
        <v>0</v>
      </c>
      <c r="M29" s="189">
        <v>0</v>
      </c>
      <c r="N29" s="189">
        <v>0</v>
      </c>
      <c r="O29" s="189">
        <v>0</v>
      </c>
      <c r="P29" s="264">
        <f t="shared" si="0"/>
        <v>33600404.310000002</v>
      </c>
    </row>
    <row r="30" spans="1:16" x14ac:dyDescent="0.35">
      <c r="A30" s="255" t="s">
        <v>18</v>
      </c>
      <c r="B30" s="258" t="s">
        <v>38</v>
      </c>
      <c r="C30" s="256">
        <v>68000</v>
      </c>
      <c r="D30" s="259" t="s">
        <v>38</v>
      </c>
      <c r="E30" s="237">
        <v>126789038.50610954</v>
      </c>
      <c r="F30" s="237">
        <v>0</v>
      </c>
      <c r="G30" s="189">
        <v>0</v>
      </c>
      <c r="H30" s="189">
        <v>146901284.61999997</v>
      </c>
      <c r="I30" s="189">
        <v>0</v>
      </c>
      <c r="J30" s="189">
        <v>0</v>
      </c>
      <c r="K30" s="189">
        <v>9420412.5600000005</v>
      </c>
      <c r="L30" s="189">
        <v>0</v>
      </c>
      <c r="M30" s="189">
        <v>0</v>
      </c>
      <c r="N30" s="189">
        <v>0</v>
      </c>
      <c r="O30" s="189">
        <v>0</v>
      </c>
      <c r="P30" s="264">
        <f t="shared" si="0"/>
        <v>156321697.17999998</v>
      </c>
    </row>
    <row r="31" spans="1:16" x14ac:dyDescent="0.35">
      <c r="A31" s="221" t="s">
        <v>18</v>
      </c>
      <c r="B31" s="222" t="s">
        <v>39</v>
      </c>
      <c r="C31" s="186">
        <v>70000</v>
      </c>
      <c r="D31" s="187" t="s">
        <v>39</v>
      </c>
      <c r="E31" s="237">
        <v>0</v>
      </c>
      <c r="F31" s="237">
        <v>0</v>
      </c>
      <c r="G31" s="189">
        <v>0</v>
      </c>
      <c r="H31" s="189">
        <v>0</v>
      </c>
      <c r="I31" s="189">
        <v>0</v>
      </c>
      <c r="J31" s="189">
        <v>0</v>
      </c>
      <c r="K31" s="189">
        <v>22956747.009999998</v>
      </c>
      <c r="L31" s="189">
        <v>0</v>
      </c>
      <c r="M31" s="189">
        <v>0</v>
      </c>
      <c r="N31" s="189">
        <v>0</v>
      </c>
      <c r="O31" s="189">
        <v>0</v>
      </c>
      <c r="P31" s="189">
        <f t="shared" si="0"/>
        <v>22956747.009999998</v>
      </c>
    </row>
    <row r="32" spans="1:16" x14ac:dyDescent="0.35">
      <c r="A32" s="221" t="s">
        <v>18</v>
      </c>
      <c r="B32" s="222" t="s">
        <v>40</v>
      </c>
      <c r="C32" s="186">
        <v>73000</v>
      </c>
      <c r="D32" s="187" t="s">
        <v>40</v>
      </c>
      <c r="E32" s="237">
        <v>198913911.51145816</v>
      </c>
      <c r="F32" s="237">
        <v>0</v>
      </c>
      <c r="G32" s="189">
        <v>0</v>
      </c>
      <c r="H32" s="189">
        <v>0</v>
      </c>
      <c r="I32" s="189">
        <v>0</v>
      </c>
      <c r="J32" s="189">
        <v>0</v>
      </c>
      <c r="K32" s="189">
        <v>133872781.28</v>
      </c>
      <c r="L32" s="189">
        <v>0</v>
      </c>
      <c r="M32" s="189">
        <v>0</v>
      </c>
      <c r="N32" s="189">
        <v>0</v>
      </c>
      <c r="O32" s="189">
        <v>0</v>
      </c>
      <c r="P32" s="189">
        <f t="shared" si="0"/>
        <v>133872781.28</v>
      </c>
    </row>
    <row r="33" spans="1:16" x14ac:dyDescent="0.3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16496242.419999998</v>
      </c>
      <c r="L39" s="189">
        <v>0</v>
      </c>
      <c r="M39" s="189">
        <v>0</v>
      </c>
      <c r="N39" s="189">
        <v>0</v>
      </c>
      <c r="O39" s="189">
        <v>0</v>
      </c>
      <c r="P39" s="189">
        <f t="shared" si="0"/>
        <v>16496242.419999998</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27372842.59</v>
      </c>
      <c r="L45" s="189">
        <v>0</v>
      </c>
      <c r="M45" s="189">
        <v>0</v>
      </c>
      <c r="N45" s="189">
        <v>0</v>
      </c>
      <c r="O45" s="189">
        <v>0</v>
      </c>
      <c r="P45" s="264">
        <f t="shared" si="0"/>
        <v>27372842.59</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27081367.73</v>
      </c>
      <c r="I47" s="189">
        <v>0</v>
      </c>
      <c r="J47" s="189">
        <v>0</v>
      </c>
      <c r="K47" s="189">
        <v>0</v>
      </c>
      <c r="L47" s="189">
        <v>0</v>
      </c>
      <c r="M47" s="189">
        <v>417500</v>
      </c>
      <c r="N47" s="189">
        <v>0</v>
      </c>
      <c r="O47" s="189">
        <v>0</v>
      </c>
      <c r="P47" s="264">
        <f t="shared" si="0"/>
        <v>27498867.73</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543200408.05000007</v>
      </c>
      <c r="L48" s="189">
        <v>0</v>
      </c>
      <c r="M48" s="189">
        <v>0</v>
      </c>
      <c r="N48" s="189">
        <v>0</v>
      </c>
      <c r="O48" s="189">
        <v>0</v>
      </c>
      <c r="P48" s="264">
        <f t="shared" si="0"/>
        <v>544956466.96000004</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233092688.67999998</v>
      </c>
      <c r="L49" s="189">
        <v>0</v>
      </c>
      <c r="M49" s="189">
        <v>0</v>
      </c>
      <c r="N49" s="189">
        <v>0</v>
      </c>
      <c r="O49" s="189">
        <v>0</v>
      </c>
      <c r="P49" s="264">
        <f t="shared" si="0"/>
        <v>233092688.67999998</v>
      </c>
    </row>
    <row r="50" spans="1:16" x14ac:dyDescent="0.3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351434662.70000005</v>
      </c>
      <c r="L52" s="189">
        <v>0</v>
      </c>
      <c r="M52" s="189">
        <v>0</v>
      </c>
      <c r="N52" s="189">
        <v>0</v>
      </c>
      <c r="O52" s="189">
        <v>0</v>
      </c>
      <c r="P52" s="189">
        <f t="shared" si="0"/>
        <v>351434662.70000005</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91165000.050000027</v>
      </c>
      <c r="L53" s="189">
        <v>0</v>
      </c>
      <c r="M53" s="189">
        <v>0</v>
      </c>
      <c r="N53" s="189">
        <v>0</v>
      </c>
      <c r="O53" s="189">
        <v>0</v>
      </c>
      <c r="P53" s="189">
        <f t="shared" si="0"/>
        <v>91165000.050000027</v>
      </c>
    </row>
    <row r="54" spans="1:16" x14ac:dyDescent="0.35">
      <c r="A54" s="221" t="s">
        <v>51</v>
      </c>
      <c r="B54" s="222" t="s">
        <v>19</v>
      </c>
      <c r="C54" s="186">
        <v>5044</v>
      </c>
      <c r="D54" s="187" t="s">
        <v>63</v>
      </c>
      <c r="E54" s="237">
        <v>0</v>
      </c>
      <c r="F54" s="237">
        <v>0</v>
      </c>
      <c r="G54" s="189">
        <v>0</v>
      </c>
      <c r="H54" s="189">
        <v>0</v>
      </c>
      <c r="I54" s="189">
        <v>0</v>
      </c>
      <c r="J54" s="189">
        <v>0</v>
      </c>
      <c r="K54" s="189">
        <v>32902642.920000002</v>
      </c>
      <c r="L54" s="189">
        <v>0</v>
      </c>
      <c r="M54" s="189">
        <v>0</v>
      </c>
      <c r="N54" s="189">
        <v>0</v>
      </c>
      <c r="O54" s="189">
        <v>0</v>
      </c>
      <c r="P54" s="189">
        <f t="shared" si="0"/>
        <v>32902642.920000002</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25965314.890000001</v>
      </c>
      <c r="L55" s="189">
        <v>0</v>
      </c>
      <c r="M55" s="189">
        <v>0</v>
      </c>
      <c r="N55" s="189">
        <v>0</v>
      </c>
      <c r="O55" s="189">
        <v>0</v>
      </c>
      <c r="P55" s="189">
        <f t="shared" si="0"/>
        <v>25965314.890000001</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84271233.879999995</v>
      </c>
      <c r="L59" s="189">
        <v>0</v>
      </c>
      <c r="M59" s="189">
        <v>0</v>
      </c>
      <c r="N59" s="189">
        <v>0</v>
      </c>
      <c r="O59" s="189">
        <v>0</v>
      </c>
      <c r="P59" s="189">
        <f t="shared" si="0"/>
        <v>84271233.879999995</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363403466.34999996</v>
      </c>
      <c r="L65" s="189">
        <v>0</v>
      </c>
      <c r="M65" s="189">
        <v>0</v>
      </c>
      <c r="N65" s="189">
        <v>0</v>
      </c>
      <c r="O65" s="189">
        <v>0</v>
      </c>
      <c r="P65" s="264">
        <f t="shared" si="0"/>
        <v>363403466.34999996</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12391349733.589998</v>
      </c>
      <c r="L66" s="189">
        <v>0</v>
      </c>
      <c r="M66" s="189">
        <v>0</v>
      </c>
      <c r="N66" s="189">
        <v>0</v>
      </c>
      <c r="O66" s="189">
        <v>0</v>
      </c>
      <c r="P66" s="264">
        <f t="shared" si="0"/>
        <v>12391349733.589998</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474082716.87000006</v>
      </c>
      <c r="L67" s="189">
        <v>0</v>
      </c>
      <c r="M67" s="189">
        <v>0</v>
      </c>
      <c r="N67" s="189">
        <v>0</v>
      </c>
      <c r="O67" s="189">
        <v>0</v>
      </c>
      <c r="P67" s="264">
        <f t="shared" si="0"/>
        <v>474082716.87000006</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36034705.029999994</v>
      </c>
      <c r="L71" s="189">
        <v>0</v>
      </c>
      <c r="M71" s="189">
        <v>0</v>
      </c>
      <c r="N71" s="189">
        <v>0</v>
      </c>
      <c r="O71" s="189">
        <v>0</v>
      </c>
      <c r="P71" s="189">
        <f t="shared" si="0"/>
        <v>36034705.029999994</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25899911.82</v>
      </c>
      <c r="L72" s="189">
        <v>0</v>
      </c>
      <c r="M72" s="189">
        <v>0</v>
      </c>
      <c r="N72" s="189">
        <v>0</v>
      </c>
      <c r="O72" s="189">
        <v>0</v>
      </c>
      <c r="P72" s="189">
        <f t="shared" si="0"/>
        <v>25899911.82</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13936979025.85</v>
      </c>
      <c r="L77" s="189">
        <v>0</v>
      </c>
      <c r="M77" s="189">
        <v>0</v>
      </c>
      <c r="N77" s="189">
        <v>0</v>
      </c>
      <c r="O77" s="189">
        <v>0</v>
      </c>
      <c r="P77" s="189">
        <f t="shared" si="1"/>
        <v>13936979025.85</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7187086.0299999993</v>
      </c>
      <c r="L79" s="189">
        <v>0</v>
      </c>
      <c r="M79" s="189">
        <v>0</v>
      </c>
      <c r="N79" s="189">
        <v>0</v>
      </c>
      <c r="O79" s="189">
        <v>0</v>
      </c>
      <c r="P79" s="189">
        <f t="shared" si="1"/>
        <v>7187086.0299999993</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502031.49</v>
      </c>
      <c r="L80" s="189">
        <v>0</v>
      </c>
      <c r="M80" s="189">
        <v>0</v>
      </c>
      <c r="N80" s="189">
        <v>0</v>
      </c>
      <c r="O80" s="189">
        <v>0</v>
      </c>
      <c r="P80" s="189">
        <f t="shared" si="1"/>
        <v>502031.49</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460518703.13999993</v>
      </c>
      <c r="L84" s="189">
        <v>0</v>
      </c>
      <c r="M84" s="189">
        <v>0</v>
      </c>
      <c r="N84" s="189">
        <v>0</v>
      </c>
      <c r="O84" s="189">
        <v>0</v>
      </c>
      <c r="P84" s="264">
        <f t="shared" si="1"/>
        <v>460518703.13999993</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40732676.050000004</v>
      </c>
      <c r="L85" s="189">
        <v>0</v>
      </c>
      <c r="M85" s="189">
        <v>0</v>
      </c>
      <c r="N85" s="189">
        <v>0</v>
      </c>
      <c r="O85" s="189">
        <v>0</v>
      </c>
      <c r="P85" s="264">
        <f t="shared" si="1"/>
        <v>40732676.050000004</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7361281293.2500019</v>
      </c>
      <c r="L87" s="189">
        <v>0</v>
      </c>
      <c r="M87" s="189">
        <v>0</v>
      </c>
      <c r="N87" s="189">
        <v>0</v>
      </c>
      <c r="O87" s="189">
        <v>0</v>
      </c>
      <c r="P87" s="264">
        <f t="shared" si="1"/>
        <v>7361281293.2500019</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438206592.2700001</v>
      </c>
      <c r="L91" s="189">
        <v>0</v>
      </c>
      <c r="M91" s="189">
        <v>0</v>
      </c>
      <c r="N91" s="189">
        <v>0</v>
      </c>
      <c r="O91" s="189">
        <v>0</v>
      </c>
      <c r="P91" s="189">
        <f t="shared" si="1"/>
        <v>438206592.2700001</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1592859536.4099998</v>
      </c>
      <c r="L93" s="189">
        <v>0</v>
      </c>
      <c r="M93" s="189">
        <v>0</v>
      </c>
      <c r="N93" s="189">
        <v>0</v>
      </c>
      <c r="O93" s="189">
        <v>0</v>
      </c>
      <c r="P93" s="189">
        <f t="shared" si="1"/>
        <v>1592859536.4099998</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55646654.899999991</v>
      </c>
      <c r="L94" s="189">
        <v>0</v>
      </c>
      <c r="M94" s="189">
        <v>0</v>
      </c>
      <c r="N94" s="189">
        <v>0</v>
      </c>
      <c r="O94" s="189">
        <v>0</v>
      </c>
      <c r="P94" s="189">
        <f t="shared" si="1"/>
        <v>55646654.899999991</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11670051.02</v>
      </c>
      <c r="L107" s="189">
        <v>0</v>
      </c>
      <c r="M107" s="189">
        <v>1860524</v>
      </c>
      <c r="N107" s="189">
        <v>0</v>
      </c>
      <c r="O107" s="189">
        <v>0</v>
      </c>
      <c r="P107" s="264">
        <f t="shared" si="1"/>
        <v>13530575.02</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0</v>
      </c>
      <c r="H110" s="189">
        <v>0</v>
      </c>
      <c r="I110" s="189">
        <v>0</v>
      </c>
      <c r="J110" s="189">
        <v>0</v>
      </c>
      <c r="K110" s="189">
        <v>213160238.12</v>
      </c>
      <c r="L110" s="189">
        <v>0</v>
      </c>
      <c r="M110" s="189">
        <v>0</v>
      </c>
      <c r="N110" s="189">
        <v>0</v>
      </c>
      <c r="O110" s="189">
        <v>0</v>
      </c>
      <c r="P110" s="264">
        <f t="shared" si="1"/>
        <v>213160238.12</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173266507.15999997</v>
      </c>
      <c r="L114" s="189">
        <v>0</v>
      </c>
      <c r="M114" s="189">
        <v>3059832</v>
      </c>
      <c r="N114" s="189">
        <v>0</v>
      </c>
      <c r="O114" s="189">
        <v>0</v>
      </c>
      <c r="P114" s="189">
        <f t="shared" si="1"/>
        <v>176326339.15999997</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798676107.69999993</v>
      </c>
      <c r="L117" s="189">
        <v>0</v>
      </c>
      <c r="M117" s="189">
        <v>0</v>
      </c>
      <c r="N117" s="189">
        <v>0</v>
      </c>
      <c r="O117" s="189">
        <v>0</v>
      </c>
      <c r="P117" s="189">
        <f t="shared" si="1"/>
        <v>798676107.69999993</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903546102.94000006</v>
      </c>
      <c r="L122" s="189">
        <v>0</v>
      </c>
      <c r="M122" s="189">
        <v>11821966</v>
      </c>
      <c r="N122" s="189">
        <v>0</v>
      </c>
      <c r="O122" s="189">
        <v>0</v>
      </c>
      <c r="P122" s="264">
        <f t="shared" si="1"/>
        <v>915368068.94000006</v>
      </c>
    </row>
    <row r="123" spans="1:16" x14ac:dyDescent="0.35">
      <c r="A123" s="255" t="s">
        <v>51</v>
      </c>
      <c r="B123" s="258" t="s">
        <v>19</v>
      </c>
      <c r="C123" s="256">
        <v>5585</v>
      </c>
      <c r="D123" s="259" t="s">
        <v>130</v>
      </c>
      <c r="E123" s="237">
        <v>302156043.60928881</v>
      </c>
      <c r="F123" s="237">
        <v>84946951.528564781</v>
      </c>
      <c r="G123" s="189">
        <v>6754342.0499999989</v>
      </c>
      <c r="H123" s="189">
        <v>0</v>
      </c>
      <c r="I123" s="189">
        <v>0</v>
      </c>
      <c r="J123" s="189">
        <v>0</v>
      </c>
      <c r="K123" s="189">
        <v>20593053.739999995</v>
      </c>
      <c r="L123" s="189">
        <v>0</v>
      </c>
      <c r="M123" s="189">
        <v>0</v>
      </c>
      <c r="N123" s="189">
        <v>0</v>
      </c>
      <c r="O123" s="189">
        <v>0</v>
      </c>
      <c r="P123" s="264">
        <f t="shared" si="1"/>
        <v>27347395.789999992</v>
      </c>
    </row>
    <row r="124" spans="1:16" x14ac:dyDescent="0.35">
      <c r="A124" s="255" t="s">
        <v>51</v>
      </c>
      <c r="B124" s="258" t="s">
        <v>19</v>
      </c>
      <c r="C124" s="256">
        <v>5591</v>
      </c>
      <c r="D124" s="259" t="s">
        <v>131</v>
      </c>
      <c r="E124" s="237">
        <v>16575207.847241063</v>
      </c>
      <c r="F124" s="237">
        <v>4603815.6639681626</v>
      </c>
      <c r="G124" s="189">
        <v>4933960.2299999986</v>
      </c>
      <c r="H124" s="189">
        <v>0</v>
      </c>
      <c r="I124" s="189">
        <v>0</v>
      </c>
      <c r="J124" s="189">
        <v>0</v>
      </c>
      <c r="K124" s="189">
        <v>0</v>
      </c>
      <c r="L124" s="189">
        <v>0</v>
      </c>
      <c r="M124" s="189">
        <v>8011902.8000000007</v>
      </c>
      <c r="N124" s="189">
        <v>0</v>
      </c>
      <c r="O124" s="189">
        <v>0</v>
      </c>
      <c r="P124" s="264">
        <f t="shared" si="1"/>
        <v>12945863.029999999</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11099404245.25</v>
      </c>
      <c r="L125" s="189">
        <v>0</v>
      </c>
      <c r="M125" s="189">
        <v>0</v>
      </c>
      <c r="N125" s="189">
        <v>0</v>
      </c>
      <c r="O125" s="189">
        <v>0</v>
      </c>
      <c r="P125" s="264">
        <f t="shared" si="1"/>
        <v>11099404245.25</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73390669.409999996</v>
      </c>
      <c r="H132" s="189">
        <v>0</v>
      </c>
      <c r="I132" s="189">
        <v>0</v>
      </c>
      <c r="J132" s="189">
        <v>0</v>
      </c>
      <c r="K132" s="189">
        <v>0</v>
      </c>
      <c r="L132" s="189">
        <v>0</v>
      </c>
      <c r="M132" s="189">
        <v>0</v>
      </c>
      <c r="N132" s="189">
        <v>0</v>
      </c>
      <c r="O132" s="189">
        <v>0</v>
      </c>
      <c r="P132" s="189">
        <f t="shared" si="1"/>
        <v>73390669.409999996</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1088432.23</v>
      </c>
      <c r="L140" s="189">
        <v>0</v>
      </c>
      <c r="M140" s="189">
        <v>0</v>
      </c>
      <c r="N140" s="189">
        <v>0</v>
      </c>
      <c r="O140" s="189">
        <v>0</v>
      </c>
      <c r="P140" s="189">
        <f t="shared" ref="P140:P203" si="2">SUM(G140:O140)</f>
        <v>1088432.23</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178932554.07999998</v>
      </c>
      <c r="L141" s="189">
        <v>0</v>
      </c>
      <c r="M141" s="189">
        <v>0</v>
      </c>
      <c r="N141" s="189">
        <v>0</v>
      </c>
      <c r="O141" s="189">
        <v>0</v>
      </c>
      <c r="P141" s="264">
        <f t="shared" si="2"/>
        <v>178932554.07999998</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35853039.960000001</v>
      </c>
      <c r="L144" s="189">
        <v>0</v>
      </c>
      <c r="M144" s="189">
        <v>0</v>
      </c>
      <c r="N144" s="189">
        <v>0</v>
      </c>
      <c r="O144" s="189">
        <v>0</v>
      </c>
      <c r="P144" s="264">
        <f t="shared" si="2"/>
        <v>35853039.960000001</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1641801380.8099997</v>
      </c>
      <c r="L145" s="189">
        <v>0</v>
      </c>
      <c r="M145" s="189">
        <v>0</v>
      </c>
      <c r="N145" s="189">
        <v>0</v>
      </c>
      <c r="O145" s="189">
        <v>0</v>
      </c>
      <c r="P145" s="264">
        <f t="shared" si="2"/>
        <v>1641801380.8099997</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4449761554.4000006</v>
      </c>
      <c r="L147" s="189">
        <v>0</v>
      </c>
      <c r="M147" s="189">
        <v>0</v>
      </c>
      <c r="N147" s="189">
        <v>0</v>
      </c>
      <c r="O147" s="189">
        <v>0</v>
      </c>
      <c r="P147" s="264">
        <f t="shared" si="2"/>
        <v>4449761554.4000006</v>
      </c>
    </row>
    <row r="148" spans="1:16" x14ac:dyDescent="0.35">
      <c r="A148" s="255" t="s">
        <v>51</v>
      </c>
      <c r="B148" s="258" t="s">
        <v>19</v>
      </c>
      <c r="C148" s="256">
        <v>5756</v>
      </c>
      <c r="D148" s="259" t="s">
        <v>155</v>
      </c>
      <c r="E148" s="237">
        <v>362258984.50212121</v>
      </c>
      <c r="F148" s="237">
        <v>101589890.44857262</v>
      </c>
      <c r="G148" s="189">
        <v>112793780.70999995</v>
      </c>
      <c r="H148" s="189">
        <v>0</v>
      </c>
      <c r="I148" s="189">
        <v>0</v>
      </c>
      <c r="J148" s="189">
        <v>0</v>
      </c>
      <c r="K148" s="189">
        <v>205282313.38</v>
      </c>
      <c r="L148" s="189">
        <v>0</v>
      </c>
      <c r="M148" s="189">
        <v>25358517.75</v>
      </c>
      <c r="N148" s="189">
        <v>0</v>
      </c>
      <c r="O148" s="189">
        <v>0</v>
      </c>
      <c r="P148" s="264">
        <f t="shared" si="2"/>
        <v>343434611.83999991</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566894265.80999994</v>
      </c>
      <c r="L151" s="189">
        <v>0</v>
      </c>
      <c r="M151" s="189">
        <v>0</v>
      </c>
      <c r="N151" s="189">
        <v>0</v>
      </c>
      <c r="O151" s="189">
        <v>0</v>
      </c>
      <c r="P151" s="189">
        <f t="shared" si="2"/>
        <v>566894265.80999994</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58128693.230000004</v>
      </c>
      <c r="I153" s="189">
        <v>0</v>
      </c>
      <c r="J153" s="189">
        <v>0</v>
      </c>
      <c r="K153" s="189">
        <v>0</v>
      </c>
      <c r="L153" s="189">
        <v>0</v>
      </c>
      <c r="M153" s="189">
        <v>0</v>
      </c>
      <c r="N153" s="189">
        <v>0</v>
      </c>
      <c r="O153" s="189">
        <v>0</v>
      </c>
      <c r="P153" s="189">
        <f t="shared" si="2"/>
        <v>58128693.230000004</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31168469.410000004</v>
      </c>
      <c r="L158" s="189">
        <v>0</v>
      </c>
      <c r="M158" s="189">
        <v>0</v>
      </c>
      <c r="N158" s="189">
        <v>0</v>
      </c>
      <c r="O158" s="189">
        <v>0</v>
      </c>
      <c r="P158" s="189">
        <f t="shared" si="2"/>
        <v>31168469.410000004</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240557094.64000005</v>
      </c>
      <c r="L160" s="189">
        <v>0</v>
      </c>
      <c r="M160" s="189">
        <v>0</v>
      </c>
      <c r="N160" s="189">
        <v>0</v>
      </c>
      <c r="O160" s="189">
        <v>0</v>
      </c>
      <c r="P160" s="189">
        <f t="shared" si="2"/>
        <v>240557094.64000005</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41687194.099999994</v>
      </c>
      <c r="L163" s="189">
        <v>0</v>
      </c>
      <c r="M163" s="189">
        <v>2331335.5</v>
      </c>
      <c r="N163" s="189">
        <v>0</v>
      </c>
      <c r="O163" s="189">
        <v>0</v>
      </c>
      <c r="P163" s="264">
        <f t="shared" si="2"/>
        <v>44018529.599999994</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44998274.910000004</v>
      </c>
      <c r="L165" s="189">
        <v>0</v>
      </c>
      <c r="M165" s="189">
        <v>0</v>
      </c>
      <c r="N165" s="189">
        <v>0</v>
      </c>
      <c r="O165" s="189">
        <v>0</v>
      </c>
      <c r="P165" s="264">
        <f t="shared" si="2"/>
        <v>44998274.910000004</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1049813972.6899998</v>
      </c>
      <c r="L167" s="189">
        <v>0</v>
      </c>
      <c r="M167" s="189">
        <v>0</v>
      </c>
      <c r="N167" s="189">
        <v>0</v>
      </c>
      <c r="O167" s="189">
        <v>0</v>
      </c>
      <c r="P167" s="264">
        <f t="shared" si="2"/>
        <v>1049813972.6899998</v>
      </c>
    </row>
    <row r="168" spans="1:16" x14ac:dyDescent="0.3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814778.77</v>
      </c>
      <c r="H174" s="189">
        <v>0</v>
      </c>
      <c r="I174" s="189">
        <v>0</v>
      </c>
      <c r="J174" s="189">
        <v>0</v>
      </c>
      <c r="K174" s="189">
        <v>0</v>
      </c>
      <c r="L174" s="189">
        <v>0</v>
      </c>
      <c r="M174" s="189">
        <v>16333107.5</v>
      </c>
      <c r="N174" s="189">
        <v>0</v>
      </c>
      <c r="O174" s="189">
        <v>0</v>
      </c>
      <c r="P174" s="189">
        <f t="shared" si="2"/>
        <v>17147886.27</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3165290.5500000007</v>
      </c>
      <c r="H181" s="189">
        <v>0</v>
      </c>
      <c r="I181" s="189">
        <v>0</v>
      </c>
      <c r="J181" s="189">
        <v>0</v>
      </c>
      <c r="K181" s="189">
        <v>0</v>
      </c>
      <c r="L181" s="189">
        <v>0</v>
      </c>
      <c r="M181" s="189">
        <v>122019.25</v>
      </c>
      <c r="N181" s="189">
        <v>0</v>
      </c>
      <c r="O181" s="189">
        <v>0</v>
      </c>
      <c r="P181" s="264">
        <f t="shared" si="2"/>
        <v>3287309.8000000007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7119763.75</v>
      </c>
      <c r="N182" s="189">
        <v>0</v>
      </c>
      <c r="O182" s="189">
        <v>0</v>
      </c>
      <c r="P182" s="264">
        <f t="shared" si="2"/>
        <v>7119763.75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55187853.359999999</v>
      </c>
      <c r="N191" s="189">
        <v>0</v>
      </c>
      <c r="O191" s="189">
        <v>0</v>
      </c>
      <c r="P191" s="189">
        <f t="shared" si="2"/>
        <v>55187853.359999999</v>
      </c>
    </row>
    <row r="192" spans="1:16" x14ac:dyDescent="0.3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41943168.850000001</v>
      </c>
      <c r="N192" s="189">
        <v>0</v>
      </c>
      <c r="O192" s="189">
        <v>0</v>
      </c>
      <c r="P192" s="189">
        <f t="shared" si="2"/>
        <v>198466106.77000001</v>
      </c>
    </row>
    <row r="193" spans="1:16" x14ac:dyDescent="0.3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247065305.52000001</v>
      </c>
      <c r="L195" s="189">
        <v>0</v>
      </c>
      <c r="M195" s="189">
        <v>0</v>
      </c>
      <c r="N195" s="189">
        <v>0</v>
      </c>
      <c r="O195" s="189">
        <v>0</v>
      </c>
      <c r="P195" s="189">
        <f t="shared" si="2"/>
        <v>247065305.52000001</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46154341.939999998</v>
      </c>
      <c r="L198" s="189">
        <v>0</v>
      </c>
      <c r="M198" s="189">
        <v>0</v>
      </c>
      <c r="N198" s="189">
        <v>0</v>
      </c>
      <c r="O198" s="189">
        <v>0</v>
      </c>
      <c r="P198" s="189">
        <f t="shared" si="2"/>
        <v>46154341.939999998</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801182349.43000007</v>
      </c>
      <c r="L202" s="189">
        <v>0</v>
      </c>
      <c r="M202" s="189">
        <v>0</v>
      </c>
      <c r="N202" s="189">
        <v>0</v>
      </c>
      <c r="O202" s="189">
        <v>0</v>
      </c>
      <c r="P202" s="264">
        <f t="shared" si="2"/>
        <v>801182349.43000007</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9682412.5</v>
      </c>
      <c r="L207" s="189">
        <v>0</v>
      </c>
      <c r="M207" s="189">
        <v>0</v>
      </c>
      <c r="N207" s="189">
        <v>0</v>
      </c>
      <c r="O207" s="189">
        <v>0</v>
      </c>
      <c r="P207" s="264">
        <f t="shared" si="3"/>
        <v>9682412.5</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35">
      <c r="A210" s="255" t="s">
        <v>51</v>
      </c>
      <c r="B210" s="258" t="s">
        <v>21</v>
      </c>
      <c r="C210" s="256">
        <v>13440</v>
      </c>
      <c r="D210" s="259" t="s">
        <v>215</v>
      </c>
      <c r="E210" s="237">
        <v>0</v>
      </c>
      <c r="F210" s="237">
        <v>0</v>
      </c>
      <c r="G210" s="189">
        <v>0</v>
      </c>
      <c r="H210" s="189">
        <v>0</v>
      </c>
      <c r="I210" s="189">
        <v>0</v>
      </c>
      <c r="J210" s="189">
        <v>0</v>
      </c>
      <c r="K210" s="189">
        <v>23854138.689999998</v>
      </c>
      <c r="L210" s="189">
        <v>0</v>
      </c>
      <c r="M210" s="189">
        <v>0</v>
      </c>
      <c r="N210" s="189">
        <v>0</v>
      </c>
      <c r="O210" s="189">
        <v>0</v>
      </c>
      <c r="P210" s="264">
        <f t="shared" si="3"/>
        <v>23854138.689999998</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1058681232.73</v>
      </c>
      <c r="L212" s="189">
        <v>0</v>
      </c>
      <c r="M212" s="189">
        <v>0</v>
      </c>
      <c r="N212" s="189">
        <v>0</v>
      </c>
      <c r="O212" s="189">
        <v>0</v>
      </c>
      <c r="P212" s="189">
        <f t="shared" si="3"/>
        <v>1058681232.73</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89548001.890000015</v>
      </c>
      <c r="L214" s="189">
        <v>0</v>
      </c>
      <c r="M214" s="189">
        <v>0</v>
      </c>
      <c r="N214" s="189">
        <v>0</v>
      </c>
      <c r="O214" s="189">
        <v>0</v>
      </c>
      <c r="P214" s="189">
        <f t="shared" si="3"/>
        <v>89548001.890000015</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1416834957.4100001</v>
      </c>
      <c r="L215" s="189">
        <v>0</v>
      </c>
      <c r="M215" s="189">
        <v>0</v>
      </c>
      <c r="N215" s="189">
        <v>0</v>
      </c>
      <c r="O215" s="189">
        <v>0</v>
      </c>
      <c r="P215" s="189">
        <f t="shared" si="3"/>
        <v>1416834957.4100001</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28919706.250000004</v>
      </c>
      <c r="L217" s="189">
        <v>0</v>
      </c>
      <c r="M217" s="189">
        <v>0</v>
      </c>
      <c r="N217" s="189">
        <v>0</v>
      </c>
      <c r="O217" s="189">
        <v>0</v>
      </c>
      <c r="P217" s="189">
        <f t="shared" si="3"/>
        <v>28919706.250000004</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246339473.99000001</v>
      </c>
      <c r="L218" s="189">
        <v>0</v>
      </c>
      <c r="M218" s="189">
        <v>0</v>
      </c>
      <c r="N218" s="189">
        <v>0</v>
      </c>
      <c r="O218" s="189">
        <v>0</v>
      </c>
      <c r="P218" s="189">
        <f t="shared" si="3"/>
        <v>246339473.99000001</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243829816.16000003</v>
      </c>
      <c r="L223" s="189">
        <v>0</v>
      </c>
      <c r="M223" s="189">
        <v>0</v>
      </c>
      <c r="N223" s="189">
        <v>0</v>
      </c>
      <c r="O223" s="189">
        <v>0</v>
      </c>
      <c r="P223" s="264">
        <f t="shared" si="3"/>
        <v>243829816.16000003</v>
      </c>
    </row>
    <row r="224" spans="1:16" x14ac:dyDescent="0.35">
      <c r="A224" s="255" t="s">
        <v>51</v>
      </c>
      <c r="B224" s="258" t="s">
        <v>21</v>
      </c>
      <c r="C224" s="256">
        <v>13657</v>
      </c>
      <c r="D224" s="259" t="s">
        <v>229</v>
      </c>
      <c r="E224" s="237">
        <v>2042483.9246550268</v>
      </c>
      <c r="F224" s="237">
        <v>569029.11975938873</v>
      </c>
      <c r="G224" s="189">
        <v>3827792.24</v>
      </c>
      <c r="H224" s="189">
        <v>0</v>
      </c>
      <c r="I224" s="189">
        <v>0</v>
      </c>
      <c r="J224" s="189">
        <v>0</v>
      </c>
      <c r="K224" s="189">
        <v>0</v>
      </c>
      <c r="L224" s="189">
        <v>0</v>
      </c>
      <c r="M224" s="189">
        <v>0</v>
      </c>
      <c r="N224" s="189">
        <v>0</v>
      </c>
      <c r="O224" s="189">
        <v>0</v>
      </c>
      <c r="P224" s="264">
        <f t="shared" si="3"/>
        <v>3827792.24</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1737106051.9199996</v>
      </c>
      <c r="L225" s="189">
        <v>0</v>
      </c>
      <c r="M225" s="189">
        <v>0</v>
      </c>
      <c r="N225" s="189">
        <v>0</v>
      </c>
      <c r="O225" s="189">
        <v>0</v>
      </c>
      <c r="P225" s="264">
        <f t="shared" si="3"/>
        <v>1737106051.9199996</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102286943.12</v>
      </c>
      <c r="L229" s="189">
        <v>0</v>
      </c>
      <c r="M229" s="189">
        <v>0</v>
      </c>
      <c r="N229" s="189">
        <v>0</v>
      </c>
      <c r="O229" s="189">
        <v>0</v>
      </c>
      <c r="P229" s="264">
        <f t="shared" si="3"/>
        <v>102286943.12</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347930876.19999993</v>
      </c>
      <c r="L230" s="189">
        <v>0</v>
      </c>
      <c r="M230" s="189">
        <v>0</v>
      </c>
      <c r="N230" s="189">
        <v>0</v>
      </c>
      <c r="O230" s="189">
        <v>0</v>
      </c>
      <c r="P230" s="264">
        <f t="shared" si="3"/>
        <v>347930876.19999993</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92861072.899999976</v>
      </c>
      <c r="H234" s="189">
        <v>0</v>
      </c>
      <c r="I234" s="189">
        <v>0</v>
      </c>
      <c r="J234" s="189">
        <v>0</v>
      </c>
      <c r="K234" s="189">
        <v>0</v>
      </c>
      <c r="L234" s="189">
        <v>0</v>
      </c>
      <c r="M234" s="189">
        <v>3932316.88</v>
      </c>
      <c r="N234" s="189">
        <v>0</v>
      </c>
      <c r="O234" s="189">
        <v>0</v>
      </c>
      <c r="P234" s="189">
        <f t="shared" si="3"/>
        <v>96793389.779999971</v>
      </c>
    </row>
    <row r="235" spans="1:16" x14ac:dyDescent="0.3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257750</v>
      </c>
      <c r="N235" s="189">
        <v>0</v>
      </c>
      <c r="O235" s="189">
        <v>0</v>
      </c>
      <c r="P235" s="189">
        <f t="shared" si="3"/>
        <v>587432.63</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35">
      <c r="A238" s="221" t="s">
        <v>51</v>
      </c>
      <c r="B238" s="222" t="s">
        <v>22</v>
      </c>
      <c r="C238" s="186">
        <v>15001</v>
      </c>
      <c r="D238" s="187" t="s">
        <v>243</v>
      </c>
      <c r="E238" s="237">
        <v>18193690.797907833</v>
      </c>
      <c r="F238" s="237">
        <v>8263043.1095767748</v>
      </c>
      <c r="G238" s="189">
        <v>0</v>
      </c>
      <c r="H238" s="189">
        <v>8660718.8800000008</v>
      </c>
      <c r="I238" s="189">
        <v>0</v>
      </c>
      <c r="J238" s="189">
        <v>0</v>
      </c>
      <c r="K238" s="189">
        <v>0</v>
      </c>
      <c r="L238" s="189">
        <v>0</v>
      </c>
      <c r="M238" s="189">
        <v>2708759.0100000002</v>
      </c>
      <c r="N238" s="189">
        <v>0</v>
      </c>
      <c r="O238" s="189">
        <v>0</v>
      </c>
      <c r="P238" s="189">
        <f t="shared" si="3"/>
        <v>11369477.890000001</v>
      </c>
    </row>
    <row r="239" spans="1:16" x14ac:dyDescent="0.35">
      <c r="A239" s="221" t="s">
        <v>51</v>
      </c>
      <c r="B239" s="222" t="s">
        <v>22</v>
      </c>
      <c r="C239" s="186">
        <v>15022</v>
      </c>
      <c r="D239" s="187" t="s">
        <v>244</v>
      </c>
      <c r="E239" s="237">
        <v>106194799.70588727</v>
      </c>
      <c r="F239" s="237">
        <v>34036797.815334365</v>
      </c>
      <c r="G239" s="189">
        <v>0</v>
      </c>
      <c r="H239" s="189">
        <v>0</v>
      </c>
      <c r="I239" s="189">
        <v>51534120.939999998</v>
      </c>
      <c r="J239" s="189">
        <v>0</v>
      </c>
      <c r="K239" s="189">
        <v>0</v>
      </c>
      <c r="L239" s="189">
        <v>0</v>
      </c>
      <c r="M239" s="189">
        <v>0</v>
      </c>
      <c r="N239" s="189">
        <v>0</v>
      </c>
      <c r="O239" s="189">
        <v>0</v>
      </c>
      <c r="P239" s="189">
        <f t="shared" si="3"/>
        <v>51534120.939999998</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3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35">
      <c r="A245" s="255" t="s">
        <v>51</v>
      </c>
      <c r="B245" s="258" t="s">
        <v>22</v>
      </c>
      <c r="C245" s="256">
        <v>15097</v>
      </c>
      <c r="D245" s="259" t="s">
        <v>250</v>
      </c>
      <c r="E245" s="237">
        <v>12822498.845563143</v>
      </c>
      <c r="F245" s="237">
        <v>6109512.2527420782</v>
      </c>
      <c r="G245" s="189">
        <v>0</v>
      </c>
      <c r="H245" s="189">
        <v>6005985.0500000007</v>
      </c>
      <c r="I245" s="189">
        <v>0</v>
      </c>
      <c r="J245" s="189">
        <v>0</v>
      </c>
      <c r="K245" s="189">
        <v>0</v>
      </c>
      <c r="L245" s="189">
        <v>0</v>
      </c>
      <c r="M245" s="189">
        <v>59102.5</v>
      </c>
      <c r="N245" s="189">
        <v>0</v>
      </c>
      <c r="O245" s="189">
        <v>0</v>
      </c>
      <c r="P245" s="264">
        <f t="shared" si="3"/>
        <v>6065087.5500000007</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51534120.969999999</v>
      </c>
      <c r="J247" s="189">
        <v>0</v>
      </c>
      <c r="K247" s="189">
        <v>0</v>
      </c>
      <c r="L247" s="189">
        <v>0</v>
      </c>
      <c r="M247" s="189">
        <v>0</v>
      </c>
      <c r="N247" s="189">
        <v>0</v>
      </c>
      <c r="O247" s="189">
        <v>0</v>
      </c>
      <c r="P247" s="264">
        <f t="shared" si="3"/>
        <v>51534120.969999999</v>
      </c>
    </row>
    <row r="248" spans="1:16" x14ac:dyDescent="0.35">
      <c r="A248" s="255" t="s">
        <v>51</v>
      </c>
      <c r="B248" s="258" t="s">
        <v>22</v>
      </c>
      <c r="C248" s="256">
        <v>15109</v>
      </c>
      <c r="D248" s="259" t="s">
        <v>251</v>
      </c>
      <c r="E248" s="237">
        <v>106194799.74464667</v>
      </c>
      <c r="F248" s="237">
        <v>34036797.827757254</v>
      </c>
      <c r="G248" s="189">
        <v>0</v>
      </c>
      <c r="H248" s="189">
        <v>0</v>
      </c>
      <c r="I248" s="189">
        <v>51534120.969999999</v>
      </c>
      <c r="J248" s="189">
        <v>0</v>
      </c>
      <c r="K248" s="189">
        <v>0</v>
      </c>
      <c r="L248" s="189">
        <v>0</v>
      </c>
      <c r="M248" s="189">
        <v>0</v>
      </c>
      <c r="N248" s="189">
        <v>0</v>
      </c>
      <c r="O248" s="189">
        <v>0</v>
      </c>
      <c r="P248" s="264">
        <f t="shared" si="3"/>
        <v>51534120.969999999</v>
      </c>
    </row>
    <row r="249" spans="1:16" x14ac:dyDescent="0.35">
      <c r="A249" s="255" t="s">
        <v>51</v>
      </c>
      <c r="B249" s="258" t="s">
        <v>22</v>
      </c>
      <c r="C249" s="256">
        <v>15114</v>
      </c>
      <c r="D249" s="259" t="s">
        <v>252</v>
      </c>
      <c r="E249" s="237">
        <v>2284619.5982291615</v>
      </c>
      <c r="F249" s="237">
        <v>637044.11867941555</v>
      </c>
      <c r="G249" s="189">
        <v>2023659.8599999999</v>
      </c>
      <c r="H249" s="189">
        <v>0</v>
      </c>
      <c r="I249" s="189">
        <v>0</v>
      </c>
      <c r="J249" s="189">
        <v>0</v>
      </c>
      <c r="K249" s="189">
        <v>0</v>
      </c>
      <c r="L249" s="189">
        <v>0</v>
      </c>
      <c r="M249" s="189">
        <v>0</v>
      </c>
      <c r="N249" s="189">
        <v>0</v>
      </c>
      <c r="O249" s="189">
        <v>0</v>
      </c>
      <c r="P249" s="264">
        <f t="shared" si="3"/>
        <v>2023659.8599999999</v>
      </c>
    </row>
    <row r="250" spans="1:16" x14ac:dyDescent="0.35">
      <c r="A250" s="255" t="s">
        <v>51</v>
      </c>
      <c r="B250" s="258" t="s">
        <v>22</v>
      </c>
      <c r="C250" s="256">
        <v>15131</v>
      </c>
      <c r="D250" s="259" t="s">
        <v>23</v>
      </c>
      <c r="E250" s="237">
        <v>71400821.834716439</v>
      </c>
      <c r="F250" s="237">
        <v>22880453.309947327</v>
      </c>
      <c r="G250" s="189">
        <v>0</v>
      </c>
      <c r="H250" s="189">
        <v>0</v>
      </c>
      <c r="I250" s="189">
        <v>34356080.640000001</v>
      </c>
      <c r="J250" s="189">
        <v>0</v>
      </c>
      <c r="K250" s="189">
        <v>0</v>
      </c>
      <c r="L250" s="189">
        <v>0</v>
      </c>
      <c r="M250" s="189">
        <v>425475</v>
      </c>
      <c r="N250" s="189">
        <v>0</v>
      </c>
      <c r="O250" s="189">
        <v>0</v>
      </c>
      <c r="P250" s="264">
        <f t="shared" si="3"/>
        <v>34781555.640000001</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51534121.020000003</v>
      </c>
      <c r="J254" s="189">
        <v>0</v>
      </c>
      <c r="K254" s="189">
        <v>0</v>
      </c>
      <c r="L254" s="189">
        <v>0</v>
      </c>
      <c r="M254" s="189">
        <v>0</v>
      </c>
      <c r="N254" s="189">
        <v>0</v>
      </c>
      <c r="O254" s="189">
        <v>0</v>
      </c>
      <c r="P254" s="189">
        <f t="shared" si="3"/>
        <v>51534121.020000003</v>
      </c>
    </row>
    <row r="255" spans="1:16" x14ac:dyDescent="0.3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35">
      <c r="A256" s="221" t="s">
        <v>51</v>
      </c>
      <c r="B256" s="222" t="s">
        <v>22</v>
      </c>
      <c r="C256" s="186">
        <v>15183</v>
      </c>
      <c r="D256" s="187" t="s">
        <v>258</v>
      </c>
      <c r="E256" s="237">
        <v>6460507.9496476408</v>
      </c>
      <c r="F256" s="237">
        <v>3110138.036485157</v>
      </c>
      <c r="G256" s="189">
        <v>0</v>
      </c>
      <c r="H256" s="189">
        <v>1866626.1900000002</v>
      </c>
      <c r="I256" s="189">
        <v>0</v>
      </c>
      <c r="J256" s="189">
        <v>0</v>
      </c>
      <c r="K256" s="189">
        <v>0</v>
      </c>
      <c r="L256" s="189">
        <v>0</v>
      </c>
      <c r="M256" s="189">
        <v>0</v>
      </c>
      <c r="N256" s="189">
        <v>0</v>
      </c>
      <c r="O256" s="189">
        <v>0</v>
      </c>
      <c r="P256" s="189">
        <f t="shared" si="3"/>
        <v>1866626.1900000002</v>
      </c>
    </row>
    <row r="257" spans="1:16" x14ac:dyDescent="0.35">
      <c r="A257" s="221" t="s">
        <v>51</v>
      </c>
      <c r="B257" s="222" t="s">
        <v>22</v>
      </c>
      <c r="C257" s="186">
        <v>15185</v>
      </c>
      <c r="D257" s="187" t="s">
        <v>259</v>
      </c>
      <c r="E257" s="237">
        <v>389383.33692917373</v>
      </c>
      <c r="F257" s="237">
        <v>108575.78429895532</v>
      </c>
      <c r="G257" s="189">
        <v>113787.37</v>
      </c>
      <c r="H257" s="189">
        <v>0</v>
      </c>
      <c r="I257" s="189">
        <v>0</v>
      </c>
      <c r="J257" s="189">
        <v>0</v>
      </c>
      <c r="K257" s="189">
        <v>0</v>
      </c>
      <c r="L257" s="189">
        <v>0</v>
      </c>
      <c r="M257" s="189">
        <v>0</v>
      </c>
      <c r="N257" s="189">
        <v>0</v>
      </c>
      <c r="O257" s="189">
        <v>0</v>
      </c>
      <c r="P257" s="189">
        <f t="shared" si="3"/>
        <v>113787.37</v>
      </c>
    </row>
    <row r="258" spans="1:16" x14ac:dyDescent="0.35">
      <c r="A258" s="221" t="s">
        <v>51</v>
      </c>
      <c r="B258" s="222" t="s">
        <v>22</v>
      </c>
      <c r="C258" s="186">
        <v>15187</v>
      </c>
      <c r="D258" s="187" t="s">
        <v>260</v>
      </c>
      <c r="E258" s="237">
        <v>10390830.215187669</v>
      </c>
      <c r="F258" s="237">
        <v>4950974.3953517145</v>
      </c>
      <c r="G258" s="189">
        <v>0</v>
      </c>
      <c r="H258" s="189">
        <v>4878402.3100000005</v>
      </c>
      <c r="I258" s="189">
        <v>0</v>
      </c>
      <c r="J258" s="189">
        <v>0</v>
      </c>
      <c r="K258" s="189">
        <v>0</v>
      </c>
      <c r="L258" s="189">
        <v>0</v>
      </c>
      <c r="M258" s="189">
        <v>73866.289999999979</v>
      </c>
      <c r="N258" s="189">
        <v>0</v>
      </c>
      <c r="O258" s="189">
        <v>0</v>
      </c>
      <c r="P258" s="189">
        <f t="shared" si="3"/>
        <v>4952268.6000000006</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558646.4</v>
      </c>
      <c r="N260" s="189">
        <v>0</v>
      </c>
      <c r="O260" s="189">
        <v>0</v>
      </c>
      <c r="P260" s="189">
        <f t="shared" si="3"/>
        <v>558646.4</v>
      </c>
    </row>
    <row r="261" spans="1:16" x14ac:dyDescent="0.35">
      <c r="A261" s="255" t="s">
        <v>51</v>
      </c>
      <c r="B261" s="258" t="s">
        <v>22</v>
      </c>
      <c r="C261" s="256">
        <v>15212</v>
      </c>
      <c r="D261" s="259" t="s">
        <v>263</v>
      </c>
      <c r="E261" s="237">
        <v>106194799.65420809</v>
      </c>
      <c r="F261" s="237">
        <v>34036797.798770525</v>
      </c>
      <c r="G261" s="189">
        <v>0</v>
      </c>
      <c r="H261" s="189">
        <v>0</v>
      </c>
      <c r="I261" s="189">
        <v>51534120.969999999</v>
      </c>
      <c r="J261" s="189">
        <v>0</v>
      </c>
      <c r="K261" s="189">
        <v>0</v>
      </c>
      <c r="L261" s="189">
        <v>0</v>
      </c>
      <c r="M261" s="189">
        <v>0</v>
      </c>
      <c r="N261" s="189">
        <v>0</v>
      </c>
      <c r="O261" s="189">
        <v>0</v>
      </c>
      <c r="P261" s="264">
        <f t="shared" si="3"/>
        <v>51534120.969999999</v>
      </c>
    </row>
    <row r="262" spans="1:16" x14ac:dyDescent="0.35">
      <c r="A262" s="255" t="s">
        <v>51</v>
      </c>
      <c r="B262" s="258" t="s">
        <v>22</v>
      </c>
      <c r="C262" s="256">
        <v>15215</v>
      </c>
      <c r="D262" s="259" t="s">
        <v>264</v>
      </c>
      <c r="E262" s="237">
        <v>47943328.701469988</v>
      </c>
      <c r="F262" s="237">
        <v>18913205.752100386</v>
      </c>
      <c r="G262" s="189">
        <v>7628598.129999998</v>
      </c>
      <c r="H262" s="189">
        <v>10081197.25</v>
      </c>
      <c r="I262" s="189">
        <v>0</v>
      </c>
      <c r="J262" s="189">
        <v>8850277.9399999995</v>
      </c>
      <c r="K262" s="189">
        <v>0</v>
      </c>
      <c r="L262" s="189">
        <v>0</v>
      </c>
      <c r="M262" s="189">
        <v>77926.87</v>
      </c>
      <c r="N262" s="189">
        <v>0</v>
      </c>
      <c r="O262" s="189">
        <v>0</v>
      </c>
      <c r="P262" s="264">
        <f t="shared" si="3"/>
        <v>26638000.190000001</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2078450</v>
      </c>
      <c r="N265" s="189">
        <v>0</v>
      </c>
      <c r="O265" s="189">
        <v>0</v>
      </c>
      <c r="P265" s="264">
        <f t="shared" si="3"/>
        <v>2078450</v>
      </c>
    </row>
    <row r="266" spans="1:16" x14ac:dyDescent="0.35">
      <c r="A266" s="255" t="s">
        <v>51</v>
      </c>
      <c r="B266" s="258" t="s">
        <v>22</v>
      </c>
      <c r="C266" s="256">
        <v>15226</v>
      </c>
      <c r="D266" s="259" t="s">
        <v>268</v>
      </c>
      <c r="E266" s="237">
        <v>5718320.4681416359</v>
      </c>
      <c r="F266" s="237">
        <v>1593037.0313966521</v>
      </c>
      <c r="G266" s="189">
        <v>0</v>
      </c>
      <c r="H266" s="189">
        <v>0</v>
      </c>
      <c r="I266" s="189">
        <v>0</v>
      </c>
      <c r="J266" s="189">
        <v>8850277.9399999995</v>
      </c>
      <c r="K266" s="189">
        <v>0</v>
      </c>
      <c r="L266" s="189">
        <v>0</v>
      </c>
      <c r="M266" s="189">
        <v>1486096.25</v>
      </c>
      <c r="N266" s="189">
        <v>0</v>
      </c>
      <c r="O266" s="189">
        <v>0</v>
      </c>
      <c r="P266" s="264">
        <f t="shared" si="3"/>
        <v>10336374.189999999</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103085247.47</v>
      </c>
      <c r="J268" s="189">
        <v>0</v>
      </c>
      <c r="K268" s="189">
        <v>0</v>
      </c>
      <c r="L268" s="189">
        <v>0</v>
      </c>
      <c r="M268" s="189">
        <v>0</v>
      </c>
      <c r="N268" s="189">
        <v>0</v>
      </c>
      <c r="O268" s="189">
        <v>0</v>
      </c>
      <c r="P268" s="264">
        <f t="shared" ref="P268:P331" si="4">SUM(G268:O268)</f>
        <v>103085247.47</v>
      </c>
    </row>
    <row r="269" spans="1:16" x14ac:dyDescent="0.35">
      <c r="A269" s="255" t="s">
        <v>51</v>
      </c>
      <c r="B269" s="258" t="s">
        <v>22</v>
      </c>
      <c r="C269" s="256">
        <v>15238</v>
      </c>
      <c r="D269" s="259" t="s">
        <v>271</v>
      </c>
      <c r="E269" s="237">
        <v>22499357.426186956</v>
      </c>
      <c r="F269" s="237">
        <v>6285145.2563045276</v>
      </c>
      <c r="G269" s="189">
        <v>8786732.3699999992</v>
      </c>
      <c r="H269" s="189">
        <v>0</v>
      </c>
      <c r="I269" s="189">
        <v>0</v>
      </c>
      <c r="J269" s="189">
        <v>0</v>
      </c>
      <c r="K269" s="189">
        <v>0</v>
      </c>
      <c r="L269" s="189">
        <v>0</v>
      </c>
      <c r="M269" s="189">
        <v>218593.75</v>
      </c>
      <c r="N269" s="189">
        <v>0</v>
      </c>
      <c r="O269" s="189">
        <v>0</v>
      </c>
      <c r="P269" s="264">
        <f t="shared" si="4"/>
        <v>9005326.1199999992</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26181221.93999999</v>
      </c>
      <c r="H272" s="189">
        <v>0</v>
      </c>
      <c r="I272" s="189">
        <v>0</v>
      </c>
      <c r="J272" s="189">
        <v>8850277.9399999995</v>
      </c>
      <c r="K272" s="189">
        <v>0</v>
      </c>
      <c r="L272" s="189">
        <v>0</v>
      </c>
      <c r="M272" s="189">
        <v>105387.75</v>
      </c>
      <c r="N272" s="189">
        <v>0</v>
      </c>
      <c r="O272" s="189">
        <v>0</v>
      </c>
      <c r="P272" s="189">
        <f t="shared" si="4"/>
        <v>35136887.629999988</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35">
      <c r="A275" s="221" t="s">
        <v>51</v>
      </c>
      <c r="B275" s="222" t="s">
        <v>22</v>
      </c>
      <c r="C275" s="186">
        <v>15296</v>
      </c>
      <c r="D275" s="187" t="s">
        <v>277</v>
      </c>
      <c r="E275" s="237">
        <v>40124432.887725964</v>
      </c>
      <c r="F275" s="237">
        <v>18078826.091255557</v>
      </c>
      <c r="G275" s="189">
        <v>0</v>
      </c>
      <c r="H275" s="189">
        <v>30430972.629999995</v>
      </c>
      <c r="I275" s="189">
        <v>0</v>
      </c>
      <c r="J275" s="189">
        <v>8850277.9399999995</v>
      </c>
      <c r="K275" s="189">
        <v>0</v>
      </c>
      <c r="L275" s="189">
        <v>0</v>
      </c>
      <c r="M275" s="189">
        <v>205534.5</v>
      </c>
      <c r="N275" s="189">
        <v>0</v>
      </c>
      <c r="O275" s="189">
        <v>0</v>
      </c>
      <c r="P275" s="189">
        <f t="shared" si="4"/>
        <v>39486785.069999993</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35">
      <c r="A279" s="221" t="s">
        <v>51</v>
      </c>
      <c r="B279" s="222" t="s">
        <v>22</v>
      </c>
      <c r="C279" s="186">
        <v>15325</v>
      </c>
      <c r="D279" s="187" t="s">
        <v>281</v>
      </c>
      <c r="E279" s="237">
        <v>76609812.730500758</v>
      </c>
      <c r="F279" s="237">
        <v>24329452.496585637</v>
      </c>
      <c r="G279" s="189">
        <v>0</v>
      </c>
      <c r="H279" s="189">
        <v>0</v>
      </c>
      <c r="I279" s="189">
        <v>34356080.57</v>
      </c>
      <c r="J279" s="189">
        <v>1965999.7</v>
      </c>
      <c r="K279" s="189">
        <v>0</v>
      </c>
      <c r="L279" s="189">
        <v>0</v>
      </c>
      <c r="M279" s="189">
        <v>200750</v>
      </c>
      <c r="N279" s="189">
        <v>0</v>
      </c>
      <c r="O279" s="189">
        <v>0</v>
      </c>
      <c r="P279" s="189">
        <f t="shared" si="4"/>
        <v>36522830.270000003</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5764605.0299999993</v>
      </c>
      <c r="I281" s="189">
        <v>0</v>
      </c>
      <c r="J281" s="189">
        <v>8850277.9399999995</v>
      </c>
      <c r="K281" s="189">
        <v>0</v>
      </c>
      <c r="L281" s="189">
        <v>0</v>
      </c>
      <c r="M281" s="189">
        <v>16803581.5</v>
      </c>
      <c r="N281" s="189">
        <v>0</v>
      </c>
      <c r="O281" s="189">
        <v>0</v>
      </c>
      <c r="P281" s="264">
        <f t="shared" si="4"/>
        <v>31418464.469999999</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35">
      <c r="A283" s="255" t="s">
        <v>51</v>
      </c>
      <c r="B283" s="258" t="s">
        <v>22</v>
      </c>
      <c r="C283" s="256">
        <v>15368</v>
      </c>
      <c r="D283" s="259" t="s">
        <v>112</v>
      </c>
      <c r="E283" s="237">
        <v>39476080.194949917</v>
      </c>
      <c r="F283" s="237">
        <v>19004087.527258348</v>
      </c>
      <c r="G283" s="189">
        <v>0</v>
      </c>
      <c r="H283" s="189">
        <v>14356285.759999996</v>
      </c>
      <c r="I283" s="189">
        <v>0</v>
      </c>
      <c r="J283" s="189">
        <v>0</v>
      </c>
      <c r="K283" s="189">
        <v>0</v>
      </c>
      <c r="L283" s="189">
        <v>0</v>
      </c>
      <c r="M283" s="189">
        <v>0</v>
      </c>
      <c r="N283" s="189">
        <v>0</v>
      </c>
      <c r="O283" s="189">
        <v>0</v>
      </c>
      <c r="P283" s="264">
        <f t="shared" si="4"/>
        <v>14356285.759999996</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58009842.159999996</v>
      </c>
      <c r="J286" s="189">
        <v>0</v>
      </c>
      <c r="K286" s="189">
        <v>0</v>
      </c>
      <c r="L286" s="189">
        <v>0</v>
      </c>
      <c r="M286" s="189">
        <v>0</v>
      </c>
      <c r="N286" s="189">
        <v>0</v>
      </c>
      <c r="O286" s="189">
        <v>0</v>
      </c>
      <c r="P286" s="264">
        <f t="shared" si="4"/>
        <v>58009842.159999996</v>
      </c>
    </row>
    <row r="287" spans="1:16" x14ac:dyDescent="0.35">
      <c r="A287" s="255" t="s">
        <v>51</v>
      </c>
      <c r="B287" s="258" t="s">
        <v>22</v>
      </c>
      <c r="C287" s="256">
        <v>15403</v>
      </c>
      <c r="D287" s="259" t="s">
        <v>288</v>
      </c>
      <c r="E287" s="237">
        <v>31357223.481538542</v>
      </c>
      <c r="F287" s="237">
        <v>15095607.687289918</v>
      </c>
      <c r="G287" s="189">
        <v>0</v>
      </c>
      <c r="H287" s="189">
        <v>15795665.040000001</v>
      </c>
      <c r="I287" s="189">
        <v>0</v>
      </c>
      <c r="J287" s="189">
        <v>0</v>
      </c>
      <c r="K287" s="189">
        <v>0</v>
      </c>
      <c r="L287" s="189">
        <v>0</v>
      </c>
      <c r="M287" s="189">
        <v>0</v>
      </c>
      <c r="N287" s="189">
        <v>0</v>
      </c>
      <c r="O287" s="189">
        <v>0</v>
      </c>
      <c r="P287" s="264">
        <f t="shared" si="4"/>
        <v>15795665.040000001</v>
      </c>
    </row>
    <row r="288" spans="1:16" x14ac:dyDescent="0.3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35">
      <c r="A289" s="255" t="s">
        <v>51</v>
      </c>
      <c r="B289" s="258" t="s">
        <v>22</v>
      </c>
      <c r="C289" s="256">
        <v>15425</v>
      </c>
      <c r="D289" s="259" t="s">
        <v>290</v>
      </c>
      <c r="E289" s="237">
        <v>106246125.83030987</v>
      </c>
      <c r="F289" s="237">
        <v>34051234.15815796</v>
      </c>
      <c r="G289" s="189">
        <v>0</v>
      </c>
      <c r="H289" s="189">
        <v>0</v>
      </c>
      <c r="I289" s="189">
        <v>51534120.959999993</v>
      </c>
      <c r="J289" s="189">
        <v>0</v>
      </c>
      <c r="K289" s="189">
        <v>0</v>
      </c>
      <c r="L289" s="189">
        <v>0</v>
      </c>
      <c r="M289" s="189">
        <v>0</v>
      </c>
      <c r="N289" s="189">
        <v>0</v>
      </c>
      <c r="O289" s="189">
        <v>0</v>
      </c>
      <c r="P289" s="264">
        <f t="shared" si="4"/>
        <v>51534120.959999993</v>
      </c>
    </row>
    <row r="290" spans="1:16" x14ac:dyDescent="0.35">
      <c r="A290" s="255" t="s">
        <v>51</v>
      </c>
      <c r="B290" s="258" t="s">
        <v>22</v>
      </c>
      <c r="C290" s="256">
        <v>15442</v>
      </c>
      <c r="D290" s="259" t="s">
        <v>291</v>
      </c>
      <c r="E290" s="237">
        <v>212389596.17536449</v>
      </c>
      <c r="F290" s="237">
        <v>68073594.593357727</v>
      </c>
      <c r="G290" s="189">
        <v>0</v>
      </c>
      <c r="H290" s="189">
        <v>0</v>
      </c>
      <c r="I290" s="189">
        <v>320589369.47000003</v>
      </c>
      <c r="J290" s="189">
        <v>0</v>
      </c>
      <c r="K290" s="189">
        <v>0</v>
      </c>
      <c r="L290" s="189">
        <v>0</v>
      </c>
      <c r="M290" s="189">
        <v>0</v>
      </c>
      <c r="N290" s="189">
        <v>0</v>
      </c>
      <c r="O290" s="189">
        <v>0</v>
      </c>
      <c r="P290" s="264">
        <f t="shared" si="4"/>
        <v>320589369.47000003</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448811</v>
      </c>
      <c r="N291" s="189">
        <v>0</v>
      </c>
      <c r="O291" s="189">
        <v>0</v>
      </c>
      <c r="P291" s="189">
        <f t="shared" si="4"/>
        <v>448811</v>
      </c>
    </row>
    <row r="292" spans="1:16" x14ac:dyDescent="0.35">
      <c r="A292" s="221" t="s">
        <v>51</v>
      </c>
      <c r="B292" s="222" t="s">
        <v>22</v>
      </c>
      <c r="C292" s="186">
        <v>15464</v>
      </c>
      <c r="D292" s="187" t="s">
        <v>293</v>
      </c>
      <c r="E292" s="237">
        <v>29686484.746036611</v>
      </c>
      <c r="F292" s="237">
        <v>13133395.159852359</v>
      </c>
      <c r="G292" s="189">
        <v>0</v>
      </c>
      <c r="H292" s="189">
        <v>11268804.620000001</v>
      </c>
      <c r="I292" s="189">
        <v>0</v>
      </c>
      <c r="J292" s="189">
        <v>8850277.9399999995</v>
      </c>
      <c r="K292" s="189">
        <v>0</v>
      </c>
      <c r="L292" s="189">
        <v>0</v>
      </c>
      <c r="M292" s="189">
        <v>0</v>
      </c>
      <c r="N292" s="189">
        <v>0</v>
      </c>
      <c r="O292" s="189">
        <v>0</v>
      </c>
      <c r="P292" s="189">
        <f t="shared" si="4"/>
        <v>20119082.560000002</v>
      </c>
    </row>
    <row r="293" spans="1:16" x14ac:dyDescent="0.35">
      <c r="A293" s="221" t="s">
        <v>51</v>
      </c>
      <c r="B293" s="222" t="s">
        <v>22</v>
      </c>
      <c r="C293" s="186">
        <v>15466</v>
      </c>
      <c r="D293" s="187" t="s">
        <v>294</v>
      </c>
      <c r="E293" s="237">
        <v>12362966.855988305</v>
      </c>
      <c r="F293" s="237">
        <v>4784905.4577950034</v>
      </c>
      <c r="G293" s="189">
        <v>0</v>
      </c>
      <c r="H293" s="189">
        <v>4371163.8999999994</v>
      </c>
      <c r="I293" s="189">
        <v>0</v>
      </c>
      <c r="J293" s="189">
        <v>8850277.9399999995</v>
      </c>
      <c r="K293" s="189">
        <v>0</v>
      </c>
      <c r="L293" s="189">
        <v>0</v>
      </c>
      <c r="M293" s="189">
        <v>0</v>
      </c>
      <c r="N293" s="189">
        <v>0</v>
      </c>
      <c r="O293" s="189">
        <v>0</v>
      </c>
      <c r="P293" s="189">
        <f t="shared" si="4"/>
        <v>13221441.84</v>
      </c>
    </row>
    <row r="294" spans="1:16" x14ac:dyDescent="0.35">
      <c r="A294" s="221" t="s">
        <v>51</v>
      </c>
      <c r="B294" s="222" t="s">
        <v>22</v>
      </c>
      <c r="C294" s="186">
        <v>15469</v>
      </c>
      <c r="D294" s="187" t="s">
        <v>295</v>
      </c>
      <c r="E294" s="237">
        <v>5278564.6250685966</v>
      </c>
      <c r="F294" s="237">
        <v>1468621.2572422321</v>
      </c>
      <c r="G294" s="189">
        <v>1447716.1100000003</v>
      </c>
      <c r="H294" s="189">
        <v>0</v>
      </c>
      <c r="I294" s="189">
        <v>0</v>
      </c>
      <c r="J294" s="189">
        <v>0</v>
      </c>
      <c r="K294" s="189">
        <v>0</v>
      </c>
      <c r="L294" s="189">
        <v>0</v>
      </c>
      <c r="M294" s="189">
        <v>961326.25</v>
      </c>
      <c r="N294" s="189">
        <v>0</v>
      </c>
      <c r="O294" s="189">
        <v>0</v>
      </c>
      <c r="P294" s="189">
        <f t="shared" si="4"/>
        <v>2409042.3600000003</v>
      </c>
    </row>
    <row r="295" spans="1:16" x14ac:dyDescent="0.3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35">
      <c r="A296" s="221" t="s">
        <v>51</v>
      </c>
      <c r="B296" s="222" t="s">
        <v>22</v>
      </c>
      <c r="C296" s="186">
        <v>15480</v>
      </c>
      <c r="D296" s="187" t="s">
        <v>297</v>
      </c>
      <c r="E296" s="237">
        <v>212568335.31367821</v>
      </c>
      <c r="F296" s="237">
        <v>68123197.974620715</v>
      </c>
      <c r="G296" s="189">
        <v>0</v>
      </c>
      <c r="H296" s="189">
        <v>0</v>
      </c>
      <c r="I296" s="189">
        <v>210529699.35000002</v>
      </c>
      <c r="J296" s="189">
        <v>0</v>
      </c>
      <c r="K296" s="189">
        <v>0</v>
      </c>
      <c r="L296" s="189">
        <v>0</v>
      </c>
      <c r="M296" s="189">
        <v>0</v>
      </c>
      <c r="N296" s="189">
        <v>0</v>
      </c>
      <c r="O296" s="189">
        <v>0</v>
      </c>
      <c r="P296" s="189">
        <f t="shared" si="4"/>
        <v>210529699.35000002</v>
      </c>
    </row>
    <row r="297" spans="1:16" x14ac:dyDescent="0.35">
      <c r="A297" s="221" t="s">
        <v>51</v>
      </c>
      <c r="B297" s="222" t="s">
        <v>22</v>
      </c>
      <c r="C297" s="186">
        <v>15491</v>
      </c>
      <c r="D297" s="187" t="s">
        <v>298</v>
      </c>
      <c r="E297" s="237">
        <v>161221148.30246034</v>
      </c>
      <c r="F297" s="237">
        <v>44932935.509564169</v>
      </c>
      <c r="G297" s="189">
        <v>55601975.019999996</v>
      </c>
      <c r="H297" s="189">
        <v>0</v>
      </c>
      <c r="I297" s="189">
        <v>0</v>
      </c>
      <c r="J297" s="189">
        <v>150454725.14999998</v>
      </c>
      <c r="K297" s="189">
        <v>0</v>
      </c>
      <c r="L297" s="189">
        <v>0</v>
      </c>
      <c r="M297" s="189">
        <v>155704</v>
      </c>
      <c r="N297" s="189">
        <v>0</v>
      </c>
      <c r="O297" s="189">
        <v>0</v>
      </c>
      <c r="P297" s="189">
        <f t="shared" si="4"/>
        <v>206212404.16999996</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35">
      <c r="A300" s="221" t="s">
        <v>51</v>
      </c>
      <c r="B300" s="222" t="s">
        <v>22</v>
      </c>
      <c r="C300" s="186">
        <v>15507</v>
      </c>
      <c r="D300" s="187" t="s">
        <v>301</v>
      </c>
      <c r="E300" s="237">
        <v>177001777.83328915</v>
      </c>
      <c r="F300" s="237">
        <v>56730895.007205695</v>
      </c>
      <c r="G300" s="189">
        <v>0</v>
      </c>
      <c r="H300" s="189">
        <v>0</v>
      </c>
      <c r="I300" s="189">
        <v>85890201.679999992</v>
      </c>
      <c r="J300" s="189">
        <v>0</v>
      </c>
      <c r="K300" s="189">
        <v>0</v>
      </c>
      <c r="L300" s="189">
        <v>0</v>
      </c>
      <c r="M300" s="189">
        <v>0</v>
      </c>
      <c r="N300" s="189">
        <v>0</v>
      </c>
      <c r="O300" s="189">
        <v>0</v>
      </c>
      <c r="P300" s="189">
        <f t="shared" si="4"/>
        <v>85890201.679999992</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22940142.48</v>
      </c>
      <c r="I303" s="189">
        <v>0</v>
      </c>
      <c r="J303" s="189">
        <v>0</v>
      </c>
      <c r="K303" s="189">
        <v>0</v>
      </c>
      <c r="L303" s="189">
        <v>0</v>
      </c>
      <c r="M303" s="189">
        <v>10590010.199999999</v>
      </c>
      <c r="N303" s="189">
        <v>0</v>
      </c>
      <c r="O303" s="189">
        <v>0</v>
      </c>
      <c r="P303" s="264">
        <f t="shared" si="4"/>
        <v>33530152.68</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103068241.97999999</v>
      </c>
      <c r="J306" s="189">
        <v>0</v>
      </c>
      <c r="K306" s="189">
        <v>0</v>
      </c>
      <c r="L306" s="189">
        <v>0</v>
      </c>
      <c r="M306" s="189">
        <v>7934285.0099999988</v>
      </c>
      <c r="N306" s="189">
        <v>0</v>
      </c>
      <c r="O306" s="189">
        <v>0</v>
      </c>
      <c r="P306" s="264">
        <f t="shared" si="4"/>
        <v>111002526.98999999</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21934847.469999999</v>
      </c>
      <c r="I308" s="189">
        <v>0</v>
      </c>
      <c r="J308" s="189">
        <v>480559590.76999992</v>
      </c>
      <c r="K308" s="189">
        <v>0</v>
      </c>
      <c r="L308" s="189">
        <v>0</v>
      </c>
      <c r="M308" s="189">
        <v>820898.75</v>
      </c>
      <c r="N308" s="189">
        <v>0</v>
      </c>
      <c r="O308" s="189">
        <v>0</v>
      </c>
      <c r="P308" s="264">
        <f t="shared" si="4"/>
        <v>503315336.98999989</v>
      </c>
    </row>
    <row r="309" spans="1:16" x14ac:dyDescent="0.35">
      <c r="A309" s="255" t="s">
        <v>51</v>
      </c>
      <c r="B309" s="258" t="s">
        <v>22</v>
      </c>
      <c r="C309" s="256">
        <v>15542</v>
      </c>
      <c r="D309" s="259" t="s">
        <v>310</v>
      </c>
      <c r="E309" s="237">
        <v>8171119.3536311015</v>
      </c>
      <c r="F309" s="237">
        <v>2386982.9072853043</v>
      </c>
      <c r="G309" s="189">
        <v>49145.82</v>
      </c>
      <c r="H309" s="189">
        <v>0</v>
      </c>
      <c r="I309" s="189">
        <v>0</v>
      </c>
      <c r="J309" s="189">
        <v>8850277.9399999995</v>
      </c>
      <c r="K309" s="189">
        <v>0</v>
      </c>
      <c r="L309" s="189">
        <v>0</v>
      </c>
      <c r="M309" s="189">
        <v>503435.38000000006</v>
      </c>
      <c r="N309" s="189">
        <v>0</v>
      </c>
      <c r="O309" s="189">
        <v>0</v>
      </c>
      <c r="P309" s="264">
        <f t="shared" si="4"/>
        <v>9402859.1400000006</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2736023.5</v>
      </c>
      <c r="N311" s="189">
        <v>0</v>
      </c>
      <c r="O311" s="189">
        <v>0</v>
      </c>
      <c r="P311" s="189">
        <f t="shared" si="4"/>
        <v>2736023.5</v>
      </c>
    </row>
    <row r="312" spans="1:16" x14ac:dyDescent="0.35">
      <c r="A312" s="221" t="s">
        <v>51</v>
      </c>
      <c r="B312" s="222" t="s">
        <v>22</v>
      </c>
      <c r="C312" s="186">
        <v>15580</v>
      </c>
      <c r="D312" s="187" t="s">
        <v>313</v>
      </c>
      <c r="E312" s="237">
        <v>212389596.1689046</v>
      </c>
      <c r="F312" s="237">
        <v>68073594.59128724</v>
      </c>
      <c r="G312" s="189">
        <v>0</v>
      </c>
      <c r="H312" s="189">
        <v>0</v>
      </c>
      <c r="I312" s="189">
        <v>110177891.49000001</v>
      </c>
      <c r="J312" s="189">
        <v>0</v>
      </c>
      <c r="K312" s="189">
        <v>0</v>
      </c>
      <c r="L312" s="189">
        <v>0</v>
      </c>
      <c r="M312" s="189">
        <v>0</v>
      </c>
      <c r="N312" s="189">
        <v>0</v>
      </c>
      <c r="O312" s="189">
        <v>0</v>
      </c>
      <c r="P312" s="189">
        <f t="shared" si="4"/>
        <v>110177891.49000001</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488795.5</v>
      </c>
      <c r="N313" s="189">
        <v>0</v>
      </c>
      <c r="O313" s="189">
        <v>0</v>
      </c>
      <c r="P313" s="189">
        <f t="shared" si="4"/>
        <v>488795.5</v>
      </c>
    </row>
    <row r="314" spans="1:16" x14ac:dyDescent="0.35">
      <c r="A314" s="221" t="s">
        <v>51</v>
      </c>
      <c r="B314" s="222" t="s">
        <v>22</v>
      </c>
      <c r="C314" s="186">
        <v>15600</v>
      </c>
      <c r="D314" s="187" t="s">
        <v>315</v>
      </c>
      <c r="E314" s="237">
        <v>128887446.6769655</v>
      </c>
      <c r="F314" s="237">
        <v>62046494.501158223</v>
      </c>
      <c r="G314" s="189">
        <v>0</v>
      </c>
      <c r="H314" s="189">
        <v>188029429.14000002</v>
      </c>
      <c r="I314" s="189">
        <v>0</v>
      </c>
      <c r="J314" s="189">
        <v>0</v>
      </c>
      <c r="K314" s="189">
        <v>0</v>
      </c>
      <c r="L314" s="189">
        <v>0</v>
      </c>
      <c r="M314" s="189">
        <v>0</v>
      </c>
      <c r="N314" s="189">
        <v>0</v>
      </c>
      <c r="O314" s="189">
        <v>0</v>
      </c>
      <c r="P314" s="189">
        <f t="shared" si="4"/>
        <v>188029429.14000002</v>
      </c>
    </row>
    <row r="315" spans="1:16" x14ac:dyDescent="0.35">
      <c r="A315" s="221" t="s">
        <v>51</v>
      </c>
      <c r="B315" s="222" t="s">
        <v>22</v>
      </c>
      <c r="C315" s="186">
        <v>15621</v>
      </c>
      <c r="D315" s="187" t="s">
        <v>316</v>
      </c>
      <c r="E315" s="237">
        <v>255765.84237852006</v>
      </c>
      <c r="F315" s="237">
        <v>70999.185308860178</v>
      </c>
      <c r="G315" s="189">
        <v>20284.97</v>
      </c>
      <c r="H315" s="189">
        <v>0</v>
      </c>
      <c r="I315" s="189">
        <v>0</v>
      </c>
      <c r="J315" s="189">
        <v>0</v>
      </c>
      <c r="K315" s="189">
        <v>0</v>
      </c>
      <c r="L315" s="189">
        <v>0</v>
      </c>
      <c r="M315" s="189">
        <v>0</v>
      </c>
      <c r="N315" s="189">
        <v>0</v>
      </c>
      <c r="O315" s="189">
        <v>0</v>
      </c>
      <c r="P315" s="189">
        <f t="shared" si="4"/>
        <v>20284.97</v>
      </c>
    </row>
    <row r="316" spans="1:16" x14ac:dyDescent="0.35">
      <c r="A316" s="221" t="s">
        <v>51</v>
      </c>
      <c r="B316" s="222" t="s">
        <v>22</v>
      </c>
      <c r="C316" s="186">
        <v>15632</v>
      </c>
      <c r="D316" s="187" t="s">
        <v>317</v>
      </c>
      <c r="E316" s="237">
        <v>13014973.055678766</v>
      </c>
      <c r="F316" s="237">
        <v>6265507.7680855878</v>
      </c>
      <c r="G316" s="189">
        <v>0</v>
      </c>
      <c r="H316" s="189">
        <v>57137.57</v>
      </c>
      <c r="I316" s="189">
        <v>0</v>
      </c>
      <c r="J316" s="189">
        <v>0</v>
      </c>
      <c r="K316" s="189">
        <v>0</v>
      </c>
      <c r="L316" s="189">
        <v>0</v>
      </c>
      <c r="M316" s="189">
        <v>0</v>
      </c>
      <c r="N316" s="189">
        <v>0</v>
      </c>
      <c r="O316" s="189">
        <v>0</v>
      </c>
      <c r="P316" s="189">
        <f t="shared" si="4"/>
        <v>57137.57</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35">
      <c r="A318" s="221" t="s">
        <v>51</v>
      </c>
      <c r="B318" s="222" t="s">
        <v>22</v>
      </c>
      <c r="C318" s="186">
        <v>15646</v>
      </c>
      <c r="D318" s="187" t="s">
        <v>319</v>
      </c>
      <c r="E318" s="237">
        <v>273680500.70658529</v>
      </c>
      <c r="F318" s="237">
        <v>130727572.73791015</v>
      </c>
      <c r="G318" s="189">
        <v>0</v>
      </c>
      <c r="H318" s="189">
        <v>486698272.04999995</v>
      </c>
      <c r="I318" s="189">
        <v>0</v>
      </c>
      <c r="J318" s="189">
        <v>0</v>
      </c>
      <c r="K318" s="189">
        <v>0</v>
      </c>
      <c r="L318" s="189">
        <v>0</v>
      </c>
      <c r="M318" s="189">
        <v>1894219.75</v>
      </c>
      <c r="N318" s="189">
        <v>0</v>
      </c>
      <c r="O318" s="189">
        <v>0</v>
      </c>
      <c r="P318" s="189">
        <f t="shared" si="4"/>
        <v>488592491.79999995</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35">
      <c r="A322" s="255" t="s">
        <v>51</v>
      </c>
      <c r="B322" s="258" t="s">
        <v>22</v>
      </c>
      <c r="C322" s="256">
        <v>15673</v>
      </c>
      <c r="D322" s="259" t="s">
        <v>323</v>
      </c>
      <c r="E322" s="237">
        <v>29745714.008998416</v>
      </c>
      <c r="F322" s="237">
        <v>14319814.677550405</v>
      </c>
      <c r="G322" s="189">
        <v>0</v>
      </c>
      <c r="H322" s="189">
        <v>28145927.369999997</v>
      </c>
      <c r="I322" s="189">
        <v>0</v>
      </c>
      <c r="J322" s="189">
        <v>0</v>
      </c>
      <c r="K322" s="189">
        <v>0</v>
      </c>
      <c r="L322" s="189">
        <v>0</v>
      </c>
      <c r="M322" s="189">
        <v>0</v>
      </c>
      <c r="N322" s="189">
        <v>0</v>
      </c>
      <c r="O322" s="189">
        <v>0</v>
      </c>
      <c r="P322" s="264">
        <f t="shared" si="4"/>
        <v>28145927.369999997</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182633192.69</v>
      </c>
      <c r="J324" s="189">
        <v>0</v>
      </c>
      <c r="K324" s="189">
        <v>0</v>
      </c>
      <c r="L324" s="189">
        <v>0</v>
      </c>
      <c r="M324" s="189">
        <v>0</v>
      </c>
      <c r="N324" s="189">
        <v>0</v>
      </c>
      <c r="O324" s="189">
        <v>0</v>
      </c>
      <c r="P324" s="264">
        <f t="shared" si="4"/>
        <v>182633192.69</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124521898.67999999</v>
      </c>
      <c r="I329" s="189">
        <v>0</v>
      </c>
      <c r="J329" s="189">
        <v>8850277.9499999993</v>
      </c>
      <c r="K329" s="189">
        <v>0</v>
      </c>
      <c r="L329" s="189">
        <v>0</v>
      </c>
      <c r="M329" s="189">
        <v>0</v>
      </c>
      <c r="N329" s="189">
        <v>0</v>
      </c>
      <c r="O329" s="189">
        <v>0</v>
      </c>
      <c r="P329" s="264">
        <f t="shared" si="4"/>
        <v>133372176.63</v>
      </c>
    </row>
    <row r="330" spans="1:16" x14ac:dyDescent="0.35">
      <c r="A330" s="255" t="s">
        <v>51</v>
      </c>
      <c r="B330" s="258" t="s">
        <v>22</v>
      </c>
      <c r="C330" s="256">
        <v>15723</v>
      </c>
      <c r="D330" s="259" t="s">
        <v>331</v>
      </c>
      <c r="E330" s="237">
        <v>74226625.830475897</v>
      </c>
      <c r="F330" s="237">
        <v>34575360.407288536</v>
      </c>
      <c r="G330" s="189">
        <v>0</v>
      </c>
      <c r="H330" s="189">
        <v>77698005.900000006</v>
      </c>
      <c r="I330" s="189">
        <v>0</v>
      </c>
      <c r="J330" s="189">
        <v>8850277.9499999993</v>
      </c>
      <c r="K330" s="189">
        <v>0</v>
      </c>
      <c r="L330" s="189">
        <v>0</v>
      </c>
      <c r="M330" s="189">
        <v>0</v>
      </c>
      <c r="N330" s="189">
        <v>0</v>
      </c>
      <c r="O330" s="189">
        <v>0</v>
      </c>
      <c r="P330" s="264">
        <f t="shared" si="4"/>
        <v>86548283.850000009</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35">
      <c r="A333" s="221" t="s">
        <v>51</v>
      </c>
      <c r="B333" s="222" t="s">
        <v>22</v>
      </c>
      <c r="C333" s="186">
        <v>15755</v>
      </c>
      <c r="D333" s="187" t="s">
        <v>334</v>
      </c>
      <c r="E333" s="237">
        <v>216936821.93662164</v>
      </c>
      <c r="F333" s="237">
        <v>104435048.55621968</v>
      </c>
      <c r="G333" s="189">
        <v>0</v>
      </c>
      <c r="H333" s="189">
        <v>192257571.06</v>
      </c>
      <c r="I333" s="189">
        <v>0</v>
      </c>
      <c r="J333" s="189">
        <v>0</v>
      </c>
      <c r="K333" s="189">
        <v>0</v>
      </c>
      <c r="L333" s="189">
        <v>0</v>
      </c>
      <c r="M333" s="189">
        <v>0</v>
      </c>
      <c r="N333" s="189">
        <v>0</v>
      </c>
      <c r="O333" s="189">
        <v>0</v>
      </c>
      <c r="P333" s="189">
        <f t="shared" si="5"/>
        <v>192257571.06</v>
      </c>
    </row>
    <row r="334" spans="1:16" x14ac:dyDescent="0.35">
      <c r="A334" s="221" t="s">
        <v>51</v>
      </c>
      <c r="B334" s="222" t="s">
        <v>22</v>
      </c>
      <c r="C334" s="186">
        <v>15757</v>
      </c>
      <c r="D334" s="187" t="s">
        <v>335</v>
      </c>
      <c r="E334" s="237">
        <v>219839030.04220247</v>
      </c>
      <c r="F334" s="237">
        <v>105828223.60290603</v>
      </c>
      <c r="G334" s="189">
        <v>0</v>
      </c>
      <c r="H334" s="189">
        <v>326799080.28999996</v>
      </c>
      <c r="I334" s="189">
        <v>0</v>
      </c>
      <c r="J334" s="189">
        <v>0</v>
      </c>
      <c r="K334" s="189">
        <v>0</v>
      </c>
      <c r="L334" s="189">
        <v>0</v>
      </c>
      <c r="M334" s="189">
        <v>0</v>
      </c>
      <c r="N334" s="189">
        <v>0</v>
      </c>
      <c r="O334" s="189">
        <v>0</v>
      </c>
      <c r="P334" s="189">
        <f t="shared" si="5"/>
        <v>326799080.28999996</v>
      </c>
    </row>
    <row r="335" spans="1:16" x14ac:dyDescent="0.35">
      <c r="A335" s="221" t="s">
        <v>51</v>
      </c>
      <c r="B335" s="222" t="s">
        <v>22</v>
      </c>
      <c r="C335" s="186">
        <v>15759</v>
      </c>
      <c r="D335" s="187" t="s">
        <v>336</v>
      </c>
      <c r="E335" s="237">
        <v>188674915.70761517</v>
      </c>
      <c r="F335" s="237">
        <v>65112411.733348243</v>
      </c>
      <c r="G335" s="189">
        <v>0</v>
      </c>
      <c r="H335" s="189">
        <v>28981916.23</v>
      </c>
      <c r="I335" s="189">
        <v>0</v>
      </c>
      <c r="J335" s="189">
        <v>150454725.14999998</v>
      </c>
      <c r="K335" s="189">
        <v>0</v>
      </c>
      <c r="L335" s="189">
        <v>0</v>
      </c>
      <c r="M335" s="189">
        <v>25750272.589999989</v>
      </c>
      <c r="N335" s="189">
        <v>0</v>
      </c>
      <c r="O335" s="189">
        <v>0</v>
      </c>
      <c r="P335" s="189">
        <f t="shared" si="5"/>
        <v>205186913.96999997</v>
      </c>
    </row>
    <row r="336" spans="1:16" x14ac:dyDescent="0.35">
      <c r="A336" s="221" t="s">
        <v>51</v>
      </c>
      <c r="B336" s="222" t="s">
        <v>22</v>
      </c>
      <c r="C336" s="186">
        <v>15761</v>
      </c>
      <c r="D336" s="187" t="s">
        <v>337</v>
      </c>
      <c r="E336" s="237">
        <v>107413718.40603215</v>
      </c>
      <c r="F336" s="237">
        <v>34353516.402640916</v>
      </c>
      <c r="G336" s="189">
        <v>0</v>
      </c>
      <c r="H336" s="189">
        <v>0</v>
      </c>
      <c r="I336" s="189">
        <v>51534120.909999996</v>
      </c>
      <c r="J336" s="189">
        <v>0</v>
      </c>
      <c r="K336" s="189">
        <v>0</v>
      </c>
      <c r="L336" s="189">
        <v>0</v>
      </c>
      <c r="M336" s="189">
        <v>950141.5</v>
      </c>
      <c r="N336" s="189">
        <v>0</v>
      </c>
      <c r="O336" s="189">
        <v>0</v>
      </c>
      <c r="P336" s="189">
        <f t="shared" si="5"/>
        <v>52484262.409999996</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81157067.730000004</v>
      </c>
      <c r="I343" s="189">
        <v>0</v>
      </c>
      <c r="J343" s="189">
        <v>8850277.9499999993</v>
      </c>
      <c r="K343" s="189">
        <v>0</v>
      </c>
      <c r="L343" s="189">
        <v>0</v>
      </c>
      <c r="M343" s="189">
        <v>197364.19</v>
      </c>
      <c r="N343" s="189">
        <v>0</v>
      </c>
      <c r="O343" s="189">
        <v>0</v>
      </c>
      <c r="P343" s="264">
        <f t="shared" si="5"/>
        <v>90204709.870000005</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44954008.30999998</v>
      </c>
      <c r="H346" s="189">
        <v>0</v>
      </c>
      <c r="I346" s="189">
        <v>0</v>
      </c>
      <c r="J346" s="189">
        <v>8850277.9499999993</v>
      </c>
      <c r="K346" s="189">
        <v>0</v>
      </c>
      <c r="L346" s="189">
        <v>0</v>
      </c>
      <c r="M346" s="189">
        <v>0</v>
      </c>
      <c r="N346" s="189">
        <v>0</v>
      </c>
      <c r="O346" s="189">
        <v>0</v>
      </c>
      <c r="P346" s="264">
        <f t="shared" si="5"/>
        <v>53804286.259999976</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33679320.290000007</v>
      </c>
      <c r="I351" s="189">
        <v>0</v>
      </c>
      <c r="J351" s="189">
        <v>8850277.9499999993</v>
      </c>
      <c r="K351" s="189">
        <v>0</v>
      </c>
      <c r="L351" s="189">
        <v>0</v>
      </c>
      <c r="M351" s="189">
        <v>144186.25</v>
      </c>
      <c r="N351" s="189">
        <v>0</v>
      </c>
      <c r="O351" s="189">
        <v>0</v>
      </c>
      <c r="P351" s="189">
        <f t="shared" si="5"/>
        <v>42673784.49000001</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51534120.969999999</v>
      </c>
      <c r="J353" s="189">
        <v>0</v>
      </c>
      <c r="K353" s="189">
        <v>0</v>
      </c>
      <c r="L353" s="189">
        <v>0</v>
      </c>
      <c r="M353" s="189">
        <v>0</v>
      </c>
      <c r="N353" s="189">
        <v>0</v>
      </c>
      <c r="O353" s="189">
        <v>0</v>
      </c>
      <c r="P353" s="189">
        <f t="shared" si="5"/>
        <v>51534120.969999999</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4599890.1900000004</v>
      </c>
      <c r="I355" s="189">
        <v>0</v>
      </c>
      <c r="J355" s="189">
        <v>0</v>
      </c>
      <c r="K355" s="189">
        <v>0</v>
      </c>
      <c r="L355" s="189">
        <v>0</v>
      </c>
      <c r="M355" s="189">
        <v>11204.48</v>
      </c>
      <c r="N355" s="189">
        <v>0</v>
      </c>
      <c r="O355" s="189">
        <v>0</v>
      </c>
      <c r="P355" s="189">
        <f t="shared" si="5"/>
        <v>4611094.6700000009</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3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738194228.99000001</v>
      </c>
      <c r="L361" s="189">
        <v>0</v>
      </c>
      <c r="M361" s="189">
        <v>7162448.5100000007</v>
      </c>
      <c r="N361" s="189">
        <v>0</v>
      </c>
      <c r="O361" s="189">
        <v>0</v>
      </c>
      <c r="P361" s="264">
        <f t="shared" si="5"/>
        <v>745356677.5</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10665366.18</v>
      </c>
      <c r="L363" s="189">
        <v>0</v>
      </c>
      <c r="M363" s="189">
        <v>607306.25</v>
      </c>
      <c r="N363" s="189">
        <v>0</v>
      </c>
      <c r="O363" s="189">
        <v>0</v>
      </c>
      <c r="P363" s="264">
        <f t="shared" si="5"/>
        <v>11272672.43</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191219642.00999999</v>
      </c>
      <c r="L366" s="189">
        <v>0</v>
      </c>
      <c r="M366" s="189">
        <v>378149.75</v>
      </c>
      <c r="N366" s="189">
        <v>0</v>
      </c>
      <c r="O366" s="189">
        <v>0</v>
      </c>
      <c r="P366" s="264">
        <f t="shared" si="5"/>
        <v>191597791.75999999</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176870526.54999998</v>
      </c>
      <c r="L368" s="189">
        <v>0</v>
      </c>
      <c r="M368" s="189">
        <v>2617970.75</v>
      </c>
      <c r="N368" s="189">
        <v>0</v>
      </c>
      <c r="O368" s="189">
        <v>0</v>
      </c>
      <c r="P368" s="264">
        <f t="shared" si="5"/>
        <v>179488497.29999998</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3086141013.8399997</v>
      </c>
      <c r="L371" s="189">
        <v>0</v>
      </c>
      <c r="M371" s="189">
        <v>0</v>
      </c>
      <c r="N371" s="189">
        <v>0</v>
      </c>
      <c r="O371" s="189">
        <v>0</v>
      </c>
      <c r="P371" s="189">
        <f t="shared" si="5"/>
        <v>3086141013.8399997</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4609837.62</v>
      </c>
      <c r="N374" s="189">
        <v>0</v>
      </c>
      <c r="O374" s="189">
        <v>0</v>
      </c>
      <c r="P374" s="189">
        <f t="shared" si="5"/>
        <v>66815537.909999996</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178300708.69999999</v>
      </c>
      <c r="L377" s="189">
        <v>0</v>
      </c>
      <c r="M377" s="189">
        <v>0</v>
      </c>
      <c r="N377" s="189">
        <v>0</v>
      </c>
      <c r="O377" s="189">
        <v>0</v>
      </c>
      <c r="P377" s="189">
        <f t="shared" si="5"/>
        <v>178300708.69999999</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34404038.329999998</v>
      </c>
      <c r="L379" s="189">
        <v>0</v>
      </c>
      <c r="M379" s="189">
        <v>0</v>
      </c>
      <c r="N379" s="189">
        <v>0</v>
      </c>
      <c r="O379" s="189">
        <v>0</v>
      </c>
      <c r="P379" s="189">
        <f t="shared" si="5"/>
        <v>34404038.329999998</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174460654.91000003</v>
      </c>
      <c r="L384" s="189">
        <v>0</v>
      </c>
      <c r="M384" s="189">
        <v>1983960.5899999999</v>
      </c>
      <c r="N384" s="189">
        <v>0</v>
      </c>
      <c r="O384" s="189">
        <v>0</v>
      </c>
      <c r="P384" s="264">
        <f t="shared" si="5"/>
        <v>176444615.50000003</v>
      </c>
    </row>
    <row r="385" spans="1:16" x14ac:dyDescent="0.35">
      <c r="A385" s="255" t="s">
        <v>51</v>
      </c>
      <c r="B385" s="258" t="s">
        <v>23</v>
      </c>
      <c r="C385" s="256">
        <v>17867</v>
      </c>
      <c r="D385" s="259" t="s">
        <v>385</v>
      </c>
      <c r="E385" s="237">
        <v>13519363.607186645</v>
      </c>
      <c r="F385" s="237">
        <v>3752661.6376440064</v>
      </c>
      <c r="G385" s="189">
        <v>562278.18000000005</v>
      </c>
      <c r="H385" s="189">
        <v>0</v>
      </c>
      <c r="I385" s="189">
        <v>0</v>
      </c>
      <c r="J385" s="189">
        <v>0</v>
      </c>
      <c r="K385" s="189">
        <v>11428869.739999998</v>
      </c>
      <c r="L385" s="189">
        <v>0</v>
      </c>
      <c r="M385" s="189">
        <v>3279483</v>
      </c>
      <c r="N385" s="189">
        <v>0</v>
      </c>
      <c r="O385" s="189">
        <v>0</v>
      </c>
      <c r="P385" s="264">
        <f t="shared" si="5"/>
        <v>15270630.919999998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941402.5</v>
      </c>
      <c r="N386" s="189">
        <v>0</v>
      </c>
      <c r="O386" s="189">
        <v>0</v>
      </c>
      <c r="P386" s="264">
        <f t="shared" si="5"/>
        <v>941402.5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6706463.4900000002</v>
      </c>
      <c r="N387" s="189">
        <v>0</v>
      </c>
      <c r="O387" s="189">
        <v>0</v>
      </c>
      <c r="P387" s="264">
        <f t="shared" si="5"/>
        <v>6706463.4900000002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66414141.469999999</v>
      </c>
      <c r="L401" s="189">
        <v>0</v>
      </c>
      <c r="M401" s="189">
        <v>0</v>
      </c>
      <c r="N401" s="189">
        <v>0</v>
      </c>
      <c r="O401" s="189">
        <v>0</v>
      </c>
      <c r="P401" s="264">
        <f t="shared" si="6"/>
        <v>66414141.469999999</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3552857.64</v>
      </c>
      <c r="N404" s="189">
        <v>0</v>
      </c>
      <c r="O404" s="189">
        <v>0</v>
      </c>
      <c r="P404" s="264">
        <f t="shared" si="6"/>
        <v>3552857.64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35">
      <c r="A409" s="255" t="s">
        <v>51</v>
      </c>
      <c r="B409" s="258" t="s">
        <v>25</v>
      </c>
      <c r="C409" s="256">
        <v>19110</v>
      </c>
      <c r="D409" s="259" t="s">
        <v>406</v>
      </c>
      <c r="E409" s="237">
        <v>2407444689.2523527</v>
      </c>
      <c r="F409" s="237">
        <v>679307190.90590096</v>
      </c>
      <c r="G409" s="189">
        <v>0</v>
      </c>
      <c r="H409" s="189">
        <v>4312039.1300000008</v>
      </c>
      <c r="I409" s="189">
        <v>0</v>
      </c>
      <c r="J409" s="189">
        <v>0</v>
      </c>
      <c r="K409" s="189">
        <v>131704665.34999996</v>
      </c>
      <c r="L409" s="189">
        <v>0</v>
      </c>
      <c r="M409" s="189">
        <v>6343.5</v>
      </c>
      <c r="N409" s="189">
        <v>0</v>
      </c>
      <c r="O409" s="189">
        <v>0</v>
      </c>
      <c r="P409" s="264">
        <f t="shared" si="6"/>
        <v>136023047.97999996</v>
      </c>
    </row>
    <row r="410" spans="1:16" x14ac:dyDescent="0.3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2233046.25</v>
      </c>
      <c r="N412" s="189">
        <v>0</v>
      </c>
      <c r="O412" s="189">
        <v>0</v>
      </c>
      <c r="P412" s="189">
        <f t="shared" si="6"/>
        <v>2233046.25</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33456947.900000002</v>
      </c>
      <c r="L414" s="189">
        <v>0</v>
      </c>
      <c r="M414" s="189">
        <v>190238.19</v>
      </c>
      <c r="N414" s="189">
        <v>0</v>
      </c>
      <c r="O414" s="189">
        <v>0</v>
      </c>
      <c r="P414" s="189">
        <f t="shared" si="6"/>
        <v>34562650.829999998</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69248396.049999997</v>
      </c>
      <c r="L420" s="189">
        <v>0</v>
      </c>
      <c r="M420" s="189">
        <v>1596827.57</v>
      </c>
      <c r="N420" s="189">
        <v>0</v>
      </c>
      <c r="O420" s="189">
        <v>0</v>
      </c>
      <c r="P420" s="189">
        <f t="shared" si="6"/>
        <v>70845223.61999999</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834294.04</v>
      </c>
      <c r="N423" s="189">
        <v>0</v>
      </c>
      <c r="O423" s="189">
        <v>0</v>
      </c>
      <c r="P423" s="264">
        <f t="shared" si="6"/>
        <v>834294.04</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105817.29000000001</v>
      </c>
      <c r="K427" s="189">
        <v>0</v>
      </c>
      <c r="L427" s="189">
        <v>0</v>
      </c>
      <c r="M427" s="189">
        <v>0</v>
      </c>
      <c r="N427" s="189">
        <v>0</v>
      </c>
      <c r="O427" s="189">
        <v>0</v>
      </c>
      <c r="P427" s="264">
        <f t="shared" si="6"/>
        <v>105817.29000000001</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2136865.5</v>
      </c>
      <c r="N428" s="189">
        <v>0</v>
      </c>
      <c r="O428" s="189">
        <v>0</v>
      </c>
      <c r="P428" s="264">
        <f t="shared" si="6"/>
        <v>2136865.5</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511459974.46999997</v>
      </c>
      <c r="L439" s="189">
        <v>0</v>
      </c>
      <c r="M439" s="189">
        <v>0</v>
      </c>
      <c r="N439" s="189">
        <v>0</v>
      </c>
      <c r="O439" s="189">
        <v>0</v>
      </c>
      <c r="P439" s="189">
        <f t="shared" si="6"/>
        <v>511478023.96999997</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268387353.41999999</v>
      </c>
      <c r="L442" s="189">
        <v>0</v>
      </c>
      <c r="M442" s="189">
        <v>0</v>
      </c>
      <c r="N442" s="189">
        <v>0</v>
      </c>
      <c r="O442" s="189">
        <v>0</v>
      </c>
      <c r="P442" s="264">
        <f t="shared" si="6"/>
        <v>268387353.41999999</v>
      </c>
    </row>
    <row r="443" spans="1:16" x14ac:dyDescent="0.3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35">
      <c r="A446" s="255" t="s">
        <v>51</v>
      </c>
      <c r="B446" s="258" t="s">
        <v>26</v>
      </c>
      <c r="C446" s="256">
        <v>20001</v>
      </c>
      <c r="D446" s="259" t="s">
        <v>439</v>
      </c>
      <c r="E446" s="237">
        <v>12626873.11990108</v>
      </c>
      <c r="F446" s="237">
        <v>3504315.6213289984</v>
      </c>
      <c r="G446" s="189">
        <v>27219.78</v>
      </c>
      <c r="H446" s="189">
        <v>0</v>
      </c>
      <c r="I446" s="189">
        <v>0</v>
      </c>
      <c r="J446" s="189">
        <v>0</v>
      </c>
      <c r="K446" s="189">
        <v>0</v>
      </c>
      <c r="L446" s="189">
        <v>0</v>
      </c>
      <c r="M446" s="189">
        <v>7277508.4100000001</v>
      </c>
      <c r="N446" s="189">
        <v>0</v>
      </c>
      <c r="O446" s="189">
        <v>0</v>
      </c>
      <c r="P446" s="264">
        <f t="shared" si="6"/>
        <v>7304728.1900000004</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13211695705.969999</v>
      </c>
      <c r="I448" s="189">
        <v>0</v>
      </c>
      <c r="J448" s="189">
        <v>0</v>
      </c>
      <c r="K448" s="189">
        <v>0</v>
      </c>
      <c r="L448" s="189">
        <v>0</v>
      </c>
      <c r="M448" s="189">
        <v>0</v>
      </c>
      <c r="N448" s="189">
        <v>0</v>
      </c>
      <c r="O448" s="189">
        <v>0</v>
      </c>
      <c r="P448" s="264">
        <f t="shared" si="6"/>
        <v>13211695705.969999</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107328959440.98001</v>
      </c>
      <c r="I450" s="189">
        <v>0</v>
      </c>
      <c r="J450" s="189">
        <v>0</v>
      </c>
      <c r="K450" s="189">
        <v>0</v>
      </c>
      <c r="L450" s="189">
        <v>0</v>
      </c>
      <c r="M450" s="189">
        <v>0</v>
      </c>
      <c r="N450" s="189">
        <v>0</v>
      </c>
      <c r="O450" s="189">
        <v>0</v>
      </c>
      <c r="P450" s="264">
        <f t="shared" si="6"/>
        <v>107328959440.98001</v>
      </c>
    </row>
    <row r="451" spans="1:16" x14ac:dyDescent="0.35">
      <c r="A451" s="221" t="s">
        <v>51</v>
      </c>
      <c r="B451" s="222" t="s">
        <v>26</v>
      </c>
      <c r="C451" s="186">
        <v>20060</v>
      </c>
      <c r="D451" s="187" t="s">
        <v>444</v>
      </c>
      <c r="E451" s="237">
        <v>21325776.586902753</v>
      </c>
      <c r="F451" s="237">
        <v>5938646.249108823</v>
      </c>
      <c r="G451" s="189">
        <v>20507835.59</v>
      </c>
      <c r="H451" s="189">
        <v>0</v>
      </c>
      <c r="I451" s="189">
        <v>0</v>
      </c>
      <c r="J451" s="189">
        <v>0</v>
      </c>
      <c r="K451" s="189">
        <v>0</v>
      </c>
      <c r="L451" s="189">
        <v>0</v>
      </c>
      <c r="M451" s="189">
        <v>2571591</v>
      </c>
      <c r="N451" s="189">
        <v>0</v>
      </c>
      <c r="O451" s="189">
        <v>0</v>
      </c>
      <c r="P451" s="189">
        <f t="shared" si="6"/>
        <v>23079426.59</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4027194814.4999981</v>
      </c>
      <c r="I453" s="189">
        <v>0</v>
      </c>
      <c r="J453" s="189">
        <v>0</v>
      </c>
      <c r="K453" s="189">
        <v>0</v>
      </c>
      <c r="L453" s="189">
        <v>0</v>
      </c>
      <c r="M453" s="189">
        <v>0</v>
      </c>
      <c r="N453" s="189">
        <v>0</v>
      </c>
      <c r="O453" s="189">
        <v>0</v>
      </c>
      <c r="P453" s="189">
        <f t="shared" si="6"/>
        <v>4027194814.4999981</v>
      </c>
    </row>
    <row r="454" spans="1:16" x14ac:dyDescent="0.35">
      <c r="A454" s="221" t="s">
        <v>51</v>
      </c>
      <c r="B454" s="222" t="s">
        <v>26</v>
      </c>
      <c r="C454" s="186">
        <v>20228</v>
      </c>
      <c r="D454" s="187" t="s">
        <v>447</v>
      </c>
      <c r="E454" s="237">
        <v>7249989.1500777565</v>
      </c>
      <c r="F454" s="237">
        <v>2016793.9779389631</v>
      </c>
      <c r="G454" s="189">
        <v>4005734.6400000006</v>
      </c>
      <c r="H454" s="189">
        <v>0</v>
      </c>
      <c r="I454" s="189">
        <v>0</v>
      </c>
      <c r="J454" s="189">
        <v>0</v>
      </c>
      <c r="K454" s="189">
        <v>0</v>
      </c>
      <c r="L454" s="189">
        <v>0</v>
      </c>
      <c r="M454" s="189">
        <v>782623.34000000008</v>
      </c>
      <c r="N454" s="189">
        <v>0</v>
      </c>
      <c r="O454" s="189">
        <v>0</v>
      </c>
      <c r="P454" s="189">
        <f t="shared" si="6"/>
        <v>4788357.9800000004</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388307.25</v>
      </c>
      <c r="N455" s="189">
        <v>0</v>
      </c>
      <c r="O455" s="189">
        <v>0</v>
      </c>
      <c r="P455" s="189">
        <f t="shared" si="6"/>
        <v>388307.25</v>
      </c>
    </row>
    <row r="456" spans="1:16" x14ac:dyDescent="0.35">
      <c r="A456" s="221" t="s">
        <v>51</v>
      </c>
      <c r="B456" s="222" t="s">
        <v>26</v>
      </c>
      <c r="C456" s="186">
        <v>20250</v>
      </c>
      <c r="D456" s="187" t="s">
        <v>449</v>
      </c>
      <c r="E456" s="237">
        <v>5702067637.9340134</v>
      </c>
      <c r="F456" s="237">
        <v>3534691835.4346294</v>
      </c>
      <c r="G456" s="189">
        <v>0</v>
      </c>
      <c r="H456" s="189">
        <v>1023594648.0699999</v>
      </c>
      <c r="I456" s="189">
        <v>0</v>
      </c>
      <c r="J456" s="189">
        <v>0</v>
      </c>
      <c r="K456" s="189">
        <v>0</v>
      </c>
      <c r="L456" s="189">
        <v>0</v>
      </c>
      <c r="M456" s="189">
        <v>0</v>
      </c>
      <c r="N456" s="189">
        <v>0</v>
      </c>
      <c r="O456" s="189">
        <v>0</v>
      </c>
      <c r="P456" s="189">
        <f t="shared" si="6"/>
        <v>1023594648.0699999</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22114452697.290001</v>
      </c>
      <c r="I460" s="189">
        <v>0</v>
      </c>
      <c r="J460" s="189">
        <v>0</v>
      </c>
      <c r="K460" s="189">
        <v>0</v>
      </c>
      <c r="L460" s="189">
        <v>0</v>
      </c>
      <c r="M460" s="189">
        <v>0</v>
      </c>
      <c r="N460" s="189">
        <v>0</v>
      </c>
      <c r="O460" s="189">
        <v>0</v>
      </c>
      <c r="P460" s="189">
        <f t="shared" ref="P460:P523" si="7">SUM(G460:O460)</f>
        <v>22114452697.290001</v>
      </c>
    </row>
    <row r="461" spans="1:16" x14ac:dyDescent="0.35">
      <c r="A461" s="255" t="s">
        <v>51</v>
      </c>
      <c r="B461" s="258" t="s">
        <v>26</v>
      </c>
      <c r="C461" s="256">
        <v>20443</v>
      </c>
      <c r="D461" s="259" t="s">
        <v>454</v>
      </c>
      <c r="E461" s="237">
        <v>2695491.6358216302</v>
      </c>
      <c r="F461" s="237">
        <v>751306.80740727182</v>
      </c>
      <c r="G461" s="189">
        <v>3879472.0800000005</v>
      </c>
      <c r="H461" s="189">
        <v>0</v>
      </c>
      <c r="I461" s="189">
        <v>0</v>
      </c>
      <c r="J461" s="189">
        <v>0</v>
      </c>
      <c r="K461" s="189">
        <v>0</v>
      </c>
      <c r="L461" s="189">
        <v>0</v>
      </c>
      <c r="M461" s="189">
        <v>0</v>
      </c>
      <c r="N461" s="189">
        <v>0</v>
      </c>
      <c r="O461" s="189">
        <v>0</v>
      </c>
      <c r="P461" s="264">
        <f t="shared" si="7"/>
        <v>3879472.0800000005</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914388.05</v>
      </c>
      <c r="H471" s="189">
        <v>0</v>
      </c>
      <c r="I471" s="189">
        <v>0</v>
      </c>
      <c r="J471" s="189">
        <v>0</v>
      </c>
      <c r="K471" s="189">
        <v>0</v>
      </c>
      <c r="L471" s="189">
        <v>0</v>
      </c>
      <c r="M471" s="189">
        <v>10688107.75</v>
      </c>
      <c r="N471" s="189">
        <v>0</v>
      </c>
      <c r="O471" s="189">
        <v>0</v>
      </c>
      <c r="P471" s="189">
        <f t="shared" si="7"/>
        <v>11602495.800000001</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2489899116.9200001</v>
      </c>
      <c r="L472" s="189">
        <v>500848194.70999998</v>
      </c>
      <c r="M472" s="189">
        <v>1583849.75</v>
      </c>
      <c r="N472" s="189">
        <v>0</v>
      </c>
      <c r="O472" s="189">
        <v>0</v>
      </c>
      <c r="P472" s="189">
        <f t="shared" si="7"/>
        <v>2992331161.3800001</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35">
      <c r="A484" s="255" t="s">
        <v>51</v>
      </c>
      <c r="B484" s="258" t="s">
        <v>27</v>
      </c>
      <c r="C484" s="256">
        <v>23466</v>
      </c>
      <c r="D484" s="257" t="s">
        <v>476</v>
      </c>
      <c r="E484" s="237">
        <v>11093302093.102058</v>
      </c>
      <c r="F484" s="237">
        <v>6641060932.2719994</v>
      </c>
      <c r="G484" s="189">
        <v>0</v>
      </c>
      <c r="H484" s="189">
        <v>0</v>
      </c>
      <c r="I484" s="189">
        <v>0</v>
      </c>
      <c r="J484" s="189">
        <v>47313242.160000004</v>
      </c>
      <c r="K484" s="189">
        <v>0</v>
      </c>
      <c r="L484" s="189">
        <v>4923657377.4799995</v>
      </c>
      <c r="M484" s="189">
        <v>6052913</v>
      </c>
      <c r="N484" s="189">
        <v>0</v>
      </c>
      <c r="O484" s="189">
        <v>0</v>
      </c>
      <c r="P484" s="264">
        <f t="shared" si="7"/>
        <v>4977023532.6399994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35">
      <c r="A489" s="255" t="s">
        <v>51</v>
      </c>
      <c r="B489" s="258" t="s">
        <v>27</v>
      </c>
      <c r="C489" s="256">
        <v>23580</v>
      </c>
      <c r="D489" s="259" t="s">
        <v>481</v>
      </c>
      <c r="E489" s="237">
        <v>5239491540.6372538</v>
      </c>
      <c r="F489" s="237">
        <v>3110044728.2994947</v>
      </c>
      <c r="G489" s="189">
        <v>0</v>
      </c>
      <c r="H489" s="189">
        <v>464475683.80000013</v>
      </c>
      <c r="I489" s="189">
        <v>0</v>
      </c>
      <c r="J489" s="189">
        <v>0</v>
      </c>
      <c r="K489" s="189">
        <v>200263390.40000001</v>
      </c>
      <c r="L489" s="189">
        <v>1592010861.1600001</v>
      </c>
      <c r="M489" s="189">
        <v>0</v>
      </c>
      <c r="N489" s="189">
        <v>0</v>
      </c>
      <c r="O489" s="189">
        <v>0</v>
      </c>
      <c r="P489" s="264">
        <f t="shared" si="7"/>
        <v>2256749935.3600001</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1038673364.3</v>
      </c>
      <c r="L496" s="189">
        <v>472275561.35999995</v>
      </c>
      <c r="M496" s="189">
        <v>0</v>
      </c>
      <c r="N496" s="189">
        <v>0</v>
      </c>
      <c r="O496" s="189">
        <v>0</v>
      </c>
      <c r="P496" s="189">
        <f t="shared" si="7"/>
        <v>1510948925.6599998</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190079.25</v>
      </c>
      <c r="N500" s="189">
        <v>0</v>
      </c>
      <c r="O500" s="189">
        <v>0</v>
      </c>
      <c r="P500" s="189">
        <f t="shared" si="7"/>
        <v>190079.25</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5250395.5</v>
      </c>
      <c r="N508" s="189">
        <v>0</v>
      </c>
      <c r="O508" s="189">
        <v>0</v>
      </c>
      <c r="P508" s="264">
        <f t="shared" si="7"/>
        <v>5250395.5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6953323</v>
      </c>
      <c r="N516" s="189">
        <v>0</v>
      </c>
      <c r="O516" s="189">
        <v>0</v>
      </c>
      <c r="P516" s="189">
        <f t="shared" si="7"/>
        <v>6953323</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3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443286740.61000013</v>
      </c>
      <c r="I522" s="189">
        <v>0</v>
      </c>
      <c r="J522" s="189">
        <v>0</v>
      </c>
      <c r="K522" s="189">
        <v>0</v>
      </c>
      <c r="L522" s="189">
        <v>0</v>
      </c>
      <c r="M522" s="189">
        <v>24607</v>
      </c>
      <c r="N522" s="189">
        <v>0</v>
      </c>
      <c r="O522" s="189">
        <v>0</v>
      </c>
      <c r="P522" s="264">
        <f t="shared" si="7"/>
        <v>443311347.61000013</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62793160.200000003</v>
      </c>
      <c r="J532" s="189">
        <v>0</v>
      </c>
      <c r="K532" s="189">
        <v>0</v>
      </c>
      <c r="L532" s="189">
        <v>0</v>
      </c>
      <c r="M532" s="189">
        <v>0</v>
      </c>
      <c r="N532" s="189">
        <v>0</v>
      </c>
      <c r="O532" s="189">
        <v>0</v>
      </c>
      <c r="P532" s="189">
        <f t="shared" si="8"/>
        <v>62793160.200000003</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1018995.75</v>
      </c>
      <c r="N534" s="189">
        <v>0</v>
      </c>
      <c r="O534" s="189">
        <v>0</v>
      </c>
      <c r="P534" s="189">
        <f t="shared" si="8"/>
        <v>1018995.75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831101973.61000025</v>
      </c>
      <c r="I538" s="189">
        <v>0</v>
      </c>
      <c r="J538" s="189">
        <v>0</v>
      </c>
      <c r="K538" s="189">
        <v>0</v>
      </c>
      <c r="L538" s="189">
        <v>0</v>
      </c>
      <c r="M538" s="189">
        <v>339919.25</v>
      </c>
      <c r="N538" s="189">
        <v>0</v>
      </c>
      <c r="O538" s="189">
        <v>0</v>
      </c>
      <c r="P538" s="189">
        <f t="shared" si="8"/>
        <v>831441892.86000025</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659855.75</v>
      </c>
      <c r="N539" s="189">
        <v>0</v>
      </c>
      <c r="O539" s="189">
        <v>0</v>
      </c>
      <c r="P539" s="189">
        <f t="shared" si="8"/>
        <v>659855.75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290033580.47000003</v>
      </c>
      <c r="I553" s="189">
        <v>0</v>
      </c>
      <c r="J553" s="189">
        <v>0</v>
      </c>
      <c r="K553" s="189">
        <v>0</v>
      </c>
      <c r="L553" s="189">
        <v>0</v>
      </c>
      <c r="M553" s="189">
        <v>3007127.87</v>
      </c>
      <c r="N553" s="189">
        <v>0</v>
      </c>
      <c r="O553" s="189">
        <v>0</v>
      </c>
      <c r="P553" s="189">
        <f t="shared" si="8"/>
        <v>293040708.34000003</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940551.5</v>
      </c>
      <c r="N557" s="189">
        <v>0</v>
      </c>
      <c r="O557" s="189">
        <v>0</v>
      </c>
      <c r="P557" s="189">
        <f t="shared" si="8"/>
        <v>940551.5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26795729.370000001</v>
      </c>
      <c r="N558" s="189">
        <v>0</v>
      </c>
      <c r="O558" s="189">
        <v>0</v>
      </c>
      <c r="P558" s="189">
        <f t="shared" si="8"/>
        <v>26795729.370000001</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16508661.149999997</v>
      </c>
      <c r="N560" s="189">
        <v>1493324.3299999998</v>
      </c>
      <c r="O560" s="189">
        <v>0</v>
      </c>
      <c r="P560" s="189">
        <f t="shared" si="8"/>
        <v>18001985.479999997</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419881.75</v>
      </c>
      <c r="N561" s="189">
        <v>0</v>
      </c>
      <c r="O561" s="189">
        <v>0</v>
      </c>
      <c r="P561" s="264">
        <f t="shared" si="8"/>
        <v>419881.75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33178402.880000003</v>
      </c>
      <c r="I565" s="189">
        <v>0</v>
      </c>
      <c r="J565" s="189">
        <v>0</v>
      </c>
      <c r="K565" s="189">
        <v>0</v>
      </c>
      <c r="L565" s="189">
        <v>0</v>
      </c>
      <c r="M565" s="189">
        <v>138587.75</v>
      </c>
      <c r="N565" s="189">
        <v>0</v>
      </c>
      <c r="O565" s="189">
        <v>0</v>
      </c>
      <c r="P565" s="264">
        <f t="shared" si="8"/>
        <v>33316990.630000003</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7035844.75</v>
      </c>
      <c r="N568" s="189">
        <v>0</v>
      </c>
      <c r="O568" s="189">
        <v>0</v>
      </c>
      <c r="P568" s="264">
        <f t="shared" si="8"/>
        <v>7035844.75</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694137</v>
      </c>
      <c r="N575" s="189">
        <v>0</v>
      </c>
      <c r="O575" s="189">
        <v>0</v>
      </c>
      <c r="P575" s="189">
        <f t="shared" si="8"/>
        <v>694137</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6504439.46</v>
      </c>
      <c r="N576" s="189">
        <v>0</v>
      </c>
      <c r="O576" s="189">
        <v>0</v>
      </c>
      <c r="P576" s="189">
        <f t="shared" si="8"/>
        <v>6504439.46</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499560469.10000002</v>
      </c>
      <c r="O583" s="189">
        <v>0</v>
      </c>
      <c r="P583" s="264">
        <f t="shared" si="8"/>
        <v>499560469.10000002</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53378691.660000011</v>
      </c>
      <c r="N587" s="189">
        <v>0</v>
      </c>
      <c r="O587" s="189">
        <v>0</v>
      </c>
      <c r="P587" s="264">
        <f t="shared" si="8"/>
        <v>53378691.660000011</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412144238.79000008</v>
      </c>
      <c r="I593" s="189">
        <v>0</v>
      </c>
      <c r="J593" s="189">
        <v>0</v>
      </c>
      <c r="K593" s="189">
        <v>0</v>
      </c>
      <c r="L593" s="189">
        <v>0</v>
      </c>
      <c r="M593" s="189">
        <v>2311410.75</v>
      </c>
      <c r="N593" s="189">
        <v>0</v>
      </c>
      <c r="O593" s="189">
        <v>0</v>
      </c>
      <c r="P593" s="189">
        <f t="shared" si="9"/>
        <v>414455649.54000008</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35">
      <c r="A595" s="221" t="s">
        <v>51</v>
      </c>
      <c r="B595" s="222" t="s">
        <v>28</v>
      </c>
      <c r="C595" s="186">
        <v>25793</v>
      </c>
      <c r="D595" s="187" t="s">
        <v>580</v>
      </c>
      <c r="E595" s="237">
        <v>77314828.39733851</v>
      </c>
      <c r="F595" s="237">
        <v>36627658.062712491</v>
      </c>
      <c r="G595" s="189">
        <v>0</v>
      </c>
      <c r="H595" s="189">
        <v>180910982.25999999</v>
      </c>
      <c r="I595" s="189">
        <v>0</v>
      </c>
      <c r="J595" s="189">
        <v>0</v>
      </c>
      <c r="K595" s="189">
        <v>0</v>
      </c>
      <c r="L595" s="189">
        <v>0</v>
      </c>
      <c r="M595" s="189">
        <v>3077528.74</v>
      </c>
      <c r="N595" s="189">
        <v>0</v>
      </c>
      <c r="O595" s="189">
        <v>0</v>
      </c>
      <c r="P595" s="189">
        <f t="shared" si="9"/>
        <v>183988511</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51576178.459999993</v>
      </c>
      <c r="J603" s="189">
        <v>98871614.200000003</v>
      </c>
      <c r="K603" s="189">
        <v>0</v>
      </c>
      <c r="L603" s="189">
        <v>0</v>
      </c>
      <c r="M603" s="189">
        <v>69622.75</v>
      </c>
      <c r="N603" s="189">
        <v>0</v>
      </c>
      <c r="O603" s="189">
        <v>0</v>
      </c>
      <c r="P603" s="264">
        <f t="shared" si="9"/>
        <v>150517415.41</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3052674.63</v>
      </c>
      <c r="I611" s="189">
        <v>0</v>
      </c>
      <c r="J611" s="189">
        <v>0</v>
      </c>
      <c r="K611" s="189">
        <v>0</v>
      </c>
      <c r="L611" s="189">
        <v>0</v>
      </c>
      <c r="M611" s="189">
        <v>0</v>
      </c>
      <c r="N611" s="189">
        <v>0</v>
      </c>
      <c r="O611" s="189">
        <v>0</v>
      </c>
      <c r="P611" s="189">
        <f t="shared" si="9"/>
        <v>3052674.63</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13881532.66</v>
      </c>
      <c r="O616" s="189">
        <v>0</v>
      </c>
      <c r="P616" s="189">
        <f t="shared" si="9"/>
        <v>50249639.280000001</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159781775.18000001</v>
      </c>
      <c r="L617" s="189">
        <v>0</v>
      </c>
      <c r="M617" s="189">
        <v>164747.75</v>
      </c>
      <c r="N617" s="189">
        <v>0</v>
      </c>
      <c r="O617" s="189">
        <v>0</v>
      </c>
      <c r="P617" s="189">
        <f t="shared" si="9"/>
        <v>159946522.93000001</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498134057.11000001</v>
      </c>
      <c r="L620" s="189">
        <v>0</v>
      </c>
      <c r="M620" s="189">
        <v>0</v>
      </c>
      <c r="N620" s="189">
        <v>0</v>
      </c>
      <c r="O620" s="189">
        <v>0</v>
      </c>
      <c r="P620" s="189">
        <f t="shared" si="9"/>
        <v>498134057.11000001</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511074977.88999999</v>
      </c>
      <c r="L621" s="189">
        <v>0</v>
      </c>
      <c r="M621" s="189">
        <v>0</v>
      </c>
      <c r="N621" s="189">
        <v>0</v>
      </c>
      <c r="O621" s="189">
        <v>0</v>
      </c>
      <c r="P621" s="264">
        <f t="shared" si="9"/>
        <v>511074977.88999999</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3562023449.3399992</v>
      </c>
      <c r="L625" s="189">
        <v>0</v>
      </c>
      <c r="M625" s="189">
        <v>0</v>
      </c>
      <c r="N625" s="189">
        <v>0</v>
      </c>
      <c r="O625" s="189">
        <v>0</v>
      </c>
      <c r="P625" s="264">
        <f t="shared" si="9"/>
        <v>3562023449.3399992</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401768063.92000008</v>
      </c>
      <c r="L627" s="189">
        <v>0</v>
      </c>
      <c r="M627" s="189">
        <v>0</v>
      </c>
      <c r="N627" s="189">
        <v>0</v>
      </c>
      <c r="O627" s="189">
        <v>0</v>
      </c>
      <c r="P627" s="264">
        <f t="shared" si="9"/>
        <v>401768063.92000008</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714297574.00999999</v>
      </c>
      <c r="L628" s="189">
        <v>0</v>
      </c>
      <c r="M628" s="189">
        <v>0</v>
      </c>
      <c r="N628" s="189">
        <v>0</v>
      </c>
      <c r="O628" s="189">
        <v>0</v>
      </c>
      <c r="P628" s="264">
        <f t="shared" si="9"/>
        <v>714297574.00999999</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3400703853.2400007</v>
      </c>
      <c r="L631" s="189">
        <v>0</v>
      </c>
      <c r="M631" s="189">
        <v>101371</v>
      </c>
      <c r="N631" s="189">
        <v>0</v>
      </c>
      <c r="O631" s="189">
        <v>0</v>
      </c>
      <c r="P631" s="189">
        <f t="shared" si="9"/>
        <v>3400805224.2400007</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1280053259.97</v>
      </c>
      <c r="L633" s="189">
        <v>0</v>
      </c>
      <c r="M633" s="189">
        <v>0</v>
      </c>
      <c r="N633" s="189">
        <v>0</v>
      </c>
      <c r="O633" s="189">
        <v>0</v>
      </c>
      <c r="P633" s="189">
        <f t="shared" si="9"/>
        <v>1280053259.97</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224844182.65999997</v>
      </c>
      <c r="L634" s="189">
        <v>0</v>
      </c>
      <c r="M634" s="189">
        <v>0</v>
      </c>
      <c r="N634" s="189">
        <v>0</v>
      </c>
      <c r="O634" s="189">
        <v>0</v>
      </c>
      <c r="P634" s="189">
        <f t="shared" si="9"/>
        <v>224844182.65999997</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69853227.370000005</v>
      </c>
      <c r="L636" s="189">
        <v>0</v>
      </c>
      <c r="M636" s="189">
        <v>0</v>
      </c>
      <c r="N636" s="189">
        <v>0</v>
      </c>
      <c r="O636" s="189">
        <v>0</v>
      </c>
      <c r="P636" s="189">
        <f t="shared" si="9"/>
        <v>69853227.370000005</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670519147.38999999</v>
      </c>
      <c r="L637" s="189">
        <v>0</v>
      </c>
      <c r="M637" s="189">
        <v>0</v>
      </c>
      <c r="N637" s="189">
        <v>0</v>
      </c>
      <c r="O637" s="189">
        <v>0</v>
      </c>
      <c r="P637" s="189">
        <f t="shared" si="9"/>
        <v>670519147.38999999</v>
      </c>
    </row>
    <row r="638" spans="1:16" x14ac:dyDescent="0.3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33826935.239999995</v>
      </c>
      <c r="L639" s="189">
        <v>0</v>
      </c>
      <c r="M639" s="189">
        <v>0</v>
      </c>
      <c r="N639" s="189">
        <v>0</v>
      </c>
      <c r="O639" s="189">
        <v>0</v>
      </c>
      <c r="P639" s="189">
        <f t="shared" si="9"/>
        <v>33826935.239999995</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242540188.66</v>
      </c>
      <c r="L640" s="189">
        <v>0</v>
      </c>
      <c r="M640" s="189">
        <v>0</v>
      </c>
      <c r="N640" s="189">
        <v>0</v>
      </c>
      <c r="O640" s="189">
        <v>0</v>
      </c>
      <c r="P640" s="189">
        <f t="shared" si="9"/>
        <v>242540188.66</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64029687.350000009</v>
      </c>
      <c r="L643" s="189">
        <v>0</v>
      </c>
      <c r="M643" s="189">
        <v>0</v>
      </c>
      <c r="N643" s="189">
        <v>0</v>
      </c>
      <c r="O643" s="189">
        <v>0</v>
      </c>
      <c r="P643" s="264">
        <f t="shared" si="9"/>
        <v>64029687.350000009</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590896387.98000002</v>
      </c>
      <c r="L644" s="189">
        <v>0</v>
      </c>
      <c r="M644" s="189">
        <v>121339.25</v>
      </c>
      <c r="N644" s="189">
        <v>0</v>
      </c>
      <c r="O644" s="189">
        <v>0</v>
      </c>
      <c r="P644" s="264">
        <f t="shared" si="9"/>
        <v>591017727.23000002</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2420506457.9999995</v>
      </c>
      <c r="L646" s="189">
        <v>0</v>
      </c>
      <c r="M646" s="189">
        <v>0</v>
      </c>
      <c r="N646" s="189">
        <v>0</v>
      </c>
      <c r="O646" s="189">
        <v>0</v>
      </c>
      <c r="P646" s="264">
        <f t="shared" si="9"/>
        <v>2420506457.9999995</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77453256.36999999</v>
      </c>
      <c r="L647" s="189">
        <v>0</v>
      </c>
      <c r="M647" s="189">
        <v>1437642</v>
      </c>
      <c r="N647" s="189">
        <v>0</v>
      </c>
      <c r="O647" s="189">
        <v>0</v>
      </c>
      <c r="P647" s="264">
        <f t="shared" si="9"/>
        <v>78890898.36999999</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31986404.959999993</v>
      </c>
      <c r="L650" s="189">
        <v>0</v>
      </c>
      <c r="M650" s="189">
        <v>24373820.900000002</v>
      </c>
      <c r="N650" s="189">
        <v>0</v>
      </c>
      <c r="O650" s="189">
        <v>0</v>
      </c>
      <c r="P650" s="264">
        <f t="shared" si="9"/>
        <v>56360225.859999999</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178474608.06999999</v>
      </c>
      <c r="L654" s="189">
        <v>0</v>
      </c>
      <c r="M654" s="189">
        <v>1009490.29</v>
      </c>
      <c r="N654" s="189">
        <v>0</v>
      </c>
      <c r="O654" s="189">
        <v>0</v>
      </c>
      <c r="P654" s="189">
        <f t="shared" si="10"/>
        <v>179484098.35999998</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21705963.759999998</v>
      </c>
      <c r="L657" s="189">
        <v>0</v>
      </c>
      <c r="M657" s="189">
        <v>0</v>
      </c>
      <c r="N657" s="189">
        <v>0</v>
      </c>
      <c r="O657" s="189">
        <v>0</v>
      </c>
      <c r="P657" s="189">
        <f t="shared" si="10"/>
        <v>21705963.759999998</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47559324.229999997</v>
      </c>
      <c r="L661" s="189">
        <v>0</v>
      </c>
      <c r="M661" s="189">
        <v>0</v>
      </c>
      <c r="N661" s="189">
        <v>0</v>
      </c>
      <c r="O661" s="189">
        <v>0</v>
      </c>
      <c r="P661" s="264">
        <f t="shared" si="10"/>
        <v>47559324.229999997</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90602</v>
      </c>
      <c r="N667" s="189">
        <v>0</v>
      </c>
      <c r="O667" s="189">
        <v>0</v>
      </c>
      <c r="P667" s="264">
        <f t="shared" si="10"/>
        <v>90602</v>
      </c>
    </row>
    <row r="668" spans="1:16" x14ac:dyDescent="0.35">
      <c r="A668" s="255" t="s">
        <v>51</v>
      </c>
      <c r="B668" s="258" t="s">
        <v>30</v>
      </c>
      <c r="C668" s="256">
        <v>41524</v>
      </c>
      <c r="D668" s="259" t="s">
        <v>651</v>
      </c>
      <c r="E668" s="237">
        <v>12152627.081122553</v>
      </c>
      <c r="F668" s="237">
        <v>3383165.9323723097</v>
      </c>
      <c r="G668" s="189">
        <v>3650156.6799999997</v>
      </c>
      <c r="H668" s="189">
        <v>0</v>
      </c>
      <c r="I668" s="189">
        <v>0</v>
      </c>
      <c r="J668" s="189">
        <v>0</v>
      </c>
      <c r="K668" s="189">
        <v>109871283.35999998</v>
      </c>
      <c r="L668" s="189">
        <v>0</v>
      </c>
      <c r="M668" s="189">
        <v>2393376.5</v>
      </c>
      <c r="N668" s="189">
        <v>0</v>
      </c>
      <c r="O668" s="189">
        <v>0</v>
      </c>
      <c r="P668" s="264">
        <f t="shared" si="10"/>
        <v>115914816.53999999</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5612953.290000001</v>
      </c>
      <c r="N671" s="189">
        <v>0</v>
      </c>
      <c r="O671" s="189">
        <v>0</v>
      </c>
      <c r="P671" s="189">
        <f t="shared" si="10"/>
        <v>5612953.290000001</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173976382.31</v>
      </c>
      <c r="L672" s="189">
        <v>0</v>
      </c>
      <c r="M672" s="189">
        <v>4255248</v>
      </c>
      <c r="N672" s="189">
        <v>0</v>
      </c>
      <c r="O672" s="189">
        <v>0</v>
      </c>
      <c r="P672" s="189">
        <f t="shared" si="10"/>
        <v>178231630.31</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4386407.4000000004</v>
      </c>
      <c r="N675" s="189">
        <v>0</v>
      </c>
      <c r="O675" s="189">
        <v>0</v>
      </c>
      <c r="P675" s="189">
        <f t="shared" si="10"/>
        <v>6578559.5300000003</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11982122.66</v>
      </c>
      <c r="L678" s="189">
        <v>0</v>
      </c>
      <c r="M678" s="189">
        <v>7363762.25</v>
      </c>
      <c r="N678" s="189">
        <v>0</v>
      </c>
      <c r="O678" s="189">
        <v>0</v>
      </c>
      <c r="P678" s="189">
        <f t="shared" si="10"/>
        <v>19345884.91</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554218.25</v>
      </c>
      <c r="N679" s="189">
        <v>0</v>
      </c>
      <c r="O679" s="189">
        <v>0</v>
      </c>
      <c r="P679" s="189">
        <f t="shared" si="10"/>
        <v>554218.25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3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35">
      <c r="A685" s="255" t="s">
        <v>51</v>
      </c>
      <c r="B685" s="258" t="s">
        <v>31</v>
      </c>
      <c r="C685" s="256">
        <v>44035</v>
      </c>
      <c r="D685" s="257" t="s">
        <v>389</v>
      </c>
      <c r="E685" s="237">
        <v>12357956555.163525</v>
      </c>
      <c r="F685" s="237">
        <v>13793444781.819172</v>
      </c>
      <c r="G685" s="189">
        <v>813944.05</v>
      </c>
      <c r="H685" s="189">
        <v>10629610424.570004</v>
      </c>
      <c r="I685" s="189">
        <v>0</v>
      </c>
      <c r="J685" s="189">
        <v>0</v>
      </c>
      <c r="K685" s="189">
        <v>0</v>
      </c>
      <c r="L685" s="189">
        <v>0</v>
      </c>
      <c r="M685" s="189">
        <v>4798986</v>
      </c>
      <c r="N685" s="189">
        <v>0</v>
      </c>
      <c r="O685" s="189">
        <v>0</v>
      </c>
      <c r="P685" s="264">
        <f t="shared" si="10"/>
        <v>10635223354.620003</v>
      </c>
    </row>
    <row r="686" spans="1:16" x14ac:dyDescent="0.35">
      <c r="A686" s="255" t="s">
        <v>51</v>
      </c>
      <c r="B686" s="258" t="s">
        <v>31</v>
      </c>
      <c r="C686" s="256">
        <v>44078</v>
      </c>
      <c r="D686" s="259" t="s">
        <v>666</v>
      </c>
      <c r="E686" s="237">
        <v>14605220914.286215</v>
      </c>
      <c r="F686" s="237">
        <v>16327651225.28084</v>
      </c>
      <c r="G686" s="189">
        <v>0</v>
      </c>
      <c r="H686" s="189">
        <v>41484487708.850021</v>
      </c>
      <c r="I686" s="189">
        <v>0</v>
      </c>
      <c r="J686" s="189">
        <v>0</v>
      </c>
      <c r="K686" s="189">
        <v>0</v>
      </c>
      <c r="L686" s="189">
        <v>0</v>
      </c>
      <c r="M686" s="189">
        <v>79535.25</v>
      </c>
      <c r="N686" s="189">
        <v>0</v>
      </c>
      <c r="O686" s="189">
        <v>0</v>
      </c>
      <c r="P686" s="264">
        <f t="shared" si="10"/>
        <v>41484567244.100021</v>
      </c>
    </row>
    <row r="687" spans="1:16" x14ac:dyDescent="0.3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735076.25</v>
      </c>
      <c r="N687" s="189">
        <v>0</v>
      </c>
      <c r="O687" s="189">
        <v>0</v>
      </c>
      <c r="P687" s="264">
        <f t="shared" si="10"/>
        <v>812363.53</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3469615919.730001</v>
      </c>
      <c r="I691" s="189">
        <v>0</v>
      </c>
      <c r="J691" s="189">
        <v>0</v>
      </c>
      <c r="K691" s="189">
        <v>0</v>
      </c>
      <c r="L691" s="189">
        <v>0</v>
      </c>
      <c r="M691" s="189">
        <v>0</v>
      </c>
      <c r="N691" s="189">
        <v>0</v>
      </c>
      <c r="O691" s="189">
        <v>0</v>
      </c>
      <c r="P691" s="189">
        <f t="shared" si="10"/>
        <v>3469615919.730001</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651598179.75999951</v>
      </c>
      <c r="I693" s="189">
        <v>0</v>
      </c>
      <c r="J693" s="189">
        <v>0</v>
      </c>
      <c r="K693" s="189">
        <v>0</v>
      </c>
      <c r="L693" s="189">
        <v>0</v>
      </c>
      <c r="M693" s="189">
        <v>0</v>
      </c>
      <c r="N693" s="189">
        <v>0</v>
      </c>
      <c r="O693" s="189">
        <v>0</v>
      </c>
      <c r="P693" s="189">
        <f t="shared" si="10"/>
        <v>651598179.75999951</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7748507073.6099977</v>
      </c>
      <c r="I696" s="189">
        <v>0</v>
      </c>
      <c r="J696" s="189">
        <v>0</v>
      </c>
      <c r="K696" s="189">
        <v>0</v>
      </c>
      <c r="L696" s="189">
        <v>0</v>
      </c>
      <c r="M696" s="189">
        <v>0</v>
      </c>
      <c r="N696" s="189">
        <v>0</v>
      </c>
      <c r="O696" s="189">
        <v>1460988.5</v>
      </c>
      <c r="P696" s="189">
        <f t="shared" si="10"/>
        <v>7749968062.1099977</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1925571.73</v>
      </c>
      <c r="N699" s="189">
        <v>0</v>
      </c>
      <c r="O699" s="189">
        <v>0</v>
      </c>
      <c r="P699" s="189">
        <f t="shared" si="10"/>
        <v>15017134.33</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22765256.120000005</v>
      </c>
      <c r="H705" s="189">
        <v>32164773226.690006</v>
      </c>
      <c r="I705" s="189">
        <v>0</v>
      </c>
      <c r="J705" s="189">
        <v>0</v>
      </c>
      <c r="K705" s="189">
        <v>0</v>
      </c>
      <c r="L705" s="189">
        <v>0</v>
      </c>
      <c r="M705" s="189">
        <v>2701377.75</v>
      </c>
      <c r="N705" s="189">
        <v>0</v>
      </c>
      <c r="O705" s="189">
        <v>0</v>
      </c>
      <c r="P705" s="264">
        <f t="shared" si="10"/>
        <v>32190239860.560005</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56462089.600000009</v>
      </c>
      <c r="N729" s="189">
        <v>0</v>
      </c>
      <c r="O729" s="189">
        <v>0</v>
      </c>
      <c r="P729" s="264">
        <f t="shared" si="11"/>
        <v>56462089.600000009</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24060445</v>
      </c>
      <c r="N730" s="189">
        <v>0</v>
      </c>
      <c r="O730" s="189">
        <v>0</v>
      </c>
      <c r="P730" s="264">
        <f t="shared" si="11"/>
        <v>24060445</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1221675.75</v>
      </c>
      <c r="N733" s="189">
        <v>0</v>
      </c>
      <c r="O733" s="189">
        <v>0</v>
      </c>
      <c r="P733" s="189">
        <f t="shared" si="11"/>
        <v>1221675.75</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4810161.33</v>
      </c>
      <c r="H738" s="189">
        <v>0</v>
      </c>
      <c r="I738" s="189">
        <v>0</v>
      </c>
      <c r="J738" s="189">
        <v>0</v>
      </c>
      <c r="K738" s="189">
        <v>0</v>
      </c>
      <c r="L738" s="189">
        <v>0</v>
      </c>
      <c r="M738" s="189">
        <v>0</v>
      </c>
      <c r="N738" s="189">
        <v>0</v>
      </c>
      <c r="O738" s="189">
        <v>0</v>
      </c>
      <c r="P738" s="189">
        <f t="shared" si="11"/>
        <v>4810161.33</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3748825.25</v>
      </c>
      <c r="N741" s="189">
        <v>0</v>
      </c>
      <c r="O741" s="189">
        <v>0</v>
      </c>
      <c r="P741" s="264">
        <f t="shared" si="11"/>
        <v>3748825.25</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4050494.5</v>
      </c>
      <c r="N752" s="189">
        <v>0</v>
      </c>
      <c r="O752" s="189">
        <v>0</v>
      </c>
      <c r="P752" s="189">
        <f t="shared" si="11"/>
        <v>4050494.5</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321935.5</v>
      </c>
      <c r="N753" s="189">
        <v>0</v>
      </c>
      <c r="O753" s="189">
        <v>0</v>
      </c>
      <c r="P753" s="189">
        <f t="shared" si="11"/>
        <v>321935.5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2976305.82</v>
      </c>
      <c r="N758" s="189">
        <v>0</v>
      </c>
      <c r="O758" s="189">
        <v>0</v>
      </c>
      <c r="P758" s="189">
        <f t="shared" si="11"/>
        <v>2976305.82</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335570.75</v>
      </c>
      <c r="N785" s="189">
        <v>0</v>
      </c>
      <c r="O785" s="189">
        <v>0</v>
      </c>
      <c r="P785" s="264">
        <f t="shared" si="12"/>
        <v>335570.75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19987842.300000001</v>
      </c>
      <c r="L793" s="189">
        <v>0</v>
      </c>
      <c r="M793" s="189">
        <v>0</v>
      </c>
      <c r="N793" s="189">
        <v>0</v>
      </c>
      <c r="O793" s="189">
        <v>0</v>
      </c>
      <c r="P793" s="189">
        <f t="shared" si="12"/>
        <v>19987842.300000001</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333229900.70000005</v>
      </c>
      <c r="L807" s="189">
        <v>0</v>
      </c>
      <c r="M807" s="189">
        <v>0</v>
      </c>
      <c r="N807" s="189">
        <v>0</v>
      </c>
      <c r="O807" s="189">
        <v>0</v>
      </c>
      <c r="P807" s="264">
        <f t="shared" si="12"/>
        <v>333229900.70000005</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127379351.84999999</v>
      </c>
      <c r="L814" s="189">
        <v>0</v>
      </c>
      <c r="M814" s="189">
        <v>0</v>
      </c>
      <c r="N814" s="189">
        <v>0</v>
      </c>
      <c r="O814" s="189">
        <v>0</v>
      </c>
      <c r="P814" s="189">
        <f t="shared" si="12"/>
        <v>127379351.84999999</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536447879.47999996</v>
      </c>
      <c r="I822" s="189">
        <v>0</v>
      </c>
      <c r="J822" s="189">
        <v>0</v>
      </c>
      <c r="K822" s="189">
        <v>0</v>
      </c>
      <c r="L822" s="189">
        <v>0</v>
      </c>
      <c r="M822" s="189">
        <v>16593290.1</v>
      </c>
      <c r="N822" s="189">
        <v>0</v>
      </c>
      <c r="O822" s="189">
        <v>0</v>
      </c>
      <c r="P822" s="264">
        <f t="shared" si="12"/>
        <v>553041169.57999992</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52461795.370000005</v>
      </c>
      <c r="I824" s="189">
        <v>0</v>
      </c>
      <c r="J824" s="189">
        <v>0</v>
      </c>
      <c r="K824" s="189">
        <v>0</v>
      </c>
      <c r="L824" s="189">
        <v>0</v>
      </c>
      <c r="M824" s="189">
        <v>0</v>
      </c>
      <c r="N824" s="189">
        <v>0</v>
      </c>
      <c r="O824" s="189">
        <v>0</v>
      </c>
      <c r="P824" s="264">
        <f t="shared" si="12"/>
        <v>52461795.370000005</v>
      </c>
    </row>
    <row r="825" spans="1:16" x14ac:dyDescent="0.35">
      <c r="A825" s="255" t="s">
        <v>51</v>
      </c>
      <c r="B825" s="258" t="s">
        <v>35</v>
      </c>
      <c r="C825" s="256">
        <v>54099</v>
      </c>
      <c r="D825" s="259" t="s">
        <v>786</v>
      </c>
      <c r="E825" s="237">
        <v>174383243.09119853</v>
      </c>
      <c r="F825" s="237">
        <v>83732362.02491574</v>
      </c>
      <c r="G825" s="189">
        <v>0</v>
      </c>
      <c r="H825" s="189">
        <v>333155429.33999991</v>
      </c>
      <c r="I825" s="189">
        <v>0</v>
      </c>
      <c r="J825" s="189">
        <v>0</v>
      </c>
      <c r="K825" s="189">
        <v>0</v>
      </c>
      <c r="L825" s="189">
        <v>0</v>
      </c>
      <c r="M825" s="189">
        <v>1581994.6800000002</v>
      </c>
      <c r="N825" s="189">
        <v>0</v>
      </c>
      <c r="O825" s="189">
        <v>0</v>
      </c>
      <c r="P825" s="264">
        <f t="shared" si="12"/>
        <v>334737424.01999992</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18066885.02</v>
      </c>
      <c r="I829" s="189">
        <v>0</v>
      </c>
      <c r="J829" s="189">
        <v>0</v>
      </c>
      <c r="K829" s="189">
        <v>0</v>
      </c>
      <c r="L829" s="189">
        <v>0</v>
      </c>
      <c r="M829" s="189">
        <v>0</v>
      </c>
      <c r="N829" s="189">
        <v>0</v>
      </c>
      <c r="O829" s="189">
        <v>0</v>
      </c>
      <c r="P829" s="264">
        <f t="shared" si="12"/>
        <v>18066885.02</v>
      </c>
    </row>
    <row r="830" spans="1:16" x14ac:dyDescent="0.35">
      <c r="A830" s="255" t="s">
        <v>51</v>
      </c>
      <c r="B830" s="258" t="s">
        <v>35</v>
      </c>
      <c r="C830" s="256">
        <v>54174</v>
      </c>
      <c r="D830" s="259" t="s">
        <v>791</v>
      </c>
      <c r="E830" s="237">
        <v>1806419.292894853</v>
      </c>
      <c r="F830" s="237">
        <v>869624.09093225002</v>
      </c>
      <c r="G830" s="189">
        <v>0</v>
      </c>
      <c r="H830" s="189">
        <v>61461844.609999999</v>
      </c>
      <c r="I830" s="189">
        <v>0</v>
      </c>
      <c r="J830" s="189">
        <v>0</v>
      </c>
      <c r="K830" s="189">
        <v>0</v>
      </c>
      <c r="L830" s="189">
        <v>0</v>
      </c>
      <c r="M830" s="189">
        <v>635.75</v>
      </c>
      <c r="N830" s="189">
        <v>0</v>
      </c>
      <c r="O830" s="189">
        <v>0</v>
      </c>
      <c r="P830" s="264">
        <f t="shared" si="12"/>
        <v>61462480.359999999</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129206084.66</v>
      </c>
      <c r="I833" s="189">
        <v>0</v>
      </c>
      <c r="J833" s="189">
        <v>0</v>
      </c>
      <c r="K833" s="189">
        <v>0</v>
      </c>
      <c r="L833" s="189">
        <v>0</v>
      </c>
      <c r="M833" s="189">
        <v>0</v>
      </c>
      <c r="N833" s="189">
        <v>0</v>
      </c>
      <c r="O833" s="189">
        <v>0</v>
      </c>
      <c r="P833" s="189">
        <f t="shared" si="12"/>
        <v>129206084.66</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159734005.94000006</v>
      </c>
      <c r="I836" s="189">
        <v>0</v>
      </c>
      <c r="J836" s="189">
        <v>0</v>
      </c>
      <c r="K836" s="189">
        <v>0</v>
      </c>
      <c r="L836" s="189">
        <v>0</v>
      </c>
      <c r="M836" s="189">
        <v>4159092.0199999996</v>
      </c>
      <c r="N836" s="189">
        <v>0</v>
      </c>
      <c r="O836" s="189">
        <v>0</v>
      </c>
      <c r="P836" s="189">
        <f t="shared" si="12"/>
        <v>163893097.96000007</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18634232.299999997</v>
      </c>
      <c r="I839" s="189">
        <v>0</v>
      </c>
      <c r="J839" s="189">
        <v>0</v>
      </c>
      <c r="K839" s="189">
        <v>0</v>
      </c>
      <c r="L839" s="189">
        <v>0</v>
      </c>
      <c r="M839" s="189">
        <v>0</v>
      </c>
      <c r="N839" s="189">
        <v>0</v>
      </c>
      <c r="O839" s="189">
        <v>0</v>
      </c>
      <c r="P839" s="189">
        <f t="shared" si="12"/>
        <v>18634232.299999997</v>
      </c>
    </row>
    <row r="840" spans="1:16" x14ac:dyDescent="0.3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10413950.550000001</v>
      </c>
      <c r="H843" s="189">
        <v>0</v>
      </c>
      <c r="I843" s="189">
        <v>0</v>
      </c>
      <c r="J843" s="189">
        <v>0</v>
      </c>
      <c r="K843" s="189">
        <v>0</v>
      </c>
      <c r="L843" s="189">
        <v>0</v>
      </c>
      <c r="M843" s="189">
        <v>6043827.7000000002</v>
      </c>
      <c r="N843" s="189">
        <v>0</v>
      </c>
      <c r="O843" s="189">
        <v>0</v>
      </c>
      <c r="P843" s="264">
        <f t="shared" si="12"/>
        <v>16457778.25</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2838442.8499999996</v>
      </c>
      <c r="I848" s="189">
        <v>0</v>
      </c>
      <c r="J848" s="189">
        <v>0</v>
      </c>
      <c r="K848" s="189">
        <v>0</v>
      </c>
      <c r="L848" s="189">
        <v>0</v>
      </c>
      <c r="M848" s="189">
        <v>9148202.25</v>
      </c>
      <c r="N848" s="189">
        <v>0</v>
      </c>
      <c r="O848" s="189">
        <v>0</v>
      </c>
      <c r="P848" s="264">
        <f t="shared" si="13"/>
        <v>11986645.1</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107503517.05999997</v>
      </c>
      <c r="I851" s="189">
        <v>0</v>
      </c>
      <c r="J851" s="189">
        <v>0</v>
      </c>
      <c r="K851" s="189">
        <v>0</v>
      </c>
      <c r="L851" s="189">
        <v>0</v>
      </c>
      <c r="M851" s="189">
        <v>0</v>
      </c>
      <c r="N851" s="189">
        <v>0</v>
      </c>
      <c r="O851" s="189">
        <v>0</v>
      </c>
      <c r="P851" s="189">
        <f t="shared" si="13"/>
        <v>107503517.05999997</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118533270.29000001</v>
      </c>
      <c r="I853" s="189">
        <v>0</v>
      </c>
      <c r="J853" s="189">
        <v>0</v>
      </c>
      <c r="K853" s="189">
        <v>0</v>
      </c>
      <c r="L853" s="189">
        <v>0</v>
      </c>
      <c r="M853" s="189">
        <v>7748447.79</v>
      </c>
      <c r="N853" s="189">
        <v>0</v>
      </c>
      <c r="O853" s="189">
        <v>0</v>
      </c>
      <c r="P853" s="189">
        <f t="shared" si="13"/>
        <v>126281718.08000001</v>
      </c>
    </row>
    <row r="854" spans="1:16" x14ac:dyDescent="0.35">
      <c r="A854" s="221" t="s">
        <v>51</v>
      </c>
      <c r="B854" s="222" t="s">
        <v>35</v>
      </c>
      <c r="C854" s="186">
        <v>54680</v>
      </c>
      <c r="D854" s="187" t="s">
        <v>814</v>
      </c>
      <c r="E854" s="237">
        <v>16051220.24424538</v>
      </c>
      <c r="F854" s="237">
        <v>7479263.2871618196</v>
      </c>
      <c r="G854" s="189">
        <v>0</v>
      </c>
      <c r="H854" s="189">
        <v>34049745.519999996</v>
      </c>
      <c r="I854" s="189">
        <v>0</v>
      </c>
      <c r="J854" s="189">
        <v>0</v>
      </c>
      <c r="K854" s="189">
        <v>0</v>
      </c>
      <c r="L854" s="189">
        <v>0</v>
      </c>
      <c r="M854" s="189">
        <v>100687</v>
      </c>
      <c r="N854" s="189">
        <v>0</v>
      </c>
      <c r="O854" s="189">
        <v>0</v>
      </c>
      <c r="P854" s="189">
        <f t="shared" si="13"/>
        <v>34150432.519999996</v>
      </c>
    </row>
    <row r="855" spans="1:16" x14ac:dyDescent="0.35">
      <c r="A855" s="221" t="s">
        <v>51</v>
      </c>
      <c r="B855" s="222" t="s">
        <v>35</v>
      </c>
      <c r="C855" s="186">
        <v>54720</v>
      </c>
      <c r="D855" s="187" t="s">
        <v>815</v>
      </c>
      <c r="E855" s="237">
        <v>268525435.22390115</v>
      </c>
      <c r="F855" s="237">
        <v>124657097.96408211</v>
      </c>
      <c r="G855" s="189">
        <v>507451.91000000003</v>
      </c>
      <c r="H855" s="189">
        <v>81828699.129999995</v>
      </c>
      <c r="I855" s="189">
        <v>0</v>
      </c>
      <c r="J855" s="189">
        <v>0</v>
      </c>
      <c r="K855" s="189">
        <v>0</v>
      </c>
      <c r="L855" s="189">
        <v>0</v>
      </c>
      <c r="M855" s="189">
        <v>39090200.420000002</v>
      </c>
      <c r="N855" s="189">
        <v>0</v>
      </c>
      <c r="O855" s="189">
        <v>0</v>
      </c>
      <c r="P855" s="189">
        <f t="shared" si="13"/>
        <v>121426351.45999999</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2308466.5</v>
      </c>
      <c r="N858" s="189">
        <v>0</v>
      </c>
      <c r="O858" s="189">
        <v>0</v>
      </c>
      <c r="P858" s="189">
        <f t="shared" si="13"/>
        <v>5640605.2399999993</v>
      </c>
    </row>
    <row r="859" spans="1:16" x14ac:dyDescent="0.35">
      <c r="A859" s="221" t="s">
        <v>51</v>
      </c>
      <c r="B859" s="222" t="s">
        <v>35</v>
      </c>
      <c r="C859" s="186">
        <v>54820</v>
      </c>
      <c r="D859" s="187" t="s">
        <v>161</v>
      </c>
      <c r="E859" s="237">
        <v>26941567.84413407</v>
      </c>
      <c r="F859" s="237">
        <v>12961297.372562394</v>
      </c>
      <c r="G859" s="189">
        <v>0</v>
      </c>
      <c r="H859" s="189">
        <v>55084218.160000004</v>
      </c>
      <c r="I859" s="189">
        <v>0</v>
      </c>
      <c r="J859" s="189">
        <v>0</v>
      </c>
      <c r="K859" s="189">
        <v>0</v>
      </c>
      <c r="L859" s="189">
        <v>0</v>
      </c>
      <c r="M859" s="189">
        <v>0</v>
      </c>
      <c r="N859" s="189">
        <v>0</v>
      </c>
      <c r="O859" s="189">
        <v>0</v>
      </c>
      <c r="P859" s="189">
        <f t="shared" si="13"/>
        <v>55084218.160000004</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7576747.0600000015</v>
      </c>
      <c r="N861" s="189">
        <v>0</v>
      </c>
      <c r="O861" s="189">
        <v>0</v>
      </c>
      <c r="P861" s="264">
        <f t="shared" si="13"/>
        <v>7576747.0600000015</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19299193.949999999</v>
      </c>
      <c r="N874" s="189">
        <v>0</v>
      </c>
      <c r="O874" s="189">
        <v>0</v>
      </c>
      <c r="P874" s="189">
        <f t="shared" si="13"/>
        <v>19299193.949999999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198962794.41999999</v>
      </c>
      <c r="L885" s="189">
        <v>0</v>
      </c>
      <c r="M885" s="189">
        <v>776558.96</v>
      </c>
      <c r="N885" s="189">
        <v>0</v>
      </c>
      <c r="O885" s="189">
        <v>0</v>
      </c>
      <c r="P885" s="264">
        <f t="shared" si="13"/>
        <v>199739353.38</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174813187.19</v>
      </c>
      <c r="L886" s="189">
        <v>0</v>
      </c>
      <c r="M886" s="189">
        <v>375876.25</v>
      </c>
      <c r="N886" s="189">
        <v>0</v>
      </c>
      <c r="O886" s="189">
        <v>0</v>
      </c>
      <c r="P886" s="264">
        <f t="shared" si="13"/>
        <v>175189063.44</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632268.25</v>
      </c>
      <c r="N888" s="189">
        <v>0</v>
      </c>
      <c r="O888" s="189">
        <v>0</v>
      </c>
      <c r="P888" s="264">
        <f t="shared" si="13"/>
        <v>1647831.5599999998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14303823.75</v>
      </c>
      <c r="N891" s="189">
        <v>0</v>
      </c>
      <c r="O891" s="189">
        <v>0</v>
      </c>
      <c r="P891" s="189">
        <f t="shared" si="13"/>
        <v>14303823.75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898496.17</v>
      </c>
      <c r="H893" s="189">
        <v>0</v>
      </c>
      <c r="I893" s="189">
        <v>0</v>
      </c>
      <c r="J893" s="189">
        <v>0</v>
      </c>
      <c r="K893" s="189">
        <v>0</v>
      </c>
      <c r="L893" s="189">
        <v>0</v>
      </c>
      <c r="M893" s="189">
        <v>509220.88</v>
      </c>
      <c r="N893" s="189">
        <v>0</v>
      </c>
      <c r="O893" s="189">
        <v>0</v>
      </c>
      <c r="P893" s="189">
        <f t="shared" si="13"/>
        <v>1407717.05</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10928789.83</v>
      </c>
      <c r="N894" s="189">
        <v>0</v>
      </c>
      <c r="O894" s="189">
        <v>0</v>
      </c>
      <c r="P894" s="189">
        <f t="shared" si="13"/>
        <v>10928789.83</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8023424.5199999996</v>
      </c>
      <c r="H912" s="189">
        <v>0</v>
      </c>
      <c r="I912" s="189">
        <v>0</v>
      </c>
      <c r="J912" s="189">
        <v>0</v>
      </c>
      <c r="K912" s="189">
        <v>0</v>
      </c>
      <c r="L912" s="189">
        <v>0</v>
      </c>
      <c r="M912" s="189">
        <v>0</v>
      </c>
      <c r="N912" s="189">
        <v>0</v>
      </c>
      <c r="O912" s="189">
        <v>0</v>
      </c>
      <c r="P912" s="189">
        <f t="shared" si="14"/>
        <v>8023424.5199999996</v>
      </c>
    </row>
    <row r="913" spans="1:16" x14ac:dyDescent="0.35">
      <c r="A913" s="221" t="s">
        <v>51</v>
      </c>
      <c r="B913" s="222" t="s">
        <v>38</v>
      </c>
      <c r="C913" s="186">
        <v>68235</v>
      </c>
      <c r="D913" s="187" t="s">
        <v>862</v>
      </c>
      <c r="E913" s="237">
        <v>34246593.686260402</v>
      </c>
      <c r="F913" s="237">
        <v>16486572.646273132</v>
      </c>
      <c r="G913" s="189">
        <v>0</v>
      </c>
      <c r="H913" s="189">
        <v>45662249.43999999</v>
      </c>
      <c r="I913" s="189">
        <v>0</v>
      </c>
      <c r="J913" s="189">
        <v>0</v>
      </c>
      <c r="K913" s="189">
        <v>0</v>
      </c>
      <c r="L913" s="189">
        <v>0</v>
      </c>
      <c r="M913" s="189">
        <v>0</v>
      </c>
      <c r="N913" s="189">
        <v>0</v>
      </c>
      <c r="O913" s="189">
        <v>0</v>
      </c>
      <c r="P913" s="189">
        <f t="shared" si="14"/>
        <v>45662249.43999999</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14247193.370000001</v>
      </c>
      <c r="I918" s="189">
        <v>0</v>
      </c>
      <c r="J918" s="189">
        <v>0</v>
      </c>
      <c r="K918" s="189">
        <v>0</v>
      </c>
      <c r="L918" s="189">
        <v>0</v>
      </c>
      <c r="M918" s="189">
        <v>0</v>
      </c>
      <c r="N918" s="189">
        <v>0</v>
      </c>
      <c r="O918" s="189">
        <v>0</v>
      </c>
      <c r="P918" s="189">
        <f t="shared" si="14"/>
        <v>14247193.370000001</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5529713.8700000001</v>
      </c>
      <c r="N923" s="189">
        <v>0</v>
      </c>
      <c r="O923" s="189">
        <v>0</v>
      </c>
      <c r="P923" s="264">
        <f t="shared" si="14"/>
        <v>5529713.8700000001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35">
      <c r="A933" s="221" t="s">
        <v>51</v>
      </c>
      <c r="B933" s="222" t="s">
        <v>38</v>
      </c>
      <c r="C933" s="186">
        <v>68385</v>
      </c>
      <c r="D933" s="187" t="s">
        <v>880</v>
      </c>
      <c r="E933" s="237">
        <v>75276340.69227688</v>
      </c>
      <c r="F933" s="237">
        <v>35228482.269138314</v>
      </c>
      <c r="G933" s="189">
        <v>0</v>
      </c>
      <c r="H933" s="189">
        <v>108567413.17</v>
      </c>
      <c r="I933" s="189">
        <v>0</v>
      </c>
      <c r="J933" s="189">
        <v>0</v>
      </c>
      <c r="K933" s="189">
        <v>0</v>
      </c>
      <c r="L933" s="189">
        <v>0</v>
      </c>
      <c r="M933" s="189">
        <v>461822.25</v>
      </c>
      <c r="N933" s="189">
        <v>0</v>
      </c>
      <c r="O933" s="189">
        <v>0</v>
      </c>
      <c r="P933" s="189">
        <f t="shared" si="14"/>
        <v>109029235.42</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268661.75</v>
      </c>
      <c r="N939" s="189">
        <v>0</v>
      </c>
      <c r="O939" s="189">
        <v>0</v>
      </c>
      <c r="P939" s="189">
        <f t="shared" si="14"/>
        <v>507417.64</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1470632.8800000001</v>
      </c>
      <c r="H943" s="189">
        <v>0</v>
      </c>
      <c r="I943" s="189">
        <v>0</v>
      </c>
      <c r="J943" s="189">
        <v>0</v>
      </c>
      <c r="K943" s="189">
        <v>0</v>
      </c>
      <c r="L943" s="189">
        <v>0</v>
      </c>
      <c r="M943" s="189">
        <v>14206.95</v>
      </c>
      <c r="N943" s="189">
        <v>0</v>
      </c>
      <c r="O943" s="189">
        <v>0</v>
      </c>
      <c r="P943" s="264">
        <f t="shared" si="14"/>
        <v>1484839.83</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6046763</v>
      </c>
      <c r="N948" s="189">
        <v>0</v>
      </c>
      <c r="O948" s="189">
        <v>0</v>
      </c>
      <c r="P948" s="264">
        <f t="shared" si="14"/>
        <v>6046763</v>
      </c>
    </row>
    <row r="949" spans="1:16" x14ac:dyDescent="0.35">
      <c r="A949" s="255" t="s">
        <v>51</v>
      </c>
      <c r="B949" s="258" t="s">
        <v>38</v>
      </c>
      <c r="C949" s="256">
        <v>68549</v>
      </c>
      <c r="D949" s="259" t="s">
        <v>895</v>
      </c>
      <c r="E949" s="237">
        <v>3735924.9807362594</v>
      </c>
      <c r="F949" s="237">
        <v>1041726.6133277821</v>
      </c>
      <c r="G949" s="189">
        <v>2778256.17</v>
      </c>
      <c r="H949" s="189">
        <v>0</v>
      </c>
      <c r="I949" s="189">
        <v>0</v>
      </c>
      <c r="J949" s="189">
        <v>0</v>
      </c>
      <c r="K949" s="189">
        <v>0</v>
      </c>
      <c r="L949" s="189">
        <v>0</v>
      </c>
      <c r="M949" s="189">
        <v>0</v>
      </c>
      <c r="N949" s="189">
        <v>0</v>
      </c>
      <c r="O949" s="189">
        <v>0</v>
      </c>
      <c r="P949" s="264">
        <f t="shared" si="14"/>
        <v>2778256.17</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3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97507999.340000004</v>
      </c>
      <c r="L972" s="189">
        <v>0</v>
      </c>
      <c r="M972" s="189">
        <v>0</v>
      </c>
      <c r="N972" s="189">
        <v>0</v>
      </c>
      <c r="O972" s="189">
        <v>0</v>
      </c>
      <c r="P972" s="189">
        <f t="shared" ref="P972:P1035" si="15">SUM(G972:O972)</f>
        <v>97507999.340000004</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1631411.89</v>
      </c>
      <c r="N975" s="189">
        <v>0</v>
      </c>
      <c r="O975" s="189">
        <v>0</v>
      </c>
      <c r="P975" s="189">
        <f t="shared" si="15"/>
        <v>1631411.89</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255374327.39999998</v>
      </c>
      <c r="L998" s="189">
        <v>0</v>
      </c>
      <c r="M998" s="189">
        <v>0</v>
      </c>
      <c r="N998" s="189">
        <v>0</v>
      </c>
      <c r="O998" s="189">
        <v>0</v>
      </c>
      <c r="P998" s="189">
        <f t="shared" si="15"/>
        <v>255374327.39999998</v>
      </c>
    </row>
    <row r="999" spans="1:16" x14ac:dyDescent="0.3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35">
      <c r="A1000" s="221" t="s">
        <v>51</v>
      </c>
      <c r="B1000" s="222" t="s">
        <v>39</v>
      </c>
      <c r="C1000" s="186">
        <v>70823</v>
      </c>
      <c r="D1000" s="187" t="s">
        <v>938</v>
      </c>
      <c r="E1000" s="237">
        <v>58125467.014996618</v>
      </c>
      <c r="F1000" s="237">
        <v>16187220.831428505</v>
      </c>
      <c r="G1000" s="189">
        <v>30608020.34</v>
      </c>
      <c r="H1000" s="189">
        <v>0</v>
      </c>
      <c r="I1000" s="189">
        <v>0</v>
      </c>
      <c r="J1000" s="189">
        <v>0</v>
      </c>
      <c r="K1000" s="189">
        <v>0</v>
      </c>
      <c r="L1000" s="189">
        <v>0</v>
      </c>
      <c r="M1000" s="189">
        <v>8791295.2300000004</v>
      </c>
      <c r="N1000" s="189">
        <v>0</v>
      </c>
      <c r="O1000" s="189">
        <v>0</v>
      </c>
      <c r="P1000" s="189">
        <f t="shared" si="15"/>
        <v>39399315.57</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25810288.059999999</v>
      </c>
      <c r="N1001" s="189">
        <v>0</v>
      </c>
      <c r="O1001" s="189">
        <v>0</v>
      </c>
      <c r="P1001" s="264">
        <f t="shared" si="15"/>
        <v>25810288.059999999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35">
      <c r="A1005" s="255" t="s">
        <v>51</v>
      </c>
      <c r="B1005" s="258" t="s">
        <v>40</v>
      </c>
      <c r="C1005" s="256">
        <v>73043</v>
      </c>
      <c r="D1005" s="259" t="s">
        <v>943</v>
      </c>
      <c r="E1005" s="237">
        <v>0</v>
      </c>
      <c r="F1005" s="237">
        <v>0</v>
      </c>
      <c r="G1005" s="189">
        <v>0</v>
      </c>
      <c r="H1005" s="189">
        <v>0</v>
      </c>
      <c r="I1005" s="189">
        <v>0</v>
      </c>
      <c r="J1005" s="189">
        <v>0</v>
      </c>
      <c r="K1005" s="189">
        <v>78620206.109999999</v>
      </c>
      <c r="L1005" s="189">
        <v>0</v>
      </c>
      <c r="M1005" s="189">
        <v>0</v>
      </c>
      <c r="N1005" s="189">
        <v>0</v>
      </c>
      <c r="O1005" s="189">
        <v>0</v>
      </c>
      <c r="P1005" s="264">
        <f t="shared" si="15"/>
        <v>78620206.109999999</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117176368.65000001</v>
      </c>
      <c r="L1007" s="189">
        <v>0</v>
      </c>
      <c r="M1007" s="189">
        <v>0</v>
      </c>
      <c r="N1007" s="189">
        <v>0</v>
      </c>
      <c r="O1007" s="189">
        <v>0</v>
      </c>
      <c r="P1007" s="264">
        <f t="shared" si="15"/>
        <v>117176368.65000001</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426406562.42000002</v>
      </c>
      <c r="L1011" s="189">
        <v>0</v>
      </c>
      <c r="M1011" s="189">
        <v>1355244.75</v>
      </c>
      <c r="N1011" s="189">
        <v>0</v>
      </c>
      <c r="O1011" s="189">
        <v>0</v>
      </c>
      <c r="P1011" s="189">
        <f t="shared" si="15"/>
        <v>427761807.17000002</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5323721.96</v>
      </c>
      <c r="N1012" s="189">
        <v>0</v>
      </c>
      <c r="O1012" s="189">
        <v>0</v>
      </c>
      <c r="P1012" s="189">
        <f t="shared" si="15"/>
        <v>5323721.96</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270940887.20999998</v>
      </c>
      <c r="L1013" s="189">
        <v>0</v>
      </c>
      <c r="M1013" s="189">
        <v>147190</v>
      </c>
      <c r="N1013" s="189">
        <v>0</v>
      </c>
      <c r="O1013" s="189">
        <v>0</v>
      </c>
      <c r="P1013" s="189">
        <f t="shared" si="15"/>
        <v>271088077.20999998</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3040772</v>
      </c>
      <c r="N1018" s="189">
        <v>0</v>
      </c>
      <c r="O1018" s="189">
        <v>0</v>
      </c>
      <c r="P1018" s="189">
        <f t="shared" si="15"/>
        <v>3040772</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18539611.75</v>
      </c>
      <c r="N1020" s="189">
        <v>0</v>
      </c>
      <c r="O1020" s="189">
        <v>0</v>
      </c>
      <c r="P1020" s="189">
        <f t="shared" si="15"/>
        <v>18539611.75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143956</v>
      </c>
      <c r="N1023" s="189">
        <v>0</v>
      </c>
      <c r="O1023" s="189">
        <v>0</v>
      </c>
      <c r="P1023" s="264">
        <f t="shared" si="15"/>
        <v>143956</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1592325.3599999999</v>
      </c>
      <c r="L1024" s="189">
        <v>0</v>
      </c>
      <c r="M1024" s="189">
        <v>356720.5</v>
      </c>
      <c r="N1024" s="189">
        <v>0</v>
      </c>
      <c r="O1024" s="189">
        <v>0</v>
      </c>
      <c r="P1024" s="264">
        <f t="shared" si="15"/>
        <v>1949045.8599999999</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570171752.05000007</v>
      </c>
      <c r="L1025" s="189">
        <v>0</v>
      </c>
      <c r="M1025" s="189">
        <v>0</v>
      </c>
      <c r="N1025" s="189">
        <v>0</v>
      </c>
      <c r="O1025" s="189">
        <v>0</v>
      </c>
      <c r="P1025" s="264">
        <f t="shared" si="15"/>
        <v>570171752.05000007</v>
      </c>
    </row>
    <row r="1026" spans="1:16" x14ac:dyDescent="0.35">
      <c r="A1026" s="255" t="s">
        <v>51</v>
      </c>
      <c r="B1026" s="258" t="s">
        <v>40</v>
      </c>
      <c r="C1026" s="256">
        <v>73443</v>
      </c>
      <c r="D1026" s="259" t="s">
        <v>964</v>
      </c>
      <c r="E1026" s="237">
        <v>0</v>
      </c>
      <c r="F1026" s="237">
        <v>0</v>
      </c>
      <c r="G1026" s="189">
        <v>0</v>
      </c>
      <c r="H1026" s="189">
        <v>0</v>
      </c>
      <c r="I1026" s="189">
        <v>0</v>
      </c>
      <c r="J1026" s="189">
        <v>0</v>
      </c>
      <c r="K1026" s="189">
        <v>4806325.83</v>
      </c>
      <c r="L1026" s="189">
        <v>0</v>
      </c>
      <c r="M1026" s="189">
        <v>0</v>
      </c>
      <c r="N1026" s="189">
        <v>0</v>
      </c>
      <c r="O1026" s="189">
        <v>0</v>
      </c>
      <c r="P1026" s="264">
        <f t="shared" si="15"/>
        <v>4806325.83</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632964.5</v>
      </c>
      <c r="N1027" s="189">
        <v>0</v>
      </c>
      <c r="O1027" s="189">
        <v>0</v>
      </c>
      <c r="P1027" s="264">
        <f t="shared" si="15"/>
        <v>632964.5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6274056.7300000004</v>
      </c>
      <c r="L1030" s="189">
        <v>0</v>
      </c>
      <c r="M1030" s="189">
        <v>0</v>
      </c>
      <c r="N1030" s="189">
        <v>0</v>
      </c>
      <c r="O1030" s="189">
        <v>0</v>
      </c>
      <c r="P1030" s="264">
        <f t="shared" si="15"/>
        <v>6274056.7300000004</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6253169</v>
      </c>
      <c r="N1039" s="189">
        <v>0</v>
      </c>
      <c r="O1039" s="189">
        <v>0</v>
      </c>
      <c r="P1039" s="189">
        <f t="shared" si="16"/>
        <v>6253169</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94711314.039999992</v>
      </c>
      <c r="H1041" s="189">
        <v>0</v>
      </c>
      <c r="I1041" s="189">
        <v>0</v>
      </c>
      <c r="J1041" s="189">
        <v>0</v>
      </c>
      <c r="K1041" s="189">
        <v>0</v>
      </c>
      <c r="L1041" s="189">
        <v>0</v>
      </c>
      <c r="M1041" s="189">
        <v>5786833.3999999994</v>
      </c>
      <c r="N1041" s="189">
        <v>0</v>
      </c>
      <c r="O1041" s="189">
        <v>0</v>
      </c>
      <c r="P1041" s="264">
        <f t="shared" si="16"/>
        <v>100498147.44</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14157879.25</v>
      </c>
      <c r="N1043" s="189">
        <v>0</v>
      </c>
      <c r="O1043" s="189">
        <v>0</v>
      </c>
      <c r="P1043" s="264">
        <f t="shared" si="16"/>
        <v>14157879.25</v>
      </c>
    </row>
    <row r="1044" spans="1:16" x14ac:dyDescent="0.35">
      <c r="A1044" s="255" t="s">
        <v>51</v>
      </c>
      <c r="B1044" s="258" t="s">
        <v>40</v>
      </c>
      <c r="C1044" s="256">
        <v>73854</v>
      </c>
      <c r="D1044" s="259" t="s">
        <v>980</v>
      </c>
      <c r="E1044" s="237">
        <v>13231758.681917302</v>
      </c>
      <c r="F1044" s="237">
        <v>3675039.4941336717</v>
      </c>
      <c r="G1044" s="189">
        <v>408052.32999999996</v>
      </c>
      <c r="H1044" s="189">
        <v>0</v>
      </c>
      <c r="I1044" s="189">
        <v>0</v>
      </c>
      <c r="J1044" s="189">
        <v>0</v>
      </c>
      <c r="K1044" s="189">
        <v>0</v>
      </c>
      <c r="L1044" s="189">
        <v>0</v>
      </c>
      <c r="M1044" s="189">
        <v>2555841.25</v>
      </c>
      <c r="N1044" s="189">
        <v>0</v>
      </c>
      <c r="O1044" s="189">
        <v>0</v>
      </c>
      <c r="P1044" s="264">
        <f t="shared" si="16"/>
        <v>2963893.58</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118830.5</v>
      </c>
      <c r="N1047" s="189">
        <v>0</v>
      </c>
      <c r="O1047" s="189">
        <v>0</v>
      </c>
      <c r="P1047" s="264">
        <f t="shared" si="16"/>
        <v>118830.5</v>
      </c>
    </row>
    <row r="1048" spans="1:16" x14ac:dyDescent="0.3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4958670.5</v>
      </c>
      <c r="N1048" s="189">
        <v>0</v>
      </c>
      <c r="O1048" s="189">
        <v>0</v>
      </c>
      <c r="P1048" s="264">
        <f t="shared" si="16"/>
        <v>13039432.149999999</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7848800.1700000009</v>
      </c>
      <c r="N1051" s="189">
        <v>0</v>
      </c>
      <c r="O1051" s="189">
        <v>0</v>
      </c>
      <c r="P1051" s="189">
        <f t="shared" si="16"/>
        <v>7848800.1700000009</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390747.75</v>
      </c>
      <c r="N1054" s="189">
        <v>0</v>
      </c>
      <c r="O1054" s="189">
        <v>0</v>
      </c>
      <c r="P1054" s="189">
        <f t="shared" si="16"/>
        <v>64020189.140000001</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8552653.5</v>
      </c>
      <c r="N1057" s="189">
        <v>0</v>
      </c>
      <c r="O1057" s="189">
        <v>0</v>
      </c>
      <c r="P1057" s="189">
        <f t="shared" si="16"/>
        <v>8552653.5</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5307468.7200000007</v>
      </c>
      <c r="N1060" s="189">
        <v>0</v>
      </c>
      <c r="O1060" s="189">
        <v>0</v>
      </c>
      <c r="P1060" s="189">
        <f t="shared" si="16"/>
        <v>5307468.7200000007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1666266</v>
      </c>
      <c r="N1062" s="189">
        <v>0</v>
      </c>
      <c r="O1062" s="189">
        <v>0</v>
      </c>
      <c r="P1062" s="264">
        <f t="shared" si="16"/>
        <v>1666266</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291290</v>
      </c>
      <c r="N1066" s="189">
        <v>0</v>
      </c>
      <c r="O1066" s="189">
        <v>0</v>
      </c>
      <c r="P1066" s="264">
        <f t="shared" si="16"/>
        <v>291290</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7031356.5</v>
      </c>
      <c r="N1069" s="189">
        <v>0</v>
      </c>
      <c r="O1069" s="189">
        <v>0</v>
      </c>
      <c r="P1069" s="264">
        <f t="shared" si="16"/>
        <v>19737840.790000007</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874268.75</v>
      </c>
      <c r="N1072" s="189">
        <v>0</v>
      </c>
      <c r="O1072" s="189">
        <v>0</v>
      </c>
      <c r="P1072" s="189">
        <f t="shared" si="16"/>
        <v>874268.75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3766739.64</v>
      </c>
      <c r="H1086" s="189">
        <v>0</v>
      </c>
      <c r="I1086" s="189">
        <v>0</v>
      </c>
      <c r="J1086" s="189">
        <v>0</v>
      </c>
      <c r="K1086" s="189">
        <v>0</v>
      </c>
      <c r="L1086" s="189">
        <v>0</v>
      </c>
      <c r="M1086" s="189">
        <v>1936605.75</v>
      </c>
      <c r="N1086" s="189">
        <v>0</v>
      </c>
      <c r="O1086" s="189">
        <v>0</v>
      </c>
      <c r="P1086" s="264">
        <f t="shared" si="16"/>
        <v>5703345.3900000006</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1422949.74</v>
      </c>
      <c r="N1087" s="189">
        <v>0</v>
      </c>
      <c r="O1087" s="189">
        <v>0</v>
      </c>
      <c r="P1087" s="264">
        <f t="shared" si="16"/>
        <v>1422949.74</v>
      </c>
    </row>
    <row r="1088" spans="1:16" x14ac:dyDescent="0.35">
      <c r="A1088" s="255" t="s">
        <v>51</v>
      </c>
      <c r="B1088" s="258" t="s">
        <v>41</v>
      </c>
      <c r="C1088" s="256">
        <v>76892</v>
      </c>
      <c r="D1088" s="259" t="s">
        <v>1017</v>
      </c>
      <c r="E1088" s="237">
        <v>173718794.10795462</v>
      </c>
      <c r="F1088" s="237">
        <v>48425670.35160023</v>
      </c>
      <c r="G1088" s="189">
        <v>57522632.510000005</v>
      </c>
      <c r="H1088" s="189">
        <v>0</v>
      </c>
      <c r="I1088" s="189">
        <v>0</v>
      </c>
      <c r="J1088" s="189">
        <v>0</v>
      </c>
      <c r="K1088" s="189">
        <v>0</v>
      </c>
      <c r="L1088" s="189">
        <v>0</v>
      </c>
      <c r="M1088" s="189">
        <v>17488930.719999999</v>
      </c>
      <c r="N1088" s="189">
        <v>0</v>
      </c>
      <c r="O1088" s="189">
        <v>0</v>
      </c>
      <c r="P1088" s="264">
        <f t="shared" si="16"/>
        <v>75011563.230000004</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10035655.75</v>
      </c>
      <c r="N1095" s="189">
        <v>0</v>
      </c>
      <c r="O1095" s="189">
        <v>0</v>
      </c>
      <c r="P1095" s="189">
        <f t="shared" si="16"/>
        <v>10035655.75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26396808.329999998</v>
      </c>
      <c r="N1098" s="189">
        <v>0</v>
      </c>
      <c r="O1098" s="189">
        <v>0</v>
      </c>
      <c r="P1098" s="189">
        <f t="shared" si="16"/>
        <v>26396808.329999998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1210802.2499999998</v>
      </c>
      <c r="N1118" s="189">
        <v>0</v>
      </c>
      <c r="O1118" s="189">
        <v>0</v>
      </c>
      <c r="P1118" s="189">
        <f t="shared" si="17"/>
        <v>1210802.2499999998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183506696.72999999</v>
      </c>
      <c r="L1133" s="189">
        <v>0</v>
      </c>
      <c r="M1133" s="189">
        <v>394778</v>
      </c>
      <c r="N1133" s="189">
        <v>0</v>
      </c>
      <c r="O1133" s="189">
        <v>0</v>
      </c>
      <c r="P1133" s="189">
        <f t="shared" si="17"/>
        <v>183901474.72999999</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35">
      <c r="A1146" s="260" t="s">
        <v>1063</v>
      </c>
      <c r="B1146" s="117"/>
      <c r="C1146" s="261" t="s">
        <v>1121</v>
      </c>
      <c r="D1146" s="259" t="s">
        <v>1065</v>
      </c>
      <c r="E1146" s="237">
        <v>22018122.597411901</v>
      </c>
      <c r="F1146" s="237">
        <v>0</v>
      </c>
      <c r="G1146" s="189">
        <v>5043824.4300000006</v>
      </c>
      <c r="H1146" s="189">
        <v>47460554.530000001</v>
      </c>
      <c r="I1146" s="189">
        <v>0</v>
      </c>
      <c r="J1146" s="189">
        <v>0</v>
      </c>
      <c r="K1146" s="189">
        <v>0</v>
      </c>
      <c r="L1146" s="189">
        <v>0</v>
      </c>
      <c r="M1146" s="189">
        <v>0</v>
      </c>
      <c r="N1146" s="189">
        <v>0</v>
      </c>
      <c r="O1146" s="189">
        <v>0</v>
      </c>
      <c r="P1146" s="264">
        <f t="shared" si="17"/>
        <v>52504378.960000001</v>
      </c>
    </row>
    <row r="1147" spans="1:16" x14ac:dyDescent="0.35">
      <c r="A1147" s="260" t="s">
        <v>1063</v>
      </c>
      <c r="B1147" s="117"/>
      <c r="C1147" s="261" t="s">
        <v>1122</v>
      </c>
      <c r="D1147" s="259" t="s">
        <v>1066</v>
      </c>
      <c r="E1147" s="237">
        <v>8281942138.1244678</v>
      </c>
      <c r="F1147" s="237">
        <v>0</v>
      </c>
      <c r="G1147" s="189">
        <v>0</v>
      </c>
      <c r="H1147" s="189">
        <v>21057679046.850002</v>
      </c>
      <c r="I1147" s="189">
        <v>0</v>
      </c>
      <c r="J1147" s="189">
        <v>0</v>
      </c>
      <c r="K1147" s="189">
        <v>0</v>
      </c>
      <c r="L1147" s="189">
        <v>0</v>
      </c>
      <c r="M1147" s="189">
        <v>0</v>
      </c>
      <c r="N1147" s="189">
        <v>0</v>
      </c>
      <c r="O1147" s="189">
        <v>0</v>
      </c>
      <c r="P1147" s="264">
        <f t="shared" si="17"/>
        <v>21057679046.850002</v>
      </c>
    </row>
    <row r="1148" spans="1:16" x14ac:dyDescent="0.35">
      <c r="A1148" s="260" t="s">
        <v>1063</v>
      </c>
      <c r="B1148" s="117"/>
      <c r="C1148" s="261" t="s">
        <v>1123</v>
      </c>
      <c r="D1148" s="259" t="s">
        <v>1067</v>
      </c>
      <c r="E1148" s="237">
        <v>9689727915.5901623</v>
      </c>
      <c r="F1148" s="237">
        <v>0</v>
      </c>
      <c r="G1148" s="189">
        <v>0</v>
      </c>
      <c r="H1148" s="189">
        <v>7944402090.0299988</v>
      </c>
      <c r="I1148" s="189">
        <v>0</v>
      </c>
      <c r="J1148" s="189">
        <v>0</v>
      </c>
      <c r="K1148" s="189">
        <v>0</v>
      </c>
      <c r="L1148" s="189">
        <v>0</v>
      </c>
      <c r="M1148" s="189">
        <v>0</v>
      </c>
      <c r="N1148" s="189">
        <v>0</v>
      </c>
      <c r="O1148" s="189">
        <v>0</v>
      </c>
      <c r="P1148" s="264">
        <f t="shared" si="17"/>
        <v>7944402090.0299988</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29" x14ac:dyDescent="0.35">
      <c r="A1154" s="226"/>
      <c r="B1154" s="227"/>
      <c r="C1154" s="198"/>
      <c r="D1154" s="199" t="s">
        <v>1072</v>
      </c>
      <c r="E1154" s="238">
        <f>SUM(E9:E1153)</f>
        <v>627533514984.96228</v>
      </c>
      <c r="F1154" s="238">
        <f>SUM(F9:F1153)</f>
        <v>156883378746.24069</v>
      </c>
      <c r="G1154" s="238">
        <f>SUM(G11:G1153)</f>
        <v>748637854.25999975</v>
      </c>
      <c r="H1154" s="238">
        <f t="shared" ref="H1154:N1154" si="18">SUM(H11:H1153)</f>
        <v>523659795587.79993</v>
      </c>
      <c r="I1154" s="238">
        <f t="shared" si="18"/>
        <v>2147255041.1300004</v>
      </c>
      <c r="J1154" s="238">
        <f t="shared" si="18"/>
        <v>1322167873.7500002</v>
      </c>
      <c r="K1154" s="238">
        <f t="shared" si="18"/>
        <v>104577141429.89998</v>
      </c>
      <c r="L1154" s="238">
        <f t="shared" si="18"/>
        <v>16955798258.499996</v>
      </c>
      <c r="M1154" s="238">
        <f t="shared" si="18"/>
        <v>1412020071.4799998</v>
      </c>
      <c r="N1154" s="238">
        <f t="shared" si="18"/>
        <v>668747176.75</v>
      </c>
      <c r="O1154" s="238">
        <f>SUM(O11:O1153)</f>
        <v>221439103.62</v>
      </c>
      <c r="P1154" s="238">
        <f>SUM(P11:P1153)</f>
        <v>651713002397.18921</v>
      </c>
      <c r="Q1154" s="279"/>
    </row>
    <row r="1155" spans="1:17" x14ac:dyDescent="0.35">
      <c r="A1155" s="228"/>
      <c r="B1155" s="229"/>
      <c r="C1155" s="202" t="s">
        <v>1096</v>
      </c>
      <c r="D1155" s="203" t="s">
        <v>1073</v>
      </c>
      <c r="E1155" s="239">
        <v>2353250681193.6069</v>
      </c>
      <c r="F1155" s="281"/>
      <c r="G1155" s="189">
        <v>2245913562.8199997</v>
      </c>
      <c r="H1155" s="189">
        <v>1570979386763.8</v>
      </c>
      <c r="I1155" s="189">
        <v>6441765123.7900009</v>
      </c>
      <c r="J1155" s="189">
        <v>3966503621.25</v>
      </c>
      <c r="K1155" s="189">
        <v>313731424289.21997</v>
      </c>
      <c r="L1155" s="189">
        <v>50867394775.5</v>
      </c>
      <c r="M1155" s="189">
        <v>4236060213.9300017</v>
      </c>
      <c r="N1155" s="189">
        <v>2006241530.25</v>
      </c>
      <c r="O1155" s="189">
        <v>664317309.38</v>
      </c>
      <c r="P1155" s="189">
        <f t="shared" ref="P1155" si="19">SUM(G1155:O1155)</f>
        <v>1955139007189.9399</v>
      </c>
    </row>
    <row r="1156" spans="1:17" x14ac:dyDescent="0.35">
      <c r="A1156" s="228"/>
      <c r="B1156" s="229"/>
      <c r="C1156" s="201"/>
      <c r="D1156" s="203" t="s">
        <v>1074</v>
      </c>
      <c r="E1156" s="295">
        <f>+E1154+F1154+E1155</f>
        <v>3137667574924.8101</v>
      </c>
      <c r="F1156" s="296"/>
      <c r="G1156" s="240">
        <f>+G1154+G1155</f>
        <v>2994551417.0799994</v>
      </c>
      <c r="H1156" s="240">
        <f t="shared" ref="H1156:N1156" si="20">+H1154+H1155</f>
        <v>2094639182351.6001</v>
      </c>
      <c r="I1156" s="240">
        <f t="shared" si="20"/>
        <v>8589020164.920001</v>
      </c>
      <c r="J1156" s="240">
        <f t="shared" si="20"/>
        <v>5288671495</v>
      </c>
      <c r="K1156" s="240">
        <f>+K1154+K1155</f>
        <v>418308565719.11993</v>
      </c>
      <c r="L1156" s="240">
        <f t="shared" si="20"/>
        <v>67823193034</v>
      </c>
      <c r="M1156" s="240">
        <f t="shared" si="20"/>
        <v>5648080285.4100018</v>
      </c>
      <c r="N1156" s="240">
        <f t="shared" si="20"/>
        <v>2674988707</v>
      </c>
      <c r="O1156" s="240">
        <f>+O1154+O1155</f>
        <v>885756413</v>
      </c>
      <c r="P1156" s="240">
        <f>+P1154+P1155</f>
        <v>2606852009587.1289</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1083638851.4099998</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2619688091832.5391</v>
      </c>
    </row>
    <row r="1160" spans="1:17" x14ac:dyDescent="0.35">
      <c r="A1160" s="234" t="s">
        <v>1090</v>
      </c>
      <c r="B1160" s="235"/>
      <c r="C1160" s="33"/>
      <c r="D1160" s="33"/>
      <c r="G1160" s="35"/>
      <c r="H1160" s="35"/>
      <c r="I1160" s="35"/>
      <c r="J1160" s="35"/>
      <c r="K1160" s="35"/>
      <c r="L1160" s="35"/>
      <c r="M1160" s="35"/>
      <c r="N1160" s="36"/>
      <c r="O1160" s="36"/>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D7" sqref="D7"/>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28 de febrero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5506054053.5499992</v>
      </c>
      <c r="I10" s="211">
        <f>SUM(C10:H10)</f>
        <v>16049884516.059999</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581453030.53000009</v>
      </c>
      <c r="I12" s="211">
        <f t="shared" si="0"/>
        <v>1772337260.3</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1905780113.9699998</v>
      </c>
      <c r="I13" s="211">
        <f t="shared" si="0"/>
        <v>12216591833.359999</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419271998.38</v>
      </c>
      <c r="I14" s="211">
        <f t="shared" si="0"/>
        <v>952234447.46000004</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5971141.79</v>
      </c>
      <c r="I15" s="211">
        <f t="shared" si="0"/>
        <v>579611.98</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99703946.75</v>
      </c>
      <c r="I16" s="211">
        <f t="shared" si="0"/>
        <v>1593345774.55</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201131315755.49002</v>
      </c>
      <c r="I17" s="211">
        <f t="shared" si="0"/>
        <v>793141445693.23022</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5044809091.4300003</v>
      </c>
      <c r="I18" s="211">
        <f t="shared" si="0"/>
        <v>53934699128.789993</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2162003777.6800003</v>
      </c>
      <c r="I19" s="211">
        <f t="shared" si="0"/>
        <v>12508980429.370001</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1341020767.4200001</v>
      </c>
      <c r="I20" s="211">
        <f t="shared" si="0"/>
        <v>7056695445.4399996</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61563097.140000001</v>
      </c>
      <c r="I21" s="114">
        <f t="shared" si="0"/>
        <v>136336767.38</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37927131462.820023</v>
      </c>
      <c r="I22" s="114">
        <f t="shared" si="0"/>
        <v>287510760438.33002</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87743870.409999996</v>
      </c>
      <c r="I25" s="114">
        <f t="shared" si="0"/>
        <v>1719705060.8600001</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1284793123.4200003</v>
      </c>
      <c r="I26" s="114">
        <f t="shared" si="0"/>
        <v>7814786814.1699982</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33600404.310000002</v>
      </c>
      <c r="I28" s="114">
        <f t="shared" si="0"/>
        <v>199081360.22000003</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156321697.17999998</v>
      </c>
      <c r="I29" s="114">
        <f t="shared" si="0"/>
        <v>769277921.35000014</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22956747.009999998</v>
      </c>
      <c r="I30" s="114">
        <f t="shared" si="0"/>
        <v>265034.26</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133872781.28</v>
      </c>
      <c r="I31" s="211">
        <f t="shared" si="0"/>
        <v>273047164.12</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341119086.11000001</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16496242.419999998</v>
      </c>
      <c r="I38" s="211">
        <f t="shared" si="0"/>
        <v>145571817.65000001</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114">
        <f t="shared" si="0"/>
        <v>120268327.25000001</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27372842.59</v>
      </c>
      <c r="I44" s="114">
        <f t="shared" si="0"/>
        <v>27785079.890000001</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27498867.73</v>
      </c>
      <c r="I46" s="114">
        <f t="shared" si="0"/>
        <v>436527627.33999997</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544956466.96000004</v>
      </c>
      <c r="I47" s="114">
        <f t="shared" si="0"/>
        <v>1787608744.6800001</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233092688.67999998</v>
      </c>
      <c r="I48" s="114">
        <f t="shared" si="0"/>
        <v>300410387.24000001</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114">
        <f t="shared" si="0"/>
        <v>28403823.460000001</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351434662.70000005</v>
      </c>
      <c r="I51" s="211">
        <f t="shared" si="0"/>
        <v>1197431973.3</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91165000.050000027</v>
      </c>
      <c r="I52" s="211">
        <f t="shared" si="0"/>
        <v>175576889.42000002</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32902642.920000002</v>
      </c>
      <c r="I53" s="211">
        <f t="shared" si="0"/>
        <v>5080126.7300000004</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25965314.890000001</v>
      </c>
      <c r="I54" s="211">
        <f t="shared" si="0"/>
        <v>7076417.46</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84271233.879999995</v>
      </c>
      <c r="I58" s="211">
        <f t="shared" si="0"/>
        <v>196802691.19</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363403466.34999996</v>
      </c>
      <c r="I64" s="114">
        <f t="shared" si="0"/>
        <v>254002687.92999995</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12391349733.589998</v>
      </c>
      <c r="I65" s="114">
        <f t="shared" si="0"/>
        <v>1932695796.0799999</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474082716.87000006</v>
      </c>
      <c r="I66" s="114">
        <f t="shared" si="0"/>
        <v>3602380753.1499996</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36034705.029999994</v>
      </c>
      <c r="I70" s="114">
        <f t="shared" si="0"/>
        <v>3755726659.4499998</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25899911.82</v>
      </c>
      <c r="I71" s="211">
        <f t="shared" si="0"/>
        <v>87789572.149999991</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13936979025.85</v>
      </c>
      <c r="I76" s="211">
        <f t="shared" si="1"/>
        <v>13523673711.35</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7187086.0299999993</v>
      </c>
      <c r="I78" s="211">
        <f t="shared" si="1"/>
        <v>46708295.770000003</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502031.49</v>
      </c>
      <c r="I79" s="211">
        <f t="shared" si="1"/>
        <v>21434.19</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460518703.13999993</v>
      </c>
      <c r="I83" s="114">
        <f t="shared" si="1"/>
        <v>181596710.64999998</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40732676.050000004</v>
      </c>
      <c r="I84" s="114">
        <f t="shared" si="1"/>
        <v>984878.54</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7361281293.2500019</v>
      </c>
      <c r="I86" s="114">
        <f t="shared" si="1"/>
        <v>14038059755.48</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438206592.2700001</v>
      </c>
      <c r="I90" s="114">
        <f t="shared" si="1"/>
        <v>375685812.10000002</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1592859536.4099998</v>
      </c>
      <c r="I92" s="211">
        <f t="shared" si="1"/>
        <v>1280690299.04</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55646654.899999991</v>
      </c>
      <c r="I93" s="211">
        <f t="shared" si="1"/>
        <v>57444095.56000001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13530575.02</v>
      </c>
      <c r="I106" s="114">
        <f t="shared" si="1"/>
        <v>47268571.120000005</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213160238.12</v>
      </c>
      <c r="I109" s="114">
        <f t="shared" si="1"/>
        <v>54465119.829999998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176326339.15999997</v>
      </c>
      <c r="I113" s="211">
        <f t="shared" si="1"/>
        <v>510020188.98000002</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798676107.69999993</v>
      </c>
      <c r="I116" s="211">
        <f t="shared" si="1"/>
        <v>2534974385.5799999</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915368068.94000006</v>
      </c>
      <c r="I121" s="114">
        <f t="shared" si="1"/>
        <v>1934696158.7399998</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27347395.789999992</v>
      </c>
      <c r="I122" s="114">
        <f t="shared" si="1"/>
        <v>279100713.48000002</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12945863.029999999</v>
      </c>
      <c r="I123" s="114">
        <f t="shared" si="1"/>
        <v>37080980.690000005</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11099404245.25</v>
      </c>
      <c r="I124" s="114">
        <f t="shared" si="1"/>
        <v>6366592037.9199991</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73390669.409999996</v>
      </c>
      <c r="I131" s="211">
        <f t="shared" si="1"/>
        <v>125722779.26000001</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1088432.23</v>
      </c>
      <c r="I139" s="211">
        <f t="shared" si="2"/>
        <v>5136559</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178932554.07999998</v>
      </c>
      <c r="I140" s="211">
        <f t="shared" si="2"/>
        <v>375771274.96000004</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35853039.960000001</v>
      </c>
      <c r="I143" s="114">
        <f t="shared" si="2"/>
        <v>359596449.60000008</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1641801380.8099997</v>
      </c>
      <c r="I144" s="114">
        <f t="shared" si="2"/>
        <v>496850524.00999999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4449761554.4000006</v>
      </c>
      <c r="I146" s="114">
        <f t="shared" si="2"/>
        <v>9886485541.1500015</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343434611.83999991</v>
      </c>
      <c r="I147" s="114">
        <f t="shared" si="2"/>
        <v>886016897.51000011</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566894265.80999994</v>
      </c>
      <c r="I150" s="114">
        <f t="shared" si="2"/>
        <v>5246584310.8699999</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58128693.230000004</v>
      </c>
      <c r="I152" s="211">
        <f t="shared" si="2"/>
        <v>268367271.01000002</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31168469.410000004</v>
      </c>
      <c r="I157" s="211">
        <f t="shared" si="2"/>
        <v>211731031.38999999</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240557094.64000005</v>
      </c>
      <c r="I159" s="211">
        <f t="shared" si="2"/>
        <v>2386999652.4699998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42205155.509999998</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44018529.599999994</v>
      </c>
      <c r="I162" s="114">
        <f t="shared" si="2"/>
        <v>78919985.620000005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44998274.910000004</v>
      </c>
      <c r="I164" s="114">
        <f t="shared" si="2"/>
        <v>79487105.569999993</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1049813972.6899998</v>
      </c>
      <c r="I166" s="114">
        <f t="shared" si="2"/>
        <v>7870255475.6100006</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17147886.27</v>
      </c>
      <c r="I173" s="211">
        <f t="shared" si="2"/>
        <v>88677521.570000008</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3287309.8000000007</v>
      </c>
      <c r="I180" s="211">
        <f t="shared" si="2"/>
        <v>56180956.590000004</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7119763.75</v>
      </c>
      <c r="I181" s="114">
        <f t="shared" si="2"/>
        <v>84094321.170000002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55187853.359999999</v>
      </c>
      <c r="I190" s="114">
        <f t="shared" si="2"/>
        <v>219192588.75999999</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198466106.77000001</v>
      </c>
      <c r="I191" s="211">
        <f t="shared" si="2"/>
        <v>2109620614.5200002</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43670523.619999997</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247065305.52000001</v>
      </c>
      <c r="I194" s="211">
        <f t="shared" si="2"/>
        <v>714152699.59000003</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46154341.939999998</v>
      </c>
      <c r="I197" s="211">
        <f t="shared" si="2"/>
        <v>191552366.84999999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801182349.43000007</v>
      </c>
      <c r="I201" s="114">
        <f t="shared" si="2"/>
        <v>0</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9682412.5</v>
      </c>
      <c r="I206" s="114">
        <f t="shared" si="3"/>
        <v>6068720.3200000003</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23854138.689999998</v>
      </c>
      <c r="I209" s="114">
        <f t="shared" si="3"/>
        <v>0</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1058681232.73</v>
      </c>
      <c r="I211" s="211">
        <f t="shared" si="3"/>
        <v>786056970.4000001</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89548001.890000015</v>
      </c>
      <c r="I213" s="211">
        <f t="shared" si="3"/>
        <v>1461737587.29</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1416834957.4100001</v>
      </c>
      <c r="I214" s="211">
        <f t="shared" si="3"/>
        <v>1761260001.3499999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28919706.250000004</v>
      </c>
      <c r="I216" s="211">
        <f t="shared" si="3"/>
        <v>0</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246339473.99000001</v>
      </c>
      <c r="I217" s="211">
        <f t="shared" si="3"/>
        <v>343411543.98000008</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243829816.16000003</v>
      </c>
      <c r="I222" s="114">
        <f t="shared" si="3"/>
        <v>174036582.21000001</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3827792.24</v>
      </c>
      <c r="I223" s="114">
        <f t="shared" si="3"/>
        <v>6847079.75</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1737106051.9199996</v>
      </c>
      <c r="I224" s="114">
        <f t="shared" si="3"/>
        <v>988717253.75999999</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114">
        <f t="shared" si="3"/>
        <v>868736.74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102286943.12</v>
      </c>
      <c r="I228" s="114">
        <f t="shared" si="3"/>
        <v>2527212855.4400001</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347930876.19999993</v>
      </c>
      <c r="I229" s="114">
        <f t="shared" si="3"/>
        <v>4433779941.1000004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96793389.779999971</v>
      </c>
      <c r="I233" s="211">
        <f t="shared" si="3"/>
        <v>515118578.94000006</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587432.63</v>
      </c>
      <c r="I234" s="211">
        <f t="shared" si="3"/>
        <v>4346485.5</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11369477.890000001</v>
      </c>
      <c r="I237" s="211">
        <f t="shared" si="3"/>
        <v>85292543.579999998</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51534120.939999998</v>
      </c>
      <c r="I238" s="211">
        <f t="shared" si="3"/>
        <v>226821663.78000003</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114">
        <f t="shared" si="3"/>
        <v>61920762.579999991</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6065087.5500000007</v>
      </c>
      <c r="I244" s="114">
        <f t="shared" si="3"/>
        <v>80014631.790000007</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114">
        <f t="shared" si="3"/>
        <v>819775.47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51534120.969999999</v>
      </c>
      <c r="I246" s="114">
        <f t="shared" si="3"/>
        <v>226968559.80000001</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51534120.969999999</v>
      </c>
      <c r="I247" s="114">
        <f t="shared" si="3"/>
        <v>226821663.88999999</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2023659.8599999999</v>
      </c>
      <c r="I248" s="114">
        <f t="shared" si="3"/>
        <v>10348227.559999999</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34781555.640000001</v>
      </c>
      <c r="I249" s="114">
        <f t="shared" si="3"/>
        <v>152231447.82999998</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51534121.020000003</v>
      </c>
      <c r="I253" s="211">
        <f t="shared" si="3"/>
        <v>226090657.01000002</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1866626.1900000002</v>
      </c>
      <c r="I255" s="211">
        <f t="shared" si="3"/>
        <v>158064890.82999998</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113787.37</v>
      </c>
      <c r="I256" s="211">
        <f t="shared" si="3"/>
        <v>958519.83</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4952268.6000000006</v>
      </c>
      <c r="I257" s="211">
        <f t="shared" si="3"/>
        <v>66641418.859999999</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558646.4</v>
      </c>
      <c r="I259" s="211">
        <f t="shared" si="3"/>
        <v>3441952.3899999997</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51534120.969999999</v>
      </c>
      <c r="I260" s="211">
        <f t="shared" si="3"/>
        <v>226821663.75</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26638000.190000001</v>
      </c>
      <c r="I261" s="114">
        <f t="shared" si="3"/>
        <v>289789543.63999999</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2078450</v>
      </c>
      <c r="I264" s="114">
        <f t="shared" si="3"/>
        <v>104464604.04999998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10336374.189999999</v>
      </c>
      <c r="I265" s="114">
        <f t="shared" si="3"/>
        <v>20611438.419999998</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103085247.47</v>
      </c>
      <c r="I267" s="114">
        <f t="shared" si="4"/>
        <v>453643322.48999995</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9005326.1199999992</v>
      </c>
      <c r="I268" s="114">
        <f t="shared" si="4"/>
        <v>83250088.460000008</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35136887.629999988</v>
      </c>
      <c r="I271" s="211">
        <f t="shared" si="4"/>
        <v>130172806.34</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39486785.069999993</v>
      </c>
      <c r="I274" s="211">
        <f t="shared" si="4"/>
        <v>259593968.76000002</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36522830.270000003</v>
      </c>
      <c r="I278" s="211">
        <f t="shared" si="4"/>
        <v>182077335.47</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31418464.469999999</v>
      </c>
      <c r="I280" s="211">
        <f t="shared" si="4"/>
        <v>147198986.91</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14356285.759999996</v>
      </c>
      <c r="I282" s="114">
        <f t="shared" si="4"/>
        <v>202757447.54999995</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58009842.159999996</v>
      </c>
      <c r="I285" s="114">
        <f t="shared" si="4"/>
        <v>226840883.46000001</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15795665.040000001</v>
      </c>
      <c r="I286" s="114">
        <f t="shared" si="4"/>
        <v>203805238.60999995</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51534120.959999993</v>
      </c>
      <c r="I288" s="114">
        <f t="shared" si="4"/>
        <v>226935443.12</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320589369.47000003</v>
      </c>
      <c r="I289" s="114">
        <f t="shared" si="4"/>
        <v>453643322.65000004</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448811</v>
      </c>
      <c r="I290" s="114">
        <f t="shared" si="4"/>
        <v>1602387.9100000001</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20119082.560000002</v>
      </c>
      <c r="I291" s="211">
        <f t="shared" si="4"/>
        <v>330167464.88999999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13221441.84</v>
      </c>
      <c r="I292" s="211">
        <f t="shared" si="4"/>
        <v>93392112.799999997</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2409042.3600000003</v>
      </c>
      <c r="I293" s="211">
        <f t="shared" si="4"/>
        <v>12720977.07</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29967019.780000001</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210529699.35000002</v>
      </c>
      <c r="I295" s="211">
        <f t="shared" si="4"/>
        <v>453852449.39000005</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206212404.16999996</v>
      </c>
      <c r="I296" s="211">
        <f t="shared" si="4"/>
        <v>553321543.15999997</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85890201.679999992</v>
      </c>
      <c r="I299" s="211">
        <f t="shared" si="4"/>
        <v>378060547.74000007</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33530152.68</v>
      </c>
      <c r="I302" s="114">
        <f t="shared" si="4"/>
        <v>651886434.74000001</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111002526.98999999</v>
      </c>
      <c r="I305" s="114">
        <f t="shared" si="4"/>
        <v>457771666.24999994</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503315336.98999989</v>
      </c>
      <c r="I307" s="114">
        <f t="shared" si="4"/>
        <v>647514676.80999994</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9402859.1400000006</v>
      </c>
      <c r="I308" s="114">
        <f t="shared" si="4"/>
        <v>34922134.849999994</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2736023.5</v>
      </c>
      <c r="I310" s="114">
        <f t="shared" si="4"/>
        <v>62769318.149999991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110177891.49000001</v>
      </c>
      <c r="I311" s="211">
        <f t="shared" si="4"/>
        <v>453643322.64000005</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488795.5</v>
      </c>
      <c r="I312" s="211">
        <f t="shared" si="4"/>
        <v>405729.79000000004</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188029429.14000002</v>
      </c>
      <c r="I313" s="211">
        <f t="shared" si="4"/>
        <v>1124839996.4500003</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20284.97</v>
      </c>
      <c r="I314" s="211">
        <f t="shared" si="4"/>
        <v>2697307</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57137.57</v>
      </c>
      <c r="I315" s="211">
        <f t="shared" si="4"/>
        <v>44778146.879999995</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488592491.79999995</v>
      </c>
      <c r="I317" s="211">
        <f t="shared" si="4"/>
        <v>1980980944</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28145927.369999997</v>
      </c>
      <c r="I321" s="114">
        <f t="shared" si="4"/>
        <v>261786104.47999999</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182633192.69</v>
      </c>
      <c r="I323" s="114">
        <f t="shared" si="4"/>
        <v>453643322.64000005</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133372176.63</v>
      </c>
      <c r="I328" s="114">
        <f t="shared" si="4"/>
        <v>143904825.52999997</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86548283.850000009</v>
      </c>
      <c r="I329" s="114">
        <f t="shared" si="4"/>
        <v>415880854.20999998</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192257571.06</v>
      </c>
      <c r="I332" s="211">
        <f t="shared" si="5"/>
        <v>1435714082.3499999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326799080.28999996</v>
      </c>
      <c r="I333" s="211">
        <f t="shared" si="5"/>
        <v>1570974772.5400004</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205186913.96999997</v>
      </c>
      <c r="I334" s="211">
        <f t="shared" si="5"/>
        <v>1074662979.4300001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52484262.409999996</v>
      </c>
      <c r="I335" s="211">
        <f t="shared" si="5"/>
        <v>229678135.06999999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90204709.870000005</v>
      </c>
      <c r="I342" s="114">
        <f t="shared" si="5"/>
        <v>549873844.73999989</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53804286.259999976</v>
      </c>
      <c r="I345" s="114">
        <f t="shared" si="5"/>
        <v>219278309.63</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42673784.49000001</v>
      </c>
      <c r="I350" s="114">
        <f t="shared" si="5"/>
        <v>371999282.22000003</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51534120.969999999</v>
      </c>
      <c r="I352" s="211">
        <f t="shared" si="5"/>
        <v>226823314.46000001</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4611094.6700000009</v>
      </c>
      <c r="I354" s="211">
        <f t="shared" si="5"/>
        <v>61363737.999999993</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34028171.25</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745356677.5</v>
      </c>
      <c r="I360" s="211">
        <f t="shared" si="5"/>
        <v>669684028.63000011</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11272672.43</v>
      </c>
      <c r="I362" s="114">
        <f t="shared" si="5"/>
        <v>77591665.379999995</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191597791.75999999</v>
      </c>
      <c r="I365" s="114">
        <f t="shared" si="5"/>
        <v>413025124.36000001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179488497.29999998</v>
      </c>
      <c r="I367" s="114">
        <f t="shared" si="5"/>
        <v>50011059.000000007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3086141013.8399997</v>
      </c>
      <c r="I370" s="114">
        <f t="shared" si="5"/>
        <v>5596260393.2699995</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66815537.909999996</v>
      </c>
      <c r="I373" s="211">
        <f t="shared" si="5"/>
        <v>174239057.82999998</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178300708.69999999</v>
      </c>
      <c r="I376" s="211">
        <f t="shared" si="5"/>
        <v>274002531.38999999</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34404038.329999998</v>
      </c>
      <c r="I378" s="211">
        <f t="shared" si="5"/>
        <v>444388753.02999997</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176444615.50000003</v>
      </c>
      <c r="I383" s="114">
        <f t="shared" si="5"/>
        <v>298763286.26000005</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15270630.919999998</v>
      </c>
      <c r="I384" s="114">
        <f t="shared" si="5"/>
        <v>43165837.599999994</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941402.5</v>
      </c>
      <c r="I385" s="114">
        <f t="shared" si="5"/>
        <v>232549882.09</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6706463.4900000002</v>
      </c>
      <c r="I386" s="114">
        <f t="shared" si="5"/>
        <v>19523765.769999996</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66414141.469999999</v>
      </c>
      <c r="I400" s="211">
        <f t="shared" si="6"/>
        <v>2127777.5</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3552857.64</v>
      </c>
      <c r="I403" s="114">
        <f t="shared" si="6"/>
        <v>24058334.93</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136023047.97999996</v>
      </c>
      <c r="I408" s="114">
        <f t="shared" si="6"/>
        <v>2928640632.1200004</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2233046.25</v>
      </c>
      <c r="I411" s="211">
        <f t="shared" si="6"/>
        <v>37297530.510000005</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34562650.829999998</v>
      </c>
      <c r="I413" s="211">
        <f t="shared" si="6"/>
        <v>490944680.62000006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1789711538.6300001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70845223.61999999</v>
      </c>
      <c r="I419" s="211">
        <f t="shared" si="6"/>
        <v>17754242.939999998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834294.04</v>
      </c>
      <c r="I422" s="114">
        <f t="shared" si="6"/>
        <v>8495711.75</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114">
        <f t="shared" si="6"/>
        <v>3152970.8699999996</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114">
        <f t="shared" si="6"/>
        <v>1175690.78</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105817.29000000001</v>
      </c>
      <c r="I426" s="114">
        <f t="shared" si="6"/>
        <v>872425.96</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2136865.5</v>
      </c>
      <c r="I427" s="114">
        <f t="shared" si="6"/>
        <v>338011734.83999997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114">
        <f t="shared" si="6"/>
        <v>4898658.3800000008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511478023.96999997</v>
      </c>
      <c r="I438" s="211">
        <f t="shared" si="6"/>
        <v>1427306985.5100002</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268387353.41999999</v>
      </c>
      <c r="I441" s="114">
        <f t="shared" si="6"/>
        <v>4389874999.0699997</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7304728.1900000004</v>
      </c>
      <c r="I445" s="114">
        <f t="shared" si="6"/>
        <v>33403291.279999997</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13211695705.969999</v>
      </c>
      <c r="I447" s="114">
        <f t="shared" si="6"/>
        <v>55057875739.169998</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107328959440.98001</v>
      </c>
      <c r="I449" s="114">
        <f t="shared" si="6"/>
        <v>144189017134.94998</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23079426.59</v>
      </c>
      <c r="I450" s="114">
        <f t="shared" si="6"/>
        <v>57033029.719999984</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4027194814.4999981</v>
      </c>
      <c r="I452" s="211">
        <f t="shared" si="6"/>
        <v>48276507967.5</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4788357.9800000004</v>
      </c>
      <c r="I453" s="211">
        <f t="shared" si="6"/>
        <v>22813866.689999998</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388307.25</v>
      </c>
      <c r="I454" s="211">
        <f t="shared" si="6"/>
        <v>9359461.1699999999</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1023594648.0699999</v>
      </c>
      <c r="I455" s="211">
        <f t="shared" si="6"/>
        <v>26520197671.189999</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22114452697.290001</v>
      </c>
      <c r="I459" s="211">
        <f t="shared" si="7"/>
        <v>204495045807.17004</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3879472.0800000005</v>
      </c>
      <c r="I460" s="211">
        <f t="shared" si="7"/>
        <v>6188006.2800000003</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11602495.800000001</v>
      </c>
      <c r="I470" s="114">
        <f t="shared" si="7"/>
        <v>70705658.329999998</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2992331161.3800001</v>
      </c>
      <c r="I471" s="211">
        <f t="shared" si="7"/>
        <v>10356018397.91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4977023532.6399994</v>
      </c>
      <c r="I483" s="114">
        <f t="shared" si="7"/>
        <v>29361069647.259998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2256749935.3600001</v>
      </c>
      <c r="I488" s="114">
        <f t="shared" si="7"/>
        <v>11220112799.6</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1510948925.6599998</v>
      </c>
      <c r="I495" s="211">
        <f t="shared" si="7"/>
        <v>4293215642.8999996</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190079.25</v>
      </c>
      <c r="I499" s="211">
        <f t="shared" si="7"/>
        <v>4793288.1499999994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114">
        <f t="shared" si="7"/>
        <v>22734421</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114">
        <f t="shared" si="7"/>
        <v>1724279.48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5250395.5</v>
      </c>
      <c r="I507" s="114">
        <f t="shared" si="7"/>
        <v>21419711.900000006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6953323</v>
      </c>
      <c r="I515" s="211">
        <f t="shared" si="7"/>
        <v>31073706.949999999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8074762.1899999976</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443311347.61000013</v>
      </c>
      <c r="I521" s="114">
        <f t="shared" si="7"/>
        <v>2729478065.500001</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62793160.200000003</v>
      </c>
      <c r="I531" s="211">
        <f t="shared" si="8"/>
        <v>226821663.74000001</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1018995.75</v>
      </c>
      <c r="I533" s="211">
        <f t="shared" si="8"/>
        <v>6255313.2499999898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831441892.86000025</v>
      </c>
      <c r="I537" s="211">
        <f t="shared" si="8"/>
        <v>2573773310.6799998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659855.75</v>
      </c>
      <c r="I538" s="211">
        <f t="shared" si="8"/>
        <v>7517039.9900000012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114">
        <f t="shared" si="8"/>
        <v>19495980.090000004</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114">
        <f t="shared" si="8"/>
        <v>28968070.990000002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293040708.34000003</v>
      </c>
      <c r="I552" s="211">
        <f t="shared" si="8"/>
        <v>2033731096.3200004</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940551.5</v>
      </c>
      <c r="I556" s="211">
        <f t="shared" si="8"/>
        <v>770265.66999999993</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26795729.370000001</v>
      </c>
      <c r="I557" s="211">
        <f t="shared" si="8"/>
        <v>214589654.22999999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5312515.46</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18001985.479999997</v>
      </c>
      <c r="I559" s="211">
        <f t="shared" si="8"/>
        <v>661793209.17999995</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419881.75</v>
      </c>
      <c r="I560" s="211">
        <f t="shared" si="8"/>
        <v>19560875.940000001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33316990.630000003</v>
      </c>
      <c r="I564" s="114">
        <f t="shared" si="8"/>
        <v>115298608.07000001</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7035844.75</v>
      </c>
      <c r="I567" s="114">
        <f t="shared" si="8"/>
        <v>21939991.25</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694137</v>
      </c>
      <c r="I574" s="211">
        <f t="shared" si="8"/>
        <v>10201084.48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6504439.46</v>
      </c>
      <c r="I575" s="211">
        <f t="shared" si="8"/>
        <v>9082550.3100000024</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499560469.10000002</v>
      </c>
      <c r="I582" s="114">
        <f t="shared" si="8"/>
        <v>1626519389.4399998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53378691.660000011</v>
      </c>
      <c r="I586" s="114">
        <f t="shared" ref="I586:I649" si="9">SUM(C586:G586)</f>
        <v>177960424.29000002</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114">
        <f t="shared" si="9"/>
        <v>56373835.969999999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414455649.54000008</v>
      </c>
      <c r="I592" s="211">
        <f t="shared" si="9"/>
        <v>2218648489.0099988</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183988511</v>
      </c>
      <c r="I594" s="211">
        <f t="shared" si="9"/>
        <v>697100027.58999991</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150517415.41</v>
      </c>
      <c r="I602" s="114">
        <f t="shared" si="9"/>
        <v>619583660.36000001</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114">
        <f t="shared" si="9"/>
        <v>5970981.0900000008</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3052674.63</v>
      </c>
      <c r="I610" s="114">
        <f t="shared" si="9"/>
        <v>18328133.550000004</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7641477.5500000007</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50249639.280000001</v>
      </c>
      <c r="I615" s="211">
        <f t="shared" si="9"/>
        <v>1208480859.8100002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159946522.93000001</v>
      </c>
      <c r="I616" s="211">
        <f t="shared" si="9"/>
        <v>6761535616.4399996</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498134057.11000001</v>
      </c>
      <c r="I619" s="211">
        <f t="shared" si="9"/>
        <v>1565823290.6199999</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511074977.88999999</v>
      </c>
      <c r="I620" s="211">
        <f t="shared" si="9"/>
        <v>1969286991.1800001</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3562023449.3399992</v>
      </c>
      <c r="I624" s="114">
        <f t="shared" si="9"/>
        <v>3613076024.98</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401768063.92000008</v>
      </c>
      <c r="I626" s="114">
        <f t="shared" si="9"/>
        <v>873502177.77999997</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714297574.00999999</v>
      </c>
      <c r="I627" s="114">
        <f t="shared" si="9"/>
        <v>5466645339.3699999</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3400805224.2400007</v>
      </c>
      <c r="I630" s="114">
        <f t="shared" si="9"/>
        <v>10307101425.190001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1280053259.97</v>
      </c>
      <c r="I632" s="211">
        <f t="shared" si="9"/>
        <v>1818965839.1800001</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224844182.65999997</v>
      </c>
      <c r="I633" s="211">
        <f t="shared" si="9"/>
        <v>1744917881.98</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1152327740.1600001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69853227.370000005</v>
      </c>
      <c r="I635" s="211">
        <f t="shared" si="9"/>
        <v>444988282.45999998</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670519147.38999999</v>
      </c>
      <c r="I636" s="211">
        <f t="shared" si="9"/>
        <v>9277196131.9099998</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33826935.239999995</v>
      </c>
      <c r="I638" s="211">
        <f t="shared" si="9"/>
        <v>321400510.69999993</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242540188.66</v>
      </c>
      <c r="I639" s="211">
        <f t="shared" si="9"/>
        <v>1751803957.3400002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64029687.350000009</v>
      </c>
      <c r="I642" s="114">
        <f t="shared" si="9"/>
        <v>2206589055.8399997</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591017727.23000002</v>
      </c>
      <c r="I643" s="114">
        <f t="shared" si="9"/>
        <v>3869586342.2000003</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2420506457.9999995</v>
      </c>
      <c r="I645" s="114">
        <f t="shared" si="9"/>
        <v>5870637185.5600004</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78890898.36999999</v>
      </c>
      <c r="I646" s="114">
        <f t="shared" si="9"/>
        <v>376042523.82999998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56360225.859999999</v>
      </c>
      <c r="I649" s="114">
        <f t="shared" si="9"/>
        <v>66685272.890000001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179484098.35999998</v>
      </c>
      <c r="I653" s="211">
        <f t="shared" si="10"/>
        <v>94566062.020000011</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21705963.759999998</v>
      </c>
      <c r="I656" s="211">
        <f t="shared" si="10"/>
        <v>2984672.86</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47559324.229999997</v>
      </c>
      <c r="I660" s="211">
        <f t="shared" si="10"/>
        <v>83827840.400000006</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90602</v>
      </c>
      <c r="I666" s="114">
        <f t="shared" si="10"/>
        <v>14255596.470000001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115914816.53999999</v>
      </c>
      <c r="I667" s="114">
        <f t="shared" si="10"/>
        <v>197734752.94</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5612953.290000001</v>
      </c>
      <c r="I670" s="114">
        <f t="shared" si="10"/>
        <v>8639160.2000000011</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178231630.31</v>
      </c>
      <c r="I671" s="211">
        <f t="shared" si="10"/>
        <v>236840973.38</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6578559.5300000003</v>
      </c>
      <c r="I674" s="211">
        <f t="shared" si="10"/>
        <v>34721213.890000001</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19345884.91</v>
      </c>
      <c r="I677" s="211">
        <f t="shared" si="10"/>
        <v>335526163.37</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554218.25</v>
      </c>
      <c r="I678" s="211">
        <f t="shared" si="10"/>
        <v>1959114.5899999999</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10635223354.620003</v>
      </c>
      <c r="I684" s="114">
        <f t="shared" si="10"/>
        <v>107972618133.30002</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41484567244.100021</v>
      </c>
      <c r="I685" s="114">
        <f t="shared" si="10"/>
        <v>88876726199.099976</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812363.53</v>
      </c>
      <c r="I686" s="114">
        <f t="shared" si="10"/>
        <v>8553447.6400000006</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3469615919.730001</v>
      </c>
      <c r="I690" s="114">
        <f t="shared" si="10"/>
        <v>35952678888.650002</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651598179.75999951</v>
      </c>
      <c r="I692" s="211">
        <f t="shared" si="10"/>
        <v>8962643789.9900017</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7749968062.1099977</v>
      </c>
      <c r="I695" s="211">
        <f t="shared" si="10"/>
        <v>56011462716.910011</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15017134.33</v>
      </c>
      <c r="I698" s="211">
        <f t="shared" si="10"/>
        <v>13446884894.540001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32190239860.560005</v>
      </c>
      <c r="I704" s="114">
        <f t="shared" si="10"/>
        <v>132415815691.62</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56462089.600000009</v>
      </c>
      <c r="I728" s="114">
        <f t="shared" si="11"/>
        <v>158005862.99000001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24060445</v>
      </c>
      <c r="I729" s="114">
        <f t="shared" si="11"/>
        <v>81912810.940000013</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1221675.75</v>
      </c>
      <c r="I732" s="211">
        <f t="shared" si="11"/>
        <v>45276600.209999993</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25420279.25</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4810161.33</v>
      </c>
      <c r="I737" s="211">
        <f t="shared" si="11"/>
        <v>16907706.57</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21106559.84</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3748825.25</v>
      </c>
      <c r="I740" s="211">
        <f t="shared" si="11"/>
        <v>27982063.970000003</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4050494.5</v>
      </c>
      <c r="I751" s="211">
        <f t="shared" si="11"/>
        <v>63970315.149999991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321935.5</v>
      </c>
      <c r="I752" s="211">
        <f t="shared" si="11"/>
        <v>30511525.5</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2976305.82</v>
      </c>
      <c r="I757" s="211">
        <f t="shared" si="11"/>
        <v>19478184.659999996</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114">
        <f t="shared" si="11"/>
        <v>114551.95999999999</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114">
        <f t="shared" si="11"/>
        <v>3135861250.1600003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335570.75</v>
      </c>
      <c r="I784" s="114">
        <f t="shared" si="12"/>
        <v>4457131.3500000006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19987842.300000001</v>
      </c>
      <c r="I792" s="211">
        <f t="shared" si="12"/>
        <v>164865294.36000001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333229900.70000005</v>
      </c>
      <c r="I806" s="114">
        <f t="shared" si="12"/>
        <v>2111442165.6199999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127379351.84999999</v>
      </c>
      <c r="I813" s="211">
        <f t="shared" si="12"/>
        <v>2861854819.2999997</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553041169.57999992</v>
      </c>
      <c r="I821" s="114">
        <f t="shared" si="12"/>
        <v>2008610037.1700001</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52461795.370000005</v>
      </c>
      <c r="I823" s="114">
        <f t="shared" si="12"/>
        <v>90487775.11999999</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334737424.01999992</v>
      </c>
      <c r="I824" s="114">
        <f t="shared" si="12"/>
        <v>977206493.50999999</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18066885.02</v>
      </c>
      <c r="I828" s="114">
        <f t="shared" si="12"/>
        <v>102057208.59</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61462480.359999999</v>
      </c>
      <c r="I829" s="114">
        <f t="shared" si="12"/>
        <v>13941843.41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129206084.66</v>
      </c>
      <c r="I832" s="211">
        <f t="shared" si="12"/>
        <v>274193396.43000007</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163893097.96000007</v>
      </c>
      <c r="I835" s="211">
        <f t="shared" si="12"/>
        <v>1112282924.51</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18634232.299999997</v>
      </c>
      <c r="I838" s="211">
        <f t="shared" si="12"/>
        <v>52596473.140000008</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20670176.160000004</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16457778.25</v>
      </c>
      <c r="I842" s="114">
        <f t="shared" ref="I842:I905" si="13">SUM(C842:G842)</f>
        <v>90000756.289999992</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11986645.1</v>
      </c>
      <c r="I847" s="114">
        <f t="shared" si="13"/>
        <v>100584993.49000001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107503517.05999997</v>
      </c>
      <c r="I850" s="114">
        <f t="shared" si="13"/>
        <v>466092416.25</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126281718.08000001</v>
      </c>
      <c r="I852" s="211">
        <f t="shared" si="13"/>
        <v>696375216.67999995</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34150432.519999996</v>
      </c>
      <c r="I853" s="211">
        <f t="shared" si="13"/>
        <v>93097455.75</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121426351.45999999</v>
      </c>
      <c r="I854" s="211">
        <f t="shared" si="13"/>
        <v>2120557564.8200004</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5640605.2399999993</v>
      </c>
      <c r="I857" s="211">
        <f t="shared" si="13"/>
        <v>54059434.610000007</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55084218.160000004</v>
      </c>
      <c r="I858" s="211">
        <f t="shared" si="13"/>
        <v>189589131.29999998</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7576747.0600000015</v>
      </c>
      <c r="I860" s="211">
        <f t="shared" si="13"/>
        <v>16492695.590000004</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19299193.949999999</v>
      </c>
      <c r="I873" s="211">
        <f t="shared" si="13"/>
        <v>88323762.189999998</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199739353.38</v>
      </c>
      <c r="I884" s="114">
        <f t="shared" si="13"/>
        <v>563846964.19999993</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175189063.44</v>
      </c>
      <c r="I885" s="114">
        <f t="shared" si="13"/>
        <v>298918296.54000002</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114">
        <f t="shared" si="13"/>
        <v>21107077.829999998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1647831.5599999998</v>
      </c>
      <c r="I887" s="114">
        <f t="shared" si="13"/>
        <v>29814234.690000001</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14303823.75</v>
      </c>
      <c r="I890" s="114">
        <f t="shared" si="13"/>
        <v>38046926.189999998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1407717.05</v>
      </c>
      <c r="I892" s="211">
        <f t="shared" si="13"/>
        <v>925165.75</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10928789.83</v>
      </c>
      <c r="I893" s="211">
        <f t="shared" si="13"/>
        <v>71633334.189999998</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3994097.6599999992</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8023424.5199999996</v>
      </c>
      <c r="I911" s="211">
        <f t="shared" si="14"/>
        <v>35935545.200000003</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45662249.43999999</v>
      </c>
      <c r="I912" s="211">
        <f t="shared" si="14"/>
        <v>300668106.02999997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14247193.370000001</v>
      </c>
      <c r="I917" s="211">
        <f t="shared" si="14"/>
        <v>63243617.480000004</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5529713.8700000001</v>
      </c>
      <c r="I922" s="114">
        <f t="shared" si="14"/>
        <v>31851727.000000004</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109029235.42</v>
      </c>
      <c r="I932" s="211">
        <f t="shared" si="14"/>
        <v>406055838.83000004</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507417.64</v>
      </c>
      <c r="I938" s="211">
        <f t="shared" si="14"/>
        <v>3049411.32</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1484839.83</v>
      </c>
      <c r="I942" s="114">
        <f t="shared" si="14"/>
        <v>2225455.6399999997</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6046763</v>
      </c>
      <c r="I947" s="114">
        <f t="shared" si="14"/>
        <v>18056962.359999999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2778256.17</v>
      </c>
      <c r="I948" s="114">
        <f t="shared" si="14"/>
        <v>10096368.210000001</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28938840.149999999</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97507999.340000004</v>
      </c>
      <c r="I971" s="211">
        <f t="shared" si="15"/>
        <v>223776900.52000001</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1631411.89</v>
      </c>
      <c r="I974" s="211">
        <f t="shared" si="15"/>
        <v>10650606.009999998</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255374327.39999998</v>
      </c>
      <c r="I997" s="211">
        <f t="shared" si="15"/>
        <v>0</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39399315.57</v>
      </c>
      <c r="I999" s="211">
        <f t="shared" si="15"/>
        <v>161525241.09999999</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25810288.059999999</v>
      </c>
      <c r="I1000" s="211">
        <f t="shared" si="15"/>
        <v>132214712.33999993</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78620206.109999999</v>
      </c>
      <c r="I1004" s="114">
        <f t="shared" si="15"/>
        <v>48344452.810000002</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117176368.65000001</v>
      </c>
      <c r="I1006" s="114">
        <f t="shared" si="15"/>
        <v>197699979.52999997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427761807.17000002</v>
      </c>
      <c r="I1010" s="114">
        <f t="shared" si="15"/>
        <v>326359492.98000002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5323721.96</v>
      </c>
      <c r="I1011" s="211">
        <f t="shared" si="15"/>
        <v>38743192.909999996</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271088077.20999998</v>
      </c>
      <c r="I1012" s="211">
        <f t="shared" si="15"/>
        <v>659323969.45000005</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21417606.830000002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3040772</v>
      </c>
      <c r="I1017" s="211">
        <f t="shared" si="15"/>
        <v>19676245.360000003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18539611.75</v>
      </c>
      <c r="I1019" s="211">
        <f t="shared" si="15"/>
        <v>29462566.329999998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143956</v>
      </c>
      <c r="I1022" s="114">
        <f t="shared" si="15"/>
        <v>934463.99999999988</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1949045.8599999999</v>
      </c>
      <c r="I1023" s="114">
        <f t="shared" si="15"/>
        <v>3490449.22</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570171752.05000007</v>
      </c>
      <c r="I1024" s="114">
        <f t="shared" si="15"/>
        <v>769852963.5999999</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4806325.83</v>
      </c>
      <c r="I1025" s="114">
        <f t="shared" si="15"/>
        <v>4471554</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632964.5</v>
      </c>
      <c r="I1026" s="114">
        <f t="shared" si="15"/>
        <v>12042150.490000002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6274056.7300000004</v>
      </c>
      <c r="I1029" s="114">
        <f t="shared" si="15"/>
        <v>17759124.379999999</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4046658.91</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6253169</v>
      </c>
      <c r="I1038" s="211">
        <f t="shared" si="16"/>
        <v>63192017.789999999</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100498147.44</v>
      </c>
      <c r="I1040" s="211">
        <f t="shared" si="16"/>
        <v>513873373.11000001</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114">
        <f t="shared" si="16"/>
        <v>319042780.48000002</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14157879.25</v>
      </c>
      <c r="I1042" s="114">
        <f t="shared" si="16"/>
        <v>37857902.029999994</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2963893.58</v>
      </c>
      <c r="I1043" s="114">
        <f t="shared" si="16"/>
        <v>52123705.459999993</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118830.5</v>
      </c>
      <c r="I1046" s="114">
        <f t="shared" si="16"/>
        <v>106194.81</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13039432.149999999</v>
      </c>
      <c r="I1047" s="114">
        <f t="shared" si="16"/>
        <v>197940382.21999997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7848800.1700000009</v>
      </c>
      <c r="I1050" s="114">
        <f t="shared" si="16"/>
        <v>20149904.82</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64020189.140000001</v>
      </c>
      <c r="I1053" s="211">
        <f t="shared" si="16"/>
        <v>2798812721.79</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8552653.5</v>
      </c>
      <c r="I1056" s="211">
        <f t="shared" si="16"/>
        <v>11410721.579999996</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5307468.7200000007</v>
      </c>
      <c r="I1059" s="211">
        <f t="shared" si="16"/>
        <v>8898071.1500000004</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1666266</v>
      </c>
      <c r="I1061" s="114">
        <f t="shared" si="16"/>
        <v>321689.78999999998</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291290</v>
      </c>
      <c r="I1065" s="114">
        <f t="shared" si="16"/>
        <v>559211.71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19737840.790000007</v>
      </c>
      <c r="I1068" s="114">
        <f t="shared" si="16"/>
        <v>56076955.220000006</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874268.75</v>
      </c>
      <c r="I1071" s="211">
        <f t="shared" si="16"/>
        <v>11070396.050000003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114">
        <f t="shared" si="16"/>
        <v>6021524.8199999994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5703345.3900000006</v>
      </c>
      <c r="I1085" s="114">
        <f t="shared" si="16"/>
        <v>10862901.34</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1422949.74</v>
      </c>
      <c r="I1086" s="114">
        <f t="shared" si="16"/>
        <v>5615894.0899999999</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75011563.230000004</v>
      </c>
      <c r="I1087" s="114">
        <f t="shared" si="16"/>
        <v>497775852.08000004</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10035655.75</v>
      </c>
      <c r="I1094" s="211">
        <f t="shared" si="16"/>
        <v>31416565.270000003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26396808.329999998</v>
      </c>
      <c r="I1097" s="211">
        <f t="shared" si="16"/>
        <v>71473206.290000007</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114">
        <f t="shared" si="17"/>
        <v>8081764.8099999996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1210802.2499999998</v>
      </c>
      <c r="I1117" s="211">
        <f t="shared" si="17"/>
        <v>13685827.130000003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183901474.72999999</v>
      </c>
      <c r="I1132" s="211">
        <f t="shared" si="17"/>
        <v>1250324311.55</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52504378.960000001</v>
      </c>
      <c r="I1145" s="114">
        <f t="shared" si="17"/>
        <v>131433764.57999998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21057679046.850002</v>
      </c>
      <c r="I1146" s="114">
        <f t="shared" si="17"/>
        <v>32645048720.360001</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7944402090.0299988</v>
      </c>
      <c r="I1147" s="114">
        <f t="shared" si="17"/>
        <v>78511974992.050003</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114">
        <f t="shared" si="17"/>
        <v>1388566.51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651713002397.18921</v>
      </c>
      <c r="I1153" s="177">
        <f>SUM(I10:I1152)</f>
        <v>2608077214373.2642</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1955139007189.9399</v>
      </c>
      <c r="I1154" s="114">
        <f>SUM(C1154:G1154)</f>
        <v>13737382865605.697</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2606852009587.1289</v>
      </c>
      <c r="I1155" s="181">
        <f>SUM(C1155:G1155)</f>
        <v>16339954025925.408</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1083638851.4099998</v>
      </c>
      <c r="I1156" s="182">
        <f>SUM(C1156:G1156)</f>
        <v>70121668518.260025</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2619688091832.5391</v>
      </c>
      <c r="I1158" s="184">
        <f>I1155+I1156+I1157</f>
        <v>16454475675456.668</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2022-05-19T16:47:13Z</dcterms:modified>
</cp:coreProperties>
</file>