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Hoja1" sheetId="1" r:id="rId1"/>
    <sheet name="Hoja2" sheetId="2" r:id="rId2"/>
    <sheet name="Hoja3" sheetId="3" r:id="rId3"/>
  </sheets>
  <externalReferences>
    <externalReference r:id="rId6"/>
  </externalReferences>
  <definedNames>
    <definedName name="Tipo_de_modificación">'[1]Hoja1'!$C$54:$C$56</definedName>
  </definedNames>
  <calcPr fullCalcOnLoad="1"/>
</workbook>
</file>

<file path=xl/comments1.xml><?xml version="1.0" encoding="utf-8"?>
<comments xmlns="http://schemas.openxmlformats.org/spreadsheetml/2006/main">
  <authors>
    <author>Jose Hugo Aldana Gallego</author>
  </authors>
  <commentList>
    <comment ref="C277" authorId="0">
      <text>
        <r>
          <rPr>
            <b/>
            <sz val="9"/>
            <rFont val="Tahoma"/>
            <family val="2"/>
          </rPr>
          <t>Jose Hugo Aldana Gallego:</t>
        </r>
        <r>
          <rPr>
            <sz val="9"/>
            <rFont val="Tahoma"/>
            <family val="2"/>
          </rPr>
          <t xml:space="preserve">
Favor verificar este objeto y las obligaciones corresponcientes con las señaladas en el perfil anterior, ya que pareciera  tener relacion directa con el mismo.</t>
        </r>
      </text>
    </comment>
  </commentList>
</comments>
</file>

<file path=xl/sharedStrings.xml><?xml version="1.0" encoding="utf-8"?>
<sst xmlns="http://schemas.openxmlformats.org/spreadsheetml/2006/main" count="9954" uniqueCount="1105">
  <si>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</si>
  <si>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</si>
  <si>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</si>
  <si>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</si>
  <si>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</si>
  <si>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</si>
  <si>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</si>
  <si>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</si>
  <si>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</si>
  <si>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</si>
  <si>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</si>
  <si>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</si>
  <si>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</si>
  <si>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</si>
  <si>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</si>
  <si>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</si>
  <si>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</si>
  <si>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</si>
  <si>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</si>
  <si>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</si>
  <si>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</si>
  <si>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</si>
  <si>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</si>
  <si>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</si>
  <si>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</si>
  <si>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</si>
  <si>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</si>
  <si>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los servicios profesionales como abogado para asesorar al Despacho de la Presidencia de la Agencia Nacional de Minería en asuntos de derecho minero y en la definición de estrategias jurídicas frente a decisiones de las Altas Cortes  y/o entidades de gobierno que afecten los temas regulatorios de la Entidad.</t>
  </si>
  <si>
    <t xml:space="preserve">11 meses y 29 días </t>
  </si>
  <si>
    <t>Contratación Directa</t>
  </si>
  <si>
    <t>Propios</t>
  </si>
  <si>
    <t>NO</t>
  </si>
  <si>
    <t>N/A</t>
  </si>
  <si>
    <t xml:space="preserve">Prestar los servicios profesionales al Despacho de la Presidencia en la comunicación pública y  posicionamiento de la Imagen Institucional en los medios de comunicación internacional, nacional y local. </t>
  </si>
  <si>
    <t xml:space="preserve">Prestar los servicios profesionales para apoyar al Despacho de la Presidencia en la articulación de las actividades que la Agencia Nacional de Minería como autoridad minera debe liderar, respecto de la implementación, fortalecimiento y/o ejecución de políticas públicas y estrategias gubernamentales entre el Gobierno Nacional y los Gobiernos Territoriales.  </t>
  </si>
  <si>
    <t xml:space="preserve">Prestar los  servicios profesionales al despacho de la Presidencia de la Agencia Nacional de Minería en la estructuración de los procesos precontractuales que sirvan de soporte para el desarrollo de la contratación requerida y que le sea asignada, así como el acompañamiento contractual y poscontractual que sea necesario, incluidas las gestiones administrativas relacionada con los gastos del Despacho de la Presidencia de la ANM.  </t>
  </si>
  <si>
    <t>andres.vargas@anm.gov.co</t>
  </si>
  <si>
    <t xml:space="preserve">Prestar los servicios profesionales para apoyar al Despacho de la Presidencia en el seguimiento y evaluación de planes, programas y proyectos de los asuntos priorizados por la Presidencia. </t>
  </si>
  <si>
    <t>Prestar los servicios de apoyo a la gestión al despacho de la Presidencia de la Agencia Nacional de Minería en lo referido a los trámites administrativos dentro de los procesos logísticos y operativos que se adelanten, así como en la organización, depuración y archivo de documentos de la dependencia.</t>
  </si>
  <si>
    <t xml:space="preserve">Prestar los servicios profesionales para apoyar el grupo de participación ciudadana y comunicaciones en el diseño de estrategias digitales en comunicación de medios alternativos para la ANM. </t>
  </si>
  <si>
    <t xml:space="preserve">Prestar los servicios profesionales en el Grupo de Participación Ciudadana y Comunicaciones de la Presidencia en el apoyo a las comunicaciones internas y mecanismos de participación ciudadana en la ANM. </t>
  </si>
  <si>
    <t>Prestar servicios de apoyo a la gestión en la atención del chat en la página web de la ANM y revisar las PQRS en el sistema de gestión documental de la Entidad.</t>
  </si>
  <si>
    <t>Prestar los servicios profesionales en el Grupo de Participación Ciudadana y Comunicaciones de la Presidencia apoyando los procesos administrativos y la elaboración de informes sobre el estado de las PQRS que ingresan a la Entidad.</t>
  </si>
  <si>
    <t xml:space="preserve">Prestar los servicios profesionales al Grupo de Participación Ciudadana y Comunicaciones de la ANM, apoyando todas las actividades y procedimientos relacionados con la comunicación externa, garantizando el manejo estratégico de la información pública. </t>
  </si>
  <si>
    <t xml:space="preserve">Prestar los servicios de apoyo a la gestión al Grupo de Participación Ciudadana y Comunicaciones de la ANM, en la atención de todas las llamadas telefónicas que se reciban en el conmutador principal de la Entidad, brindando la información disponible y atendiendo los requerimientos que se soliciten. </t>
  </si>
  <si>
    <t xml:space="preserve">Prestacion de servicios profesionales como Webmaster </t>
  </si>
  <si>
    <t>Realizar la edición, el diseño, la diagramación, corrección de estilo y la impresión de libros, revistas, papelería, folletos, cartillas, boletines, publicaciones especiales, publicación en el diario oficial de actos administrativos y material promocional para posicionar  la gestión de la Agencia Nacional de Minería.</t>
  </si>
  <si>
    <t>11 meses</t>
  </si>
  <si>
    <t>tatiana.tenjo@anm.gov.co y marisol.alvarez@anm.gov.co</t>
  </si>
  <si>
    <t>55101504
55101506</t>
  </si>
  <si>
    <t xml:space="preserve">Suscripcion a periodicos de circulacion nacional de la Agencia Nacional de Mineria </t>
  </si>
  <si>
    <t>Prestar sus servicios profesionales como abogado para apoyar la gestión de cobro de cartera que le sea remitida a la Oficina Asesora Jurídica en sus fases de cobro persuasivo y coactivo, así como ejercer la representación judicial y extrajudicial en los procesos que se le asignen relacionados con la defensa de los intereses económicos de la Agencia, y las demás actuaciones administrativas que se requieran para el desarrollo de dicha actividad</t>
  </si>
  <si>
    <t>6 meses</t>
  </si>
  <si>
    <t xml:space="preserve">Laura Cristina Quintero Chinchilla </t>
  </si>
  <si>
    <t>Apoyar la gestión de la Oficina Asesora Jurídica en lo relacionado con la administración de bases de datos y archivo, actividades de digitación, presentación de informes y procesos de sistematización y actualización normativa, especialmente en cumplimiento de las funciones asignadas en materia de Asesoría Jurídica, así como las demás actividades que se requieran para el cumplimiento de las funciones del área.</t>
  </si>
  <si>
    <t>Prestar sus servicios profesionales para apoyar la gestión de cobro de cartera y saneamiento de la misma que le sea remitida a la Oficina Asesora Jurídica, en cualquiera de sus fases, así como realizar el seguimiento a los planes de mejoramiento,  POA, presentación y revisión de los informes de Control Interno y Contraloría; así como dar respuesta a los requerimientos de los diferentes entes de control, hacer el seguimiento a los indicadores de la Oficina Asesora Jurídica y cada uno de sus grupos de trabajo, y las demás  actividades  que  le  sean  asignadas  por  el  supervisor</t>
  </si>
  <si>
    <t>Prestar sus servicios profesionales como abogado, con completa autonomía e independencia, apoyando a la Oficina Asesora Jurídica en la elaboración de conceptos jurídicos, respuesta a derechos de petición, revisión e impulso de actos administrativos y proyectos de ley, decretos, así como acompañamiento interno a las áreas de la Agencia Nacional de Minería que lo requieran, especialmente en asuntos de derecho constitucional y derecho económico, y las demás actuaciones administrativas necesarias para el desarrollo de dicha actividad</t>
  </si>
  <si>
    <t xml:space="preserve">Prestar los servicios profesionales para apoyar la realización de estudios y documentos previos para la contratación de bienes y servicios que requiere la OTI-ANM, asi como analisis de mercados, tendencias del sector y análisis histórico, de conformidad con las actividades definidas en el Plan de adquisiciones de la Agencia Nacional de Minería y las políticas y procedimientos establecidos por el Grupo de Contratacion, al igual que reaalizar las gestiones pertinentes para mantener actualizados los procedimientos de dicha Oficina, de acuerdo a los lineamientos previamente definidos por el grupo de planeación de la entidad. </t>
  </si>
  <si>
    <t>Hasta el 31 de diciembre de 2017</t>
  </si>
  <si>
    <t>Jorge Neira</t>
  </si>
  <si>
    <t xml:space="preserve">Prestar los servicios profesionales para apoyar la OTI-ANM, en lo concerniente a las labores de soporte, depuración, auditoria y desarrollo asociadas al sistema de Catastro Minero Colombiano (CMC). </t>
  </si>
  <si>
    <t>Prestar los servicios profesionales para apoyar a la OTI-ANM en lo concerniente a las actividades de desarrollo de software y los sistemas de información misionales que apoyan a la ANM, permitiendo analizar, sugerir, liderar e implementar procesos de mejora para los mismos.</t>
  </si>
  <si>
    <t xml:space="preserve">Prestar los servicios profesionales para apoyar los Sistemas de Información Administrativos, Financieros y de Apoyo de la Agencia Nacional de Minería. </t>
  </si>
  <si>
    <t>Prestar los servicios para apoyar la Oficina de Tecnología e Información en la administración, mantenimiento y gestión de la plataforma de servidores, basadas en tecnología Linux y Windows de la Agencia Nacional de Minería, así como administración de herramientas antivirus, licenciamiento, directorio activo y correo electrónico.</t>
  </si>
  <si>
    <t>Prestar los servicios de asistencia técnica en sitio y soporte a la infraestructura tecnológica a través del centro de servicios tecnológicos de la Oficina de Tecnología e Información de la Agencia Nacional de Minería, así como administración del sistema de control de acceso y circuito cerrado de televisión (CCTV).</t>
  </si>
  <si>
    <t>Prestación de servicios para brindar soporte informático a la infraestructura tecnológica de hardware y software de la Oficina de Tecnología e Información de la Agencia Nacional de Minería, así como soporte al Directorio Activo y la herramienta CMC.</t>
  </si>
  <si>
    <t>Prestación de servicios de apoyo en la gestión para brindar soporte de primer nivel a los servicios de TIC de la Oficina de Tecnología e Información de la Agencia Nacional de Minería.</t>
  </si>
  <si>
    <t>81111800
81112200
81111500</t>
  </si>
  <si>
    <t>Renovar la suscripción para los productos de red hat instalados en la agencia nacional de mineria</t>
  </si>
  <si>
    <t xml:space="preserve">15 dias </t>
  </si>
  <si>
    <t>Subasta Inversa Electrónica</t>
  </si>
  <si>
    <t>Nación</t>
  </si>
  <si>
    <t>43231500
81112200
81111500
81111800</t>
  </si>
  <si>
    <t>Nación -SGR</t>
  </si>
  <si>
    <t>81112200
81111500</t>
  </si>
  <si>
    <t>Renovar el licenciamiento de productos Adobe De La Agencia Nacional De Mineria</t>
  </si>
  <si>
    <t>30 dias calendario</t>
  </si>
  <si>
    <t>Renovar el licenciamiento del software de tracking de impresión de la Agencia Nacional de Minería</t>
  </si>
  <si>
    <t>Hasta el 31 Diciembre</t>
  </si>
  <si>
    <t xml:space="preserve">Selección Abreviada -Menor Cuantia </t>
  </si>
  <si>
    <t>Mínima Cuantía</t>
  </si>
  <si>
    <t>hasta el 31 de diciembre de 2017</t>
  </si>
  <si>
    <t>43231500
43231600
43232300
43232400</t>
  </si>
  <si>
    <t xml:space="preserve">Contratar el mantenimiento, soporte y actualización al sistema Administrativo y Financiero WEBSAFI ERP, utilizado por la Agencia Nacional de Minería – ANM en el desarrollo de las actividades propias de su gestión administrativa, financiera y misional. </t>
  </si>
  <si>
    <t xml:space="preserve">81111800
81112000
</t>
  </si>
  <si>
    <t>Contratar los servicios de soporte técnico de segundo nivel para el motor de base de datos, webcenter, productos de seguridad y demás productos de bases de datos Oracle de la Agencia Nacional de Minería</t>
  </si>
  <si>
    <t>81112101
81112003</t>
  </si>
  <si>
    <t>Contratar la prestación de servicios de enlaces de comunicaciones y canal dedicado de internet para la Agencia Nacional de Minería.</t>
  </si>
  <si>
    <t xml:space="preserve">Selección abreviada - Acuerdo Marco </t>
  </si>
  <si>
    <t>Prestar servicios personales realizando el Control Presupuestal del Grupo de Servicios Administrativos</t>
  </si>
  <si>
    <t>4 meses</t>
  </si>
  <si>
    <t>LUZ HELENA MEJIA ZULUAGA</t>
  </si>
  <si>
    <t>Prestar servicios profesionales para apoyar a la coordinación del grupo de servicios administrativos en la formulación, actualización e implementación de los planes que conforman el Programa de Gestión Documental y demás lineamientos archivísticos para garantizar la debida administración, organización y preservación de los archivos físicos y en el Software de Gestión Documental para  los archivos digitales y electrónicos de la entidad.</t>
  </si>
  <si>
    <t>11,5 meses</t>
  </si>
  <si>
    <t>Prestar servicios profesionales para apoyar a la formulación e implementación del Sistema Integrado de Conservación garantizando la administración, custodia y preservación de los archivos físicos, digitales y electrónicos de la ANM.</t>
  </si>
  <si>
    <t>Prestar servicios de apoyo a la gestión para la administración del módulo de Comunicaciones del Sistema de Gestión Documental (SGD) o Enterprise Content Management (ECM) y enlace entre la Unidad de Correspondencia y las dependencias de la ANM  con respecto a la verificación de los asuntos de las comunicaciones oficiales recibidas en la ventanilla de correspondencia y su respectiva reasignación al área competente conforme a los lineamientos establecidos en la Entidad.</t>
  </si>
  <si>
    <t>12 meses</t>
  </si>
  <si>
    <t>Prestar servicios personales para  la custodia, gestión y administración del Archivo Central e Histórico la ANM de los documentos físicos y de los electrónicos y digitales en el SGD implementado por Oracle para la ANM.</t>
  </si>
  <si>
    <t>Prestar Servicios de apoyo a la gestión para realizar las actividades relacionadas con la Administración, préstamo, consulta y custodia del archivo central en la recepción de transferencias documentales, la organización de fondos acumulados y la gestión del archivo central para la preservación de los documentos físicos y digitales de la ANM</t>
  </si>
  <si>
    <t>8 meses</t>
  </si>
  <si>
    <t>Contratar la realización y entrega  por parte del Instituto Geografico Agustín Codazzi de Avalúos comerciales de los inmuebles de la ANM</t>
  </si>
  <si>
    <t>8 Meses</t>
  </si>
  <si>
    <t>LUZ STELLA VEGA</t>
  </si>
  <si>
    <t>Contratar el suministro de materiales, elementos eléctricos y de ferretería en general para las sedes de la ANM</t>
  </si>
  <si>
    <t>hasta 31 de diciembre de 2017</t>
  </si>
  <si>
    <t>Propios -  SGR</t>
  </si>
  <si>
    <t>Contrato de abastecimiento de combustible para vehículos de la ANM</t>
  </si>
  <si>
    <t>Selección Abreviada - Acuerdo Marco</t>
  </si>
  <si>
    <t>RAFAEL RINCON</t>
  </si>
  <si>
    <t>44121500
44121600
44121700
44121800
44121900
44122100
14111500</t>
  </si>
  <si>
    <t>2 Meses</t>
  </si>
  <si>
    <t>72101500
72102900
72103300
72121100</t>
  </si>
  <si>
    <t>Mantenimiento preventivo, correctivo y adecuación de la infraestructura fisica de las sedes de la ANM.</t>
  </si>
  <si>
    <t>Licitación Pública</t>
  </si>
  <si>
    <t>Sandra Milena Vásquez - David Acuña</t>
  </si>
  <si>
    <t>72101500
80101500
81101500
81101700
81102000</t>
  </si>
  <si>
    <t>Interventoria tecnica administrativa y financiera para el Mantenimiento preventivo, correctivo y adecuación de la infraestructura fisica de las sedes de la ANM.</t>
  </si>
  <si>
    <t xml:space="preserve">Concurso Méritos  </t>
  </si>
  <si>
    <t>76101500
76101600
76111500
85111500
85111500</t>
  </si>
  <si>
    <t>Prestar el servicio para el saneamiento ambiental de las instalaciones donde funciona la ANM a nivel nacional</t>
  </si>
  <si>
    <t>MARIBEL PUENTES</t>
  </si>
  <si>
    <t>David Acuña</t>
  </si>
  <si>
    <t>Mantenimiento correctivo y preventivo al sistema de puertas de acceso en la Sede Central de la ANM</t>
  </si>
  <si>
    <t>Sandra Milena Vásquez</t>
  </si>
  <si>
    <t>Prestación servicios de mantenimiento y recarga de extintores de la ANM a nivel nacional</t>
  </si>
  <si>
    <t xml:space="preserve">92121504
92121701 </t>
  </si>
  <si>
    <t>Servicios de vigilancia y seguridad privada para las sedes de la Agencia a nivel nacional</t>
  </si>
  <si>
    <t>hasta 30 de noviembre de 2017</t>
  </si>
  <si>
    <t>Nación - Propios - SGR</t>
  </si>
  <si>
    <t>JORGE SERRATO</t>
  </si>
  <si>
    <t>Hasta 31 de diciembre de 2017</t>
  </si>
  <si>
    <t>Contratar la suscripción e instalación del servicio de televisión satelital para la ANM.</t>
  </si>
  <si>
    <t>ESTEBAN BUENO</t>
  </si>
  <si>
    <t>SOAT para los vehiculos de la ANM</t>
  </si>
  <si>
    <t>1 AÑO</t>
  </si>
  <si>
    <t>Adquisición de seguros todo riesgo para los vehículos de la ANM</t>
  </si>
  <si>
    <t>Contratar el servicio de fotocopiado para la ANM.</t>
  </si>
  <si>
    <t>Servicios de mensajería expresa, transporte de mercancía y paquetería, y demás servicios postales a nivel nacional e internacional, para atender las necesidades de la ANM.</t>
  </si>
  <si>
    <t>9 meses</t>
  </si>
  <si>
    <t xml:space="preserve">Propios </t>
  </si>
  <si>
    <t>hasta 30 noviembre 2018</t>
  </si>
  <si>
    <t>SI</t>
  </si>
  <si>
    <t>Servicios de vigilancia y seguridad privada para las sedes de la Agencia Nacional de Minería a nivel nacional</t>
  </si>
  <si>
    <t>1 de diciembre 2017 a 30 de noviembre 2018</t>
  </si>
  <si>
    <t>90121502
78111502</t>
  </si>
  <si>
    <t>Contratar el suministro de tiquetes aéreos a nivel nacional e internacional para los funcionarios y contratistas de la ANM (con Solicitud de Vigencias Futuras)</t>
  </si>
  <si>
    <t>hasta 30 de noviembre de 2018</t>
  </si>
  <si>
    <t xml:space="preserve">Nación - Propios </t>
  </si>
  <si>
    <t>CLAUDIA SUNA</t>
  </si>
  <si>
    <t>76111501
90101700</t>
  </si>
  <si>
    <t xml:space="preserve">Servicio integral de Aseo y Cafetería, para todas las sedes de la ANM  (con vigencias futuras 2016_2017) </t>
  </si>
  <si>
    <t>Servicio integral de Aseo y Cafetería, para todas las sedes de la ANM (con vigencias futuras 2017_2018)</t>
  </si>
  <si>
    <t>80111500
86101700
86101800</t>
  </si>
  <si>
    <t>7 Meses</t>
  </si>
  <si>
    <t>Elvira Reyes Rodríguez</t>
  </si>
  <si>
    <t>93141500
80141600</t>
  </si>
  <si>
    <t>53101600
53101500 
53101900
53102500
53111600</t>
  </si>
  <si>
    <t>Adquisición de dotación de ley para los funcionarios de la Agencia Nacional de Minería a nivel nacional.</t>
  </si>
  <si>
    <t>6 Meses</t>
  </si>
  <si>
    <t>42172000
46181500
46182200</t>
  </si>
  <si>
    <t>Prestación de servicios de salud para la práctica de evaluaciones médicas ocupacionales y aplicación de vacunas a personal de la Agencia Nacional de Minería.</t>
  </si>
  <si>
    <t xml:space="preserve">Prestar los servicios profesionales para apoyar la Vicepresidencia Administrativa y Financiera en el Grupo de Gestión del Talento Humano en las actividades de implementación, mejora y ejecución del Sistema de Seguridad y Salud en el Trabajo de la ANM. </t>
  </si>
  <si>
    <t>11 meses y 27 dias</t>
  </si>
  <si>
    <t xml:space="preserve">Prestar los servicios de apoyo a la gestión en labores asistenciales relacionadas con el Grupo de Gestión del Talento Humano. </t>
  </si>
  <si>
    <t>3 Meses</t>
  </si>
  <si>
    <t>Prestación de servicios profesionales para apoyar al Grupo de Gestión de Talento Humano de la Vicepresidencia Administrativa y Financiera en labores relacionadas con las siguientes actividades: Elaboración, Ejecución y Evaluación del Plan de Capacitación 2015, Seguimiento a las actividades relacionadas con la Planeación del Grupo y  el Clima Organizacional y Evaluación del Desempeño Laboral</t>
  </si>
  <si>
    <t>Prestación de servicios profesionales para la elaboración de la nómina y situaciones administrativas salariales y no salariales de personal de planta de la Agencia.</t>
  </si>
  <si>
    <t xml:space="preserve">Prestar los servicios profesionales como abogada para apoyar jurídicamente al grupo de Contratación  adscrito a la Vicepresidencia Administrativa y Financiera de la ANM en la sustanciación de todas las actividades relacionadas con la actividad precontractual, contractual y postcontractual, con enfasis en procesos de selección de mínima cuantía y selección abreviada. </t>
  </si>
  <si>
    <t>Apoyar al Grupo de Contratación Institucional adscrito a la Vicepresidencia Administrativa y Financiera de la ANM en las actividades relacionadas con el impulso de los procesos precontractuales, contractuales, post contractuales que requiera la entidad, con enfasis en la contratación directa que adelante la entidad.</t>
  </si>
  <si>
    <t>Prestar los servicios de apoyo a la gestión al Grupo de Contratación de la Vicepresidencia Administrativa y Financiera de la Agencia Nacional de Minería en lo referido a los trámites administrativos dentro de los procesos contractuales que se adelanten y en el manejo técnico, organización y depuración de documentos y archivos de esta dependencia.</t>
  </si>
  <si>
    <t xml:space="preserve">Contratar el servicio del modelo electrónico de subasta inversa para la Agencia Nacional de Minería ANM. </t>
  </si>
  <si>
    <t xml:space="preserve">hasta el 31 de diciembre de 2017 </t>
  </si>
  <si>
    <t>Subasta Inversa Presencial</t>
  </si>
  <si>
    <t>Prestar los servicios profesionales para apoyar al Grupo de Planeación, para gestionar el Plan Estratégico y Operativo de la Entidad, los indicadores del PND, el Sistema Integrado de Gestión - NTCGP1000, MECI y SISTEDA, y  los Proyectos de Inversión.</t>
  </si>
  <si>
    <t>8,5 Meses</t>
  </si>
  <si>
    <t>GLADYS PINZON DAZA</t>
  </si>
  <si>
    <t xml:space="preserve">Prestar los servicios profesionales para apoyar al Grupo de Planeación de la Vicepresidencia Administrativa y Financiera en todo lo relacionado con la programación, ejecución, control y análisis presupuestal y en el seguimiento a la ejecución de los planes y proyectos de la Agencia Nacional de Minería. </t>
  </si>
  <si>
    <t>Prestar servicios personales de apoyo a la Vicepresidencia Administrativa y Financiera en las labores de seguimiento al cumplimiento de compromisos fijados por los diferentes grupos de trabajo adscritos a dicha Vicepresidencia y a los compromisos adquiridos por la Vicepresidencia con las diferentes áreas de la Agencia Nacional de Minería y/o entes externos</t>
  </si>
  <si>
    <t>6 MESES</t>
  </si>
  <si>
    <t>AURA ISABEL GONZALEZ TIGA</t>
  </si>
  <si>
    <t>Prestar sus servicios profesionales como abogado, con completa autonomía e independencia, para apoyar a la Oficina Asesora Jurídica en la elaboración de  conceptos jurídicos, respuesta a derechos de petición y consultas; revisión e impulso de actos administrativos, proyectos de ley y decretos; representar judicial y extrajudicialmente a la Agencia Nacional de Mineria en aquellos procesos que lo requiera la Oficina Asesora Juridica, y las demás actuaciones administrativas necesarias para el desarrollo del objeto del contrato.</t>
  </si>
  <si>
    <t xml:space="preserve">11 MESES 28 DIAS </t>
  </si>
  <si>
    <t xml:space="preserve">11 MESES 15 DIAS </t>
  </si>
  <si>
    <t>Prestar los servicios profesionales para apoyar al Grupo de Recursos Financieros de la Vicepresidencia Administrativa y Financiera en todo lo concerniente con el Presupuesto de la Agencia Nacional de Minería y manejo de los aplicativos relacionados con el mismo.</t>
  </si>
  <si>
    <t xml:space="preserve">11,27 DIAS </t>
  </si>
  <si>
    <t>Prestar los servicios profesionales como contador público, para apoyar al grupo de recursos financieros de la vicepresidencia administrativa y financiera, en el análisis y elaboración de las conciliaciones bancarias, cuentas contables, circulación de operaciones reciprocas, registrar las cuentas por pagar y elaboración de obligaciones en los sistemas WEB SAFI Y SIIF NACION II y demás obligaciones asignadas</t>
  </si>
  <si>
    <t xml:space="preserve">Prestar los servicios profesionales para apoyar al Grupo de recursos Financieros en la asesoría, revisión y presentación de impuestos nacionales y distritales, en la preparación, revisión y análisis de los estados financieros, informes a entes de control, revisión de los movimientos registrados en los sistemas WEBSAFI Y SIIF NACION y envió de informes trimestrales al sistema CHIP. </t>
  </si>
  <si>
    <t>PRESTAR LOS SERVICIOS PROFESIONALES COMO CONTADOR PÚBLICO PARA ELABORAR LAS CONCILIACIONES BANCARIAS y APOYO EN LA EJECUCION DE LOS PROCEDIMIENTOS DEL GRUPO DE RECURSOS FINANCIEROS.</t>
  </si>
  <si>
    <t xml:space="preserve">Prestar los servicios profesionales al Grupo de Control Interno Disciplinario de la Vicepresidencia Administrativa y Financiera de la Agencia Nacional de Minería, en la instrucción y sustanciación de los procesos disciplinarios en primera instancia, con sujeción a las normas establecidas en el régimen disciplinario vigente. </t>
  </si>
  <si>
    <t xml:space="preserve">11 MESES Y 27 D IAS </t>
  </si>
  <si>
    <t>Prestar los servicios profesionales servicios profesionales especializados de apoyo, trámite y sustanciación e impulso de los procesos asignados al Grupo de Control Interno Disciplinario de la Vicepresidencia Administrativa y Financiera de la Agencia Nacional de Minería, ANM, con miras a llevarlos a su culminación y minimizar los riesgos de caducidad, prescripción e inactividad procesal, conforme a las normas aplicables y en particular la Ley 734 de 2002 y la 1474 de 2011</t>
  </si>
  <si>
    <t xml:space="preserve">11 MESES Y 15 DIAS </t>
  </si>
  <si>
    <t>Prestar los servicios de apoyo a la gestión, en lo relacionado con la inclusión de la información derivada de los procesos disciplinarios de la entidad, en el Sistema de Información Disciplinario, con que cuenta la dependencia. Igualmente, colaborar con la Secretaria en la elaboración, envío y recolección de oficios y correspondencia</t>
  </si>
  <si>
    <t xml:space="preserve">CUPO 1 AÑO CONTRATO 6 MESES </t>
  </si>
  <si>
    <t xml:space="preserve">Prestar los servicios profesionales al Despacho de la Presidencia de la Agencia Nacional de Minería, en la elaboración, revisión y/o análisis de los aspectos jurídicos de los documentos, respuestas y actos administrativos que deban ser suscritos por la Presidencia. </t>
  </si>
  <si>
    <t>Realizar una consultoría para el diagnóstico y diseño  de la arquitectura empresarial para la ANM</t>
  </si>
  <si>
    <t xml:space="preserve">6 meses </t>
  </si>
  <si>
    <t>Realizar una consultoría para el diagnóstico, diseño e implementación de un plan para la  adopción del protocolo de internet IPV6</t>
  </si>
  <si>
    <t xml:space="preserve">45111600
45111700
45111900
45111500
45112000
45111800
81112200
81111500
81112300
</t>
  </si>
  <si>
    <t>43223306
43211502
43211501</t>
  </si>
  <si>
    <t>Adquirir los servicios proactivos y reactivos sobre el software MICROSOFT de la ANM</t>
  </si>
  <si>
    <t>43231513
43232702</t>
  </si>
  <si>
    <t>81111800
43231500
81112200
81111500</t>
  </si>
  <si>
    <t>43231500
43233000
81112200</t>
  </si>
  <si>
    <t>Prestar los servicios profesionales a la Vicepresidencia de Contratación y Titulación Minera, adelantando las evaluaciones  técnicas de las propuestas de contrato de concesión minera y/o solicitudes de legalización y/o autorizaciones temporales, en desarrollo del proyecto de inversión denominado “Administración de la contratación y titulación minera en el territorio nacional – ANM”.</t>
  </si>
  <si>
    <t>Vaneza Daza
Angélica Merlano</t>
  </si>
  <si>
    <t>8meses 7 dias</t>
  </si>
  <si>
    <t>Prestar los servicios profesionales a la Vicepresidencia de Contratación y Titulación Minera, adelantando las evaluaciones  jurídicas de las propuestas de contrato de concesión minera y/o solicitudes de legalización y/o autorizaciones temporales; en desarrollo del proyecto de inversión denominado “Administración de la contratación y titulación minera en el territorio nacional – ANM”.</t>
  </si>
  <si>
    <t>11,7 meses</t>
  </si>
  <si>
    <t>8 meses 7 dias</t>
  </si>
  <si>
    <t>Prestar los servicios profesionales a la Vicepresidencia de Contratación y Titulación Minera, adelantando los conceptos y evaluaciones  jurídicas de las propuestas de contrato de concesión minera y/o autorizaciones temporales; en desarrollo del proyecto de inversión denominado “Administración de la contratación y titulación minera en el territorio nacional – ANM”.</t>
  </si>
  <si>
    <t>9,5 meses</t>
  </si>
  <si>
    <t xml:space="preserve">Prestar los servicios profesionales en el Grupo de Contratación Minera, adelantando la  revisión e impulso jurídico de las autorizaciones temporales y/o las propuestas de contrato de concesión minera radicadas, en desarrollo del proyecto de inversión denominado “Administración de la contratación y titulación minera en el territorio nacional – ANM”. </t>
  </si>
  <si>
    <t>Prestar los servicios profesionales a la Vicepresidencia de Contratación y Titulación Minera, apoyando jurídicamente en la revisión, impulso y conceptualización de los documentos y trámites mineros, en desarrollo del proyecto de inversión denominado “Administración de la contratación y titulación minera en el territorio nacional – ANM”.</t>
  </si>
  <si>
    <t>Prestar los servicios de apoyo a la gestión a la Vicepresidencia de Contratación y Titulación Minera de la Agencia Nacional de Minería, en los trámites relacionados con las actuaciones que se deben realizar respecto al procedimiento que asegure la participación ciudadana de los habitantes de los Municipios o Distritos del País en la actividad minera, en desarrollo del proyecto de inversión denominado “Administración de la contratación y titulación minera en el territorio nacional – ANM”.</t>
  </si>
  <si>
    <t>Prestar los servicios profesionales a la Vicepresidencia de Contratación y Titulación,  brindando apoyo jurídico en la estructuración  de procesos contractuales y demás documentos jurídicos provenientes de las evaluaciones  de solicitudes de contratos de concesión y/o solicitudes de legalización minera y/o autorizaciones temporales; en desarrollo del proyecto de inversión denominado “Administración de la contratación y titulación minera en el territorio nacional – ANM”.</t>
  </si>
  <si>
    <t>Prestar sus servicios  profesionales al Grupo de Contratación Minera en la elaboración de conceptos jurídicos dentro de los expedientes de las propuestas de contrato de concesión minera o autorizaciones temporales; en desarrollo del proyecto de inversión denominado “Administración de la contratación y titulación minera en el territorio nacional – ANM”.</t>
  </si>
  <si>
    <t>Prestar los servicios profesionales como ingeniero en el al Grupo de Información y Atención al Minero; en la orientación técnica de los trámites mineros, de acuerdo con la normatividad vigente; en desarrollo del proyecto de inversión denominado “Administración de la contratación y titulación minera en el territorio nacional – ANM”.</t>
  </si>
  <si>
    <t>Prestar los servicios profesionales como abogado  en el  Grupo de Información y Atención al Minero; en la elaboración de constancias de ejecutoria y  los demás trámites mineros pertinentes  para el cumplimiento de las funcionamiento del grupo; en desarrollo del proyecto de inversión denominado “Administración de la contratación y titulación minera en el territorio nacional – ANM”.</t>
  </si>
  <si>
    <t>Prestar los servicios profesionales como abogado  en el  Grupo de Información y Atención al Minero; en la Notificación Personal y por Estado de los Actos Administrativos proferidos por la entidad y  los demás trámites mineros pertinentes  para el cumplimiento de las funcionamiento del grupo; en desarrollo del proyecto de inversión denominado “Administración de la contratación y titulación minera en el territorio nacional – ANM".</t>
  </si>
  <si>
    <t>Prestar los servicios de apoyo a la gestión en el Grupo de Información y Atención al Minero; en la elaboración de las notificaciones personales de los actos administrativos, de acuerdo con la normatividad vigente; en desarrollo del proyecto de inversión denominado “Administración de la contratación y titulación minera en el territorio nacional – ANM”.</t>
  </si>
  <si>
    <t>Prestar los servicios de apoyo a la gestión  en el Grupo de Información y Atención al Minero; en el reparto de las diferentes actuaciones administrativas al interior del Grupo y demás actividades necesarias para el funcionamiento de este; en desarrollo del proyecto de inversión denominado “Administración de la contratación y titulación minera en el territorio nacional – ANM”.</t>
  </si>
  <si>
    <t>Prestar los servicios profesionales como abogado  en el  Grupo de Información y Atención al Minero; para el debido filtro y revisión de los documentos expedidos por el Grupo de Información y Atención al Minero; en desarrollo del proyecto de inversión denominado “Administración de la contratación y titulación minera en el territorio nacional – ANM”.</t>
  </si>
  <si>
    <t>Prestar los servicios profesionales como abogado  en el  Grupo de Información y Atención al Minero; en la asesoría jurídica a los usuarios en los trámites del proceso minero y  los demás trámites mineros pertinentes  para el cumplimiento de las funcionamiento del grupo; en desarrollo del proyecto de inversión denominado “Administración de la contratación y titulación minera en el territorio nacional – ANM”.</t>
  </si>
  <si>
    <t>Prestación los servicios profesionales para realizar labores de soporte técnico en el  Catastro y Registro Minero en cumplimiento  de las funciones de la Vicepresidencia de Contratación y Titulación; en desarrollo del  proyecto de inversión denominado “Administración de la contratación y titulación minera en el territorio nacional – ANM".</t>
  </si>
  <si>
    <t>Prestar los servicios de apoyo a la gestión en la Vicepresidencia de Contratación y Titulación, en el proceso de revisión documental fisica y digital de las propuestas de contratos de concesión, Autorizaciones temporales y solicitudes de legalización, en desarrollo del proyecto de inversión denominado “Administración de la contratación y titulación minera en el territorio nacional – ANM”.</t>
  </si>
  <si>
    <t xml:space="preserve">Prestar los servicios de apoyo a la gestión a la Vicepresidencia de Contratación y Titulación en la administración y archivo de los documentos en desarrollo del proyecto de inversión denominado “Administración de la contratación y titulación minera en el territorio nacional – ANM”.
</t>
  </si>
  <si>
    <t>Prestar los servicios profesionales para general los informes de la base de datos del Catastro Minero Colombiano, en cumplimiento  de las funciones de la Vicepresidencia de Contratación y Titulación desarrollo del proyecto de inversión denominado “Administración de la contratación y titulación minera en el territorio nacional – ANM”.</t>
  </si>
  <si>
    <t>Prestar los servicios profesionales brindando soporte técnico a los usuarios internos de la Vicepresidencia de Contratación y Titulación Minera que requieran información geográfica de las propuestas de contratos de concesión, legalización y autorizaciones temporales; en desarrollo del proyecto de inversión denominado “Administración de la contratación y titulación minera en el territorio nacional – ANM”.</t>
  </si>
  <si>
    <t>Prestar los servicios de apoyo a la gestión de la Vicepresidencia de Contratación y Titulación en la recepción y digitalización de documentos en el sistema de gestión documental en desarrollo del proyecto de inversión denominado “Administración de la contratación y titulación minera en el territorio nacional – ANM”.</t>
  </si>
  <si>
    <t>Prestar los servicios profesionales brindado soporte técnico en la información de la base de datos Geográfica para la migración del Sistema de Referencia Magna Sirgas; en desarrollo del proyecto de inversión denominado “Administración de la contratación y titulación minera en el territorio nacional – ANM”.</t>
  </si>
  <si>
    <t>Prestar los servicios profesionales a la Vicepresidencia de Contratación y Titulación Minera, asesorando  jurídicamente en la revisión, impulso y conceptualización de los documentos y trámites mineros,  en  desarrollo del proyecto de inversión denominado “Administración de la contratación y titulación minera en el territorio nacional – ANM”.</t>
  </si>
  <si>
    <t>Prestar los servicios profesionales a la Vicepresidencia de Contratación y Titulación, brindando asesoría jurídica en la revisión y análisis de los documentos jurídicos que se requieran  para  el cumplimiento de las funciones de la Vicepresidencia  y sus Grupos de trabajo,  en  desarrollo del proyecto de inversión denominado “Administración de la contratación y titulación minera en el territorio nacional – ANM”.</t>
  </si>
  <si>
    <t>10 meses</t>
  </si>
  <si>
    <t xml:space="preserve">Prestar los servicios profesionales a la Vicepresidencia de Contratación y Titulación Minera, asesorando  jurídicamente en la revisión, impulso de los documentos y actos administrativos y demás tramites que se requieran adelantar con los entes territoriales; en  desarrollo del proyecto de inversión denominado “Administración de la contratación y titulación minera en el territorio nacional – ANM. </t>
  </si>
  <si>
    <t>Prestar los servicios de apoyo a la gestión para la planificación y coordinación de las actividades administrativas que se desarrollen en el despacho de la Vicepresidencia de Contratación y Titulación; en desarrollo del proyecto de inversión denominado “Administración de la contratación y titulación minera en el territorio nacional – ANM”.</t>
  </si>
  <si>
    <t>Prestar los servicios profesionales para apoyar al Gerente de Proyectos asignado a la Vicepresidencia de Contratación y Titulación, en la formulación y seguimiento presupuestal del proyecto de inversión denominado “Administración de la contratación y titulación minera en el territorio nacional - ANM".</t>
  </si>
  <si>
    <t>Prestar los servicios de apoyo a la gestión en el sistema documental del archivo y correspondencia para el Grupo de Contratación Minera; en desarrollo del proyecto de inversión denominado “Administración de la contratación y titulación minera en el territorio nacional – ANM”.</t>
  </si>
  <si>
    <t>Prestar los servicios de apoyo a la gestión en las actividades logísticas y operativas  que sean de competencia de la Vicepresidencia de Contratación y Titulación Minera  y sus  Grupos; en desarrollo del proyecto de inversión denominado “Administración de la contratación y titulación minera en el territorio nacional – ANM”.</t>
  </si>
  <si>
    <t>Prestar los servicios de apoyo a la gestión  en la custodia de los expedientes en trámite de la Vicepresidencia de Contratación y Titulación Minera; en desarrollo del proyecto de inversión denominado “Administración de la contratación y titulación minera en el territorio nacional – ANM”.</t>
  </si>
  <si>
    <t>Prestar los servicios de apoyo a la gestión relacionados con administrar, conservar la documentación producida y recibida por el Grupo de Contratación Minera; en desarrollo del proyecto de inversión denominado “Administración de la contratación y titulación minera en el territorio nacional – ANM”.</t>
  </si>
  <si>
    <t>Prestar sus servicios de Apoyo a la Gestión en el Grupo de Legalización Minera, brindando apoyo  administrativo en los temas propios del Grupo, en desarrollo del proyecto de inversión denominado “Administración de la contratación y titulación minera en el territorio nacional – ANM.</t>
  </si>
  <si>
    <t>Prestar los servicios de apoyo a la Gestión en el Grupo de Legalización Minera, en lo correspondiente al seguimiento, control y manejo de las bases de datos de los expedientes y archivo de correspondencia, en  desarrollo del proyecto de inversión denominado “Administración de la contratación y titulación minera en el territorio nacional – ANM”.</t>
  </si>
  <si>
    <t>Prestar los servicios de apoyo a la gestión en el  Grupo de Información y Atención al Minero; en la atención personalizada  al usuario externo; en desarrollo del proyecto de inversión denominado “Administración de la contratación y titulación minera en el territorio nacional – ANM”.</t>
  </si>
  <si>
    <t>Prestar los servicios de apoyo a la gestión  en el Grupo de Información y Atención al Minero; en la elaboración de comunicaciones para las autorizaciones temporales y demás actividades necesarias para el funcionamiento de este; en desarrollo del proyecto de inversión denominado “Administración de la contratación y titulación minera en el territorio nacional – ANM".</t>
  </si>
  <si>
    <t>Prestar los servicios de apoyo a la gestión al Grupo de Información y Atención al Minero; en la elaboración    de los documentos que se requieran para atender las funciones  del Grupo; en desarrollo del proyecto de inversión denominado “Administración de la contratación y titulación minera en el territorio nacional – ANM”.</t>
  </si>
  <si>
    <t>Prestar los servicios de apoyo a la gestión en el  Grupo de Información y Atención al Minero en la debida notificación por edicto  de las diferentes actuaciones administrativas y demás actividades necesarias para el funcionamiento del grupo; en desarrollo del proyecto de inversión denominado “Administración de la contratación y titulación minera en el territorio nacional – ANM".</t>
  </si>
  <si>
    <t>Prestar los servicios de apoyo a la gestión en el Grupo de Información y Atención al Minero; en el trámite de las solitudes de copias radicadas por los usuarios  ante la ANM y demás actividades necesarias para el funcionamiento del Grupo; en desarrollo del proyecto de inversión denominado “Administración de la contratación y titulación minera en el territorio nacional – ANM”.</t>
  </si>
  <si>
    <t>Prestar los servicios profesionales en el Grupo de Catastro y Registro Minero, en  la revisión  de las  inscripciones y anotaciones de las propuestas de los  contratos de concesión y actos administrativos sujetos al Registro Minero Nacional tal como lo establece el Código de Minas, en desarrollo del proyecto de inversión denominado “Administración de la contratación y titulación minera en el territorio nacional – ANM”.</t>
  </si>
  <si>
    <t>Prestar los servicios de apoyo a la gestión  en el Grupo de Catastro y Registro Minero,  en lo referente a inscripciones y anotaciones de las propuestas de contratos de concesión y actos administrativos sujetos al Registro Minero Nacional  tal como lo establece el Código de Minas,  en desarrollo del proyecto de inversión denominado “Administración de la contratación y titulación minera en el territorio nacional – ANM".</t>
  </si>
  <si>
    <t>Prestar los servicios de apoyo a la gestión  en el Grupo de Catastro y Registro Minero,  en lo referente  anotaciones  y des-anotaciones de los actos administrativos sujetos al Registro Minero Nacional  tal como lo establece el Código de Minas,  en desarrollo del proyecto de inversión denominado “Administración de la contratación y titulación minera en el territorio nacional – ANM”.</t>
  </si>
  <si>
    <t>Prestar los servicios profesionales al Grupo de Evaluación de Modificaciones a Títulos Mineros de la Vicepresidencia de Contratación y Titulación Minera, en la elaboración de conceptos técnicos de las solicitudes de cesión de derechos mineros, integración de áreas, cesión de área y reducciones de áreas; en desarrollo del proyecto de inversión denominado “Administración de la contratación y titulación minera en el territorio nacional – ANM".</t>
  </si>
  <si>
    <t>Prestar los servicios profesionales en el Grupo de Evaluación de Modificaciones a Títulos Mineros de la Vicepresidencia de Contratación y Titulación Minera, en el apoyo jurídico para  la elaboración de conceptos jurídicos, contratos y actos administrativos provenientes de las evaluaciones técnicas de las prórrogas y/o modificaciones de contratos de concesión, renuncias, solicitudes de integración de áreas, cesión de derechos y cesión de áreas en títulos mineros, integración de títulos, reducciones de áreas, subrogaciones de derechos, derecho de preferencia; en desarrollo del proyecto de inversión denominado “Administración de la contratación y titulación minera en el territorio nacional – ANM".</t>
  </si>
  <si>
    <t>Prestar sus servicios de apoyo al Grupo de Evaluación y Modificaciones a Títulos Mineros; en la proyección de respuestas a derechos de petición, oficios y demás  actos administrativos  requeridos para el cumplimiento de las actividades en desarrollo del proyecto de inversión denominado “Administración de la contratación y titulación minera en el territorio nacional – ANM”.</t>
  </si>
  <si>
    <t>Prestar sus servicios profesionales en la elaboración y/o revisión de conceptos jurídicos, contratos y actos administrativos provenientes de las evaluaciones técnicas de las prórrogas y/o modificaciones de contratos de concesión, renuncias, solicitudes de integración de áreas, peticiones de cesión de derechos y cesión de áreas en títulos mineros, integración de títulos, reducciones de áreas, subrogaciones de derechos, derecho de preferencia y proyectar respuestas a las solicitudes de los entes de control relacionados con estos trámites según le sean asignados, en desarrollo del proyecto de inversión denominado “Administración de la contratación y titulación minera en el territorio nacional – ANM”.</t>
  </si>
  <si>
    <t>Prestar los servicios profesionales en el Grupo de Evaluación de Modificaciones a Títulos Mineros en la elaboración de  documentos jurídicos y  respuestas  a los derechos de petición y/o solicitudes presentadas por los entes de control y/o autoridades ambientales y mineras, relacionados con los distintos trámites que se adelantan en  el Grupo; en desarrollo del proyecto de inversión denominado “Administración de la contratación y titulación minera en el territorio nacional – ANM”</t>
  </si>
  <si>
    <t>Prestar los servicios profesionales en el Grupo de Evaluación de Modificaciones a Títulos Mineros de la Vicepresidencia de Contratación y Titulación Minera en la elaboración y/o revisión de conceptos jurídicos, contratos y actos administrativos provenientes de las evaluaciones técnicas de las prórrogas y/o modificaciones de contratos de concesión, renuncias, solicitudes de integración de áreas, peticiones de cesión de derechos y cesión de áreas en títulos mineros, integración de títulos, reducciones de áreas, subrogaciones de derechos, derecho de preferencia, en desarrollo del proyecto de inversión denominado “Administración de la contratación y titulación minera en el territorio nacional – ANM”.</t>
  </si>
  <si>
    <t>Prestación de servicios profesionales como abogado a la Vicepresidencia de Contratación y Titulación  brindando apoyo jurídico en los diferentes grupos de trabajo de la Vicepresidencia o en el Despacho, elaboración de conceptos jurídicos y actos administrativos provenientes de las evaluaciones técnicas en solicitudes de contratos de concesión o títulos mineros, resolviendo los inconvenientes  que se presenten; en desarrollo del proyecto de inversión denominado “Administración de la contratación y titulación minera en el territorio nacional – ANM”.</t>
  </si>
  <si>
    <t>Prestar sus servicios profesionales en la elaboración de conceptos  económicos de acuerdo con la información financiera de los tramites de  las  cesiones de derechos y áreas mineras, propuestas de contratos de concesión que sean de competencia de la Vicepresidencia de Contratación y Titulación Minera; en desarrollo del proyecto de inversión denominado " Administración de la contratación y titulación minera en el territorio nacional - ANM".</t>
  </si>
  <si>
    <t>Prestar apoyo en la revisión de los documentos financieros que se soliciten para la elaboración de conceptos  económicos necesarios para tramitar las cesiones de derechos y áreas mineras,  propuestas de contratos de concesión que sean de competencia de la Vicepresidencia de Contratación y Titulación Minera; en desarrollo del proyecto de inversión denominado" Administración de la contratación y titulación minera en el territorio nacional - ANM".</t>
  </si>
  <si>
    <t>Prestación de servicios profesionales como economista de la Vicepresidencia de Contratación y Titulación  brindando apoyo financiero  en los diferentes grupos de trabajo de la Vicepresidencia o en el Despacho, en la elaboración y/o revisión  de conceptos económicos necesarios para tramitar las  cesiones de derechos y áreas mineros, propuestas de contratos de concesión; en desarrollo del proyecto de inversión denominado “Administración de la contratación y titulación minera en el territorio nacional – ANM”.</t>
  </si>
  <si>
    <t>Prestar los servicios de apoyo a la gestión en el sistema documental del archivo y correspondencia para el Grupo de Evaluación de Modificaciones a Títulos Mineros;   en desarrollo del proyecto de inversión denominado “Administración de la contratación y titulación minera en el territorio nacional – ANM”, identificado con el código BPIN 2011011000576,  de conformidad con la actividad 4.  “Evaluar Técnica y jurídicamente las  solicitudes de modificación de Títulos Mineros y expedir los Actos Administrativos" dentro del proyecto de inversión.</t>
  </si>
  <si>
    <t>Prestar sus servicios  profesionales a la Vicepresidencia de Contratación y Titulación Minera en la elaboración de conceptos jurídicos, y demás actividades que se generen en  las  propuestas de contrato de concesión, solicitudes de legalización Minera y solicitudes de autorizaciones temporales  en procura de la depuración de la información del Catastro Minero Colombiano – CMC en desarrollo del proyecto de inversión identificado denominado “Administración de la contratación y titulación minera en el territorio nacional – ANM”</t>
  </si>
  <si>
    <t>8,5 meses</t>
  </si>
  <si>
    <t>Prestar servicios profesionales a la Vicepresidencia de Contratación y Titulación Minera, mediante la revisión de la documentación y proyección de actos administrativos en las  propuestas de contrato de concesión, solicitudes de legalización Minera y solicitudes de autorizaciones temporales  que se generen  en procura de la depuración de la información del Catastro Minero Colombiano – CMC en desarrollo del proyecto de inversión denominado “Administración de la contratación y titulación minera en el territorio nacional – ANM.</t>
  </si>
  <si>
    <t xml:space="preserve">Prestar los servicios profesionales a la Vicepresidencia de Contratación y Titulación Minera, en la elaboración de conceptos técnicos  y  revisión de la documentación que se generen  en procura de la depuración de la información del Catastro Minero Colombiano – CMC,  en las propuestas de contrato de concesión, solicitudes de legalización Minera y solicitudes de autorizaciones temporales, lo anterior  en desarrollo del proyecto de inversión denominado “Administración de la contratación y titulación minera en el territorio nacional – ANM”. </t>
  </si>
  <si>
    <t>Prestar los servicios profesionales al Grupo de Catastro de la Vicepresidencia de Contratación y Titulación Minera en la revisión y calificación jurídica de los documentos que ingresen al Catastro Minero Colombiano (CMC) en virtud de la depuración del mismo,  de conformidad con el proyecto de inversión,  denominado “Administración de la contratación y titulación minera en el territorio nacional – ANM”</t>
  </si>
  <si>
    <t xml:space="preserve">Prestación de servicios profesionales para liderar los procesos de gestión documental que se adelanten en la Vicepresidencia De Contratación Y Titulación Minera, así como la adopción y mantenimiento del expediente minero digital; en el marco del proyecto de inversión denominado “Administración de la contratación y titulación minera en el territorio nacional – ANM”. </t>
  </si>
  <si>
    <t xml:space="preserve">Prestar los servicios de apoyo a la gestión en la Vicepresidencia de Contratación y Titulación Minera, relacionado con recibir, consolidar, conservar y custodiar la documentación producida y recibida por este despacho  en  las solicitudes mineras vigentes que se generen  en procura de la depuración de la información del Catastro Minero Colombiano - CMC; en desarrollo del proyecto de inversión denominado “Administración de la contratación y titulación minera en el territorio nacional – ANM”, </t>
  </si>
  <si>
    <t>PRESTACIÓN DE SERVICIOS DE CONTINUIDAD Y ACTUALIZACIÓN DEL EXPEDIENTE
MINERO DIGITAL, EN EL MARCO DEL PROYECTO DE GESTIÓN MINERA DIGITAL DE LA AGENCIA
NACIONAL DE MINERÍA.</t>
  </si>
  <si>
    <t>80141902
80141607</t>
  </si>
  <si>
    <t xml:space="preserve">Prestación de servicios como operador logístico, relacionados con la organización, administración, ejecución y demás acciones logísticas necesarias para la realización de aquellos eventos en los que participe o tenga presencia la Entidad </t>
  </si>
  <si>
    <t>hasta 31 de diciembre de 2016</t>
  </si>
  <si>
    <t>GLORIA CATALINA GHEORGHE / ANA ALEJANDRA VILLORIA - MARTHA LUCIA MUÑOZ</t>
  </si>
  <si>
    <t>30101500 30101700 30111900 31152200 31162500 30266300 31341100 90151700 95121500</t>
  </si>
  <si>
    <t xml:space="preserve">Adquisición de estructuras y elementos para la elaboración de una pista de obstáculos                </t>
  </si>
  <si>
    <t>2 meses</t>
  </si>
  <si>
    <t>3 meses</t>
  </si>
  <si>
    <t>GLORIA CATALINA GHEORGHE / CARLOS JULIO SANABRIA TORRES</t>
  </si>
  <si>
    <t>GLORIA CATALINA GHEORGHE / CARLOS SCHMIDT</t>
  </si>
  <si>
    <t>GLORIA CATALINA GHEORGHE / MARTHA L. MUÑOZ - IRMA TRUJILLO</t>
  </si>
  <si>
    <t xml:space="preserve">20142700 26101100 26101200 26101400 26111600 26121600 26121700 39121100 39121500 39121700 39131700 40151500 </t>
  </si>
  <si>
    <t>Adquirir accesorios e implementos necesarios para el funcionamiento de bombas y ventiladores antiexplosión</t>
  </si>
  <si>
    <t>3 MESES</t>
  </si>
  <si>
    <t>GLORIA CATALINA GHEORGHE / LUIS ARIEL GOMEZ PULIDO</t>
  </si>
  <si>
    <t>Prestación de servicios profesionales como Ingeniero de Minas para realizar la evaluación técnica de las Áreas de Reserva Especial solicitadas a la autoridad minera.</t>
  </si>
  <si>
    <t>Victor Laureano Gomez</t>
  </si>
  <si>
    <t>Prestación de servicios profesionales como Ingeniero de Minas para apoyar la evaluación técnica de las Áreas de Reserva Especial y Zonas Mineras solicitadas a la autoridad minera.</t>
  </si>
  <si>
    <t>Prestación de servicios profesionales como Ingeniero de Minas para apoyar técnicamente la elaboración de los Estudios Geológico-Mineros de las ARE declaradas.</t>
  </si>
  <si>
    <t>Prestación de servicios profesionales como Geólogo para apoyar técnicamente la elaboración de los Estudios Geológico-Mineros de las ARE declaradas.</t>
  </si>
  <si>
    <t>Prestación de servicios profesionales como Ingeniero Catastral para apoyar, en las áreas de su competencia, el trámite de las Áreas de Reserva Especial y Zonas Mineras solicitadas a la autoridad minera.</t>
  </si>
  <si>
    <t>Prestación de servicios profesionales como Ingeniero Catastral o áreas afines para realizar análisis multitemporales de información RASTER de las solicitudes de Áreas de Reserva Especial, con el fin de contribuir a determinar la antigüedad de las respectivas explotaciones mineras.</t>
  </si>
  <si>
    <t>Prestación de servicios profesionales como Ingeniero Catastral para migrar y/o registrar en el CMC la información de las Áreas de Reserva Especial (ARE) solicitadas a la autoridad minera y apoyar el trámite de las Zonas Mineras y la elaboración de los Estudios Geológico-Mineros de las ARE declaradas.</t>
  </si>
  <si>
    <t>Prestación de servicios de apoyo a la gestión para sustanciar los procesos relacionados con el trámite de las Áreas de Reserva Especial solicitadas a la autoridad minera.</t>
  </si>
  <si>
    <t>Prestación de servicios profesionales como Abogado para proyectar los actos administrativos requeridos para el trámite de Zonas Mineras, revisar los que se deban expedir para la formalización de mineros tradicionales y apoyar la ejecución de las actividades de fortalecimiento de la pequeña y mediana minería a nivel nacional.</t>
  </si>
  <si>
    <t xml:space="preserve">Prestación de servicios profesionales como Abogado para apoyar la atención de consultas, derechos de petición, proyectos de ley y de actos administrativos relacionados con las actividades de fortalecimiento de la pequeña y mediana minería a nivel nacional. </t>
  </si>
  <si>
    <t>Prestación de servicios para apoyar la ejecución operativa y la organización técnica de los expedientes del proyecto de inversión.</t>
  </si>
  <si>
    <t>Prestación de servicios profesionales como Ingeniero de Minas para realizar el seguimiento a la ejecución de los planes de mejoramiento de las UPM priorizadas por la VPPF.</t>
  </si>
  <si>
    <t>Prestación de servicios profesionales para apoyar la realización de los eventos de promoción minera.</t>
  </si>
  <si>
    <t xml:space="preserve">11 meses </t>
  </si>
  <si>
    <t xml:space="preserve">David Gonzalez </t>
  </si>
  <si>
    <t>Prestación de servicios profesionales como Diseñador Gráfico para realizar el diseño y diagramación de los contenidos del material promocional del proyecto de inversión.</t>
  </si>
  <si>
    <t xml:space="preserve">10 meses </t>
  </si>
  <si>
    <t>Adquisicion de los resultados del componente de opinión pública del estudio  Brújula minera 2017.</t>
  </si>
  <si>
    <t>1 mes</t>
  </si>
  <si>
    <t>Prestación de servicios profesionales para desarrollar actividades relacionadas con la gestión y el seguimiento a la implementación de alianzas integrales y convenios, en aplicación de los lineamientos de promoción minera de la ANM</t>
  </si>
  <si>
    <t>Realizar el mapeo y la caracterización de los diferentes actores en municipios priorizados con alto potencial minero para adelantar las diversas actividades que permita la declaración y delimitación de  Áreas Estratégicas Mineras en estos territorios</t>
  </si>
  <si>
    <t xml:space="preserve">4 meses </t>
  </si>
  <si>
    <t xml:space="preserve">Martha Lucia Gomez </t>
  </si>
  <si>
    <t>LAUREANO GÓMEZ/GERENTE DE FOMENTO</t>
  </si>
  <si>
    <t>Prestación de servicios profesionales como Ingeniero Catastral, Geógrafo o Geólogo, para realizar análisis multidimensionales de información geográfica relacionada con los instrumentos de planeación y de ordenamiento territorial de las entidades territoriales priorizadas por la ANM, con el fin de determinar las áreas compatibles con la actividad minera en dichos territorios.</t>
  </si>
  <si>
    <t>Gladys Pinzon Daza</t>
  </si>
  <si>
    <t>Capacitar y sensibilizar a los servidores en temáticas relacionados con el Sistema Integrado de Gestión Institucional</t>
  </si>
  <si>
    <t>RICARGO GORDILLO</t>
  </si>
  <si>
    <t>Renovar el licenciamiento del software de información geográfica ARGIS</t>
  </si>
  <si>
    <t>Sistema General de Regalias SGR</t>
  </si>
  <si>
    <t>JORGE NEIRA</t>
  </si>
  <si>
    <t xml:space="preserve">81112200
81111500
80111700
</t>
  </si>
  <si>
    <t xml:space="preserve">46171600
45121500
46171600
</t>
  </si>
  <si>
    <t>Adquirir e implementación de una solución de seguridad de CCTV para las sedes de los pares</t>
  </si>
  <si>
    <t>Prestar los servicios profesionales para apoyar a la OTI-ANM en el liderazgo, gestión, control, mantenimiento y operación de los Sistemas de información y bases de datos de la labor de Fiscalización, así como garantizar la correcta administración de los servidores de aplicaciones, servidores bases de datos y servidores geográficos de la Agencia Nacional de Minería que soportan el procesamiento y/o almacenamiento de información propia de las labores de fiscalización efectuadas por la ANM.</t>
  </si>
  <si>
    <t xml:space="preserve">Prestar los servicios profesionales para apoyar a la OTI-ANM en la administración, manejo, aseguramiento y optimización de las bases de datos de los sistemas de información de fiscalización a cargo de la Vicepresidencia Seguimiento, Control y Seguridad Minera (VSCSM). </t>
  </si>
  <si>
    <t xml:space="preserve"> Prestar sus servicios profesionales para apoyar a la Oficina de Tecnología e Información (OTI) de la ANM en el desarrollo y soporte de los sistemas de información de fiscalización a cargo de la Vicepresidencia de Seguimiento, Control y Seguridad Minera. </t>
  </si>
  <si>
    <t>Prestar los servicios de apoyo en la gestión para la atención y soporte técnico informático a las aplicaciones y herramientas utilizadas para la labor de fiscalización a cargo de la Vicepresidencia de Seguimiento, Control y Seguridad Minera, principalmente del sistema de gestión documental que se encuentre implementado en la Entidad.</t>
  </si>
  <si>
    <t>Prestar los Servicios Profesionales a la Oficina de Tecnología e Información de la Agencia Nacional de Minería, en la revisión de los procesos y procedimientos asociados a la labor de fiscalización, con el objetivo de identificar las necesidades de automatización de herramientas tecnológicas que cumplan los planes y lineamientos tanto del Sector Minero como de la Entidad.</t>
  </si>
  <si>
    <t xml:space="preserve">Prestar los servicios profesionales a la Oficina de Tecnología e información de la Agencia Nacional de Minería, en la documentación de procesos y procedimientos, asociados a la labor de fiscalización, así como la gestión frente a los tiempos y movimientos de los mismos, enfocados en la optimización de los flujos de trabajo y la identificación de necesidades tecnológicas.  </t>
  </si>
  <si>
    <t>Prestar sus servicios profesionales como abogado(a), con completa autonomía e independencia, para el desarrollo del insumo jurídico requerido por la Vicepresidencia de Seguimiento, Control y Seguridad Minera para el adecuado, oportuno y eficaz desempeño de la función delegada de Fiscalización mediante la elaboración de conceptos jurídicos relacionados con este tema y afines, bajo la dirección  y coordinación del Jefe de la Oficina Asesora Jurídica</t>
  </si>
  <si>
    <t>Prestar los servicios profesionales a la Oficina Asesora Jurídica de la ANM para ejercer la representación judicial y extrajudicial de los procesos que le sean asignados y que se tramiten ante las respectivas autoridades, así como la elaboración de conceptos relacionados con las actuaciones que se surtan en materia de fiscalización minera; brindar el acompañamiento a la Vicepresidencia de Seguimiento, Control y Seguridad minera para atender los requerimientos judiciales relacionados con la actividad fiscalizadora de la entidad y las demás actuaciones administrativas que se requieran para el desarrollo de dicha actividad.</t>
  </si>
  <si>
    <t>Prestar servicios profesionales para apoyar la gestión de recaudo de cartera en sus fases de cobro persuasivo y coactivo, que se origina en la función de fiscalización de acuerdo con la información que le sea remitida a la Oficina Asesora Jurídica por la Vicepresidencia de Seguimiento, Control y Seguridad Minera de la ANM, y las demás actuaciones administrativas que se requieran para el desarrollo de dicha actividad.</t>
  </si>
  <si>
    <t>Prestar los servicios profesionales para apoyar la gestión de cobro de cartera que se origina en la función de fiscalización que le sea remitida por la Vicepresidencia de Seguimiento y Control a la Oficina Asesora Jurídica en sus fases de cobro persuasivo y coactivo, realizando los estudios jurídicos de los expedientes en curso en los que intervenga la entidad, así como ejercer la representación judicial y extrajudicial en los procesos que se le asignen, y las demás actuaciones administrativas que se requieran para el desarrollo de dicha actividad.</t>
  </si>
  <si>
    <t>Prestar los servicios profesionales a la Oficina Asesora Jurídica de la ANM para ejercer la representación judicial y extrajudicial en los procesos relacionados con la función de fiscalización que le sean asignados y que se tramiten ante las respectivas autoridades, y brindar el acompañamiento a la Vicepresidencia de Seguimiento, Control y Seguridad minera para atender los requerimientos judiciales relacionados con la actividad fiscalizadora de la entidad y las demás actuaciones administrativas que se requieran para el desarrollo de dicha actividad.</t>
  </si>
  <si>
    <t>Contratar los servicios profesionales como arquitecto para la estructuración y ejecución de los procesos de contratación relacionados con planta física, financiados con recursos del sistema general de regalías de la ANM.</t>
  </si>
  <si>
    <t xml:space="preserve">Prestar sus servicios profesionales al Grupo de Contratación de la Vicepresidencia Administrativa y Financiera de la ANM en la atención, revisión, sustanciación, trámite, impulso y conceptualización de documentos y actuaciones relacionadas con la ejecución de recursos provenientes del Sistema General de Regalías y/o cumplimiento de la función delegada de Fiscalización, durante las etapas precontractual, contractual y pos contractual, principalmente en lo que respecta a procesos de selección de contratista mediante las modalidades de contratación directa,  selección abreviada y concurso de méritos. </t>
  </si>
  <si>
    <t xml:space="preserve">10 MESES </t>
  </si>
  <si>
    <t>SGRegalias</t>
  </si>
  <si>
    <t>Prestar sus servicios profesionales al Grupo de Contratación de la Vicepresidencia Administrativa y Financiera de la ANM en la sustanciación, seguimiento e impulso de las actuaciones relacionadas con el ejercicio de las facultades exorbitantes, declaratoria de incumplimiento  y /o aplicación de la cláusula penal, y en la estructuración, revisión, trámite y conceptualización de documentos y actuaciones  relacionadas con la actividad precontractual, contractual y pos contractual que se requieran para la ejecución de los recursos del Sistema General de Regalías y/o para el cumplimiento de la función delegada de Fiscalización.</t>
  </si>
  <si>
    <t>Prestar los servicios profesionales como abogado para apoyar jurídicamente en el impulso y conceptualización de los documentos y trámites relacionados con la actividad precontractual, contractual y pos contractual que se requieran principalmente para la ejecución de los recursos del Sistema General de Regalías.</t>
  </si>
  <si>
    <t>Arrendamiento de un bien inmueble para el funcionamiento del Punto de Atención Regional de la ANM en la ciudad de Cartagena</t>
  </si>
  <si>
    <t>Coordinador PAR Cartagena</t>
  </si>
  <si>
    <t xml:space="preserve">Arrendamiento de un inmueble para el fortalecimiento de la fiscalización minera de la ANM en la ciudad de Bogotá </t>
  </si>
  <si>
    <t>hasta 31 de diciembre de 2018</t>
  </si>
  <si>
    <t>Arrendamiento de inmueble para el funcionamiento del Punto de Atención Regional de la Agencia Nacional de Minería ubicado en la ciudad de Valledupar</t>
  </si>
  <si>
    <t>Coordinador PAR Valledupar</t>
  </si>
  <si>
    <t>Arrendamiento de inmueble para el funcionamiento del Punto de Atención Regional de la Agencia Nacional de Minería ubicado en la ciudad de Manizales</t>
  </si>
  <si>
    <t>Coordinador PAR Manizales</t>
  </si>
  <si>
    <t>Arrendamiento de inmueble para el funcionamiento del Punto de Atención Regional de la Agencia Nacional de Minería ubicado en la ciudad de Cúcuta</t>
  </si>
  <si>
    <t>Coordinador PAR Cúcuta</t>
  </si>
  <si>
    <t>Arrendamiento de inmueble para el funcionamiento del Punto de Atención Regional de la Agencia Nacional de Minería ubicado en la ciudad de Medellín</t>
  </si>
  <si>
    <t>Coordinador PAR Medellín</t>
  </si>
  <si>
    <t>Arrendamiento de inmueble para el funcionamiento del Punto de Atención Regional de la Agencia Nacional de Minería ubicado en la ciudad de Cali</t>
  </si>
  <si>
    <t>Coordinador PAR Cali</t>
  </si>
  <si>
    <t>Arrendamiento de inmueble para el funcionamiento del Punto de Atención Regional de la Agencia Nacional de Minería ubicado en la ciudad de pasto</t>
  </si>
  <si>
    <t>Coordinador PAR Pasto</t>
  </si>
  <si>
    <t>Arrendamiento de inmueble para el funcionamiento del Punto de Atención Regional de la Agencia Nacional de Minería ubicado en la ciudad de Quibdó</t>
  </si>
  <si>
    <t>Coordinador PAR Quibdo</t>
  </si>
  <si>
    <t>DAVID ACUÑA</t>
  </si>
  <si>
    <t>72102900
72103300
72121100</t>
  </si>
  <si>
    <t>1 MES</t>
  </si>
  <si>
    <t>Desmonte, traslado y montaje para nuevas sedes de la ANM</t>
  </si>
  <si>
    <r>
      <t>Prestación de servicios profesionales para liderar de manera integral el Proyecto de gestión minera</t>
    </r>
    <r>
      <rPr>
        <sz val="11"/>
        <color indexed="10"/>
        <rFont val="Calibri"/>
        <family val="2"/>
      </rPr>
      <t xml:space="preserve"> </t>
    </r>
    <r>
      <rPr>
        <sz val="11"/>
        <color theme="1"/>
        <rFont val="Calibri"/>
        <family val="2"/>
      </rPr>
      <t>digital, apoyando a la Agencia Nacional de Minería en las actividades necesarias para el cumplimiento  de las metas propias de cada uno de los componentes del proyecto durante las etapas de planeación y ejecución.</t>
    </r>
  </si>
  <si>
    <t>Sebastián Garcia</t>
  </si>
  <si>
    <t>Prestar servicios profesionales para apoyar a la Vicepresidencia de Seguimiento, Control y Seguridad Minera de la ANM en los procesos que se lleven a cabo en la ciudad de Bogotá para la contratación de prestación de servicios profesionales y apoyo a la gestión y en lo concerniente a las etapas precontractuales, contractuales y post contractuales que de ello se deriven, así como también, apoyar en los asuntos de derecho administrativo y contratación estatal en el Marco del Proyecto de Gestión Minera Digital.</t>
  </si>
  <si>
    <t>Jimena Uureña</t>
  </si>
  <si>
    <t>Prestación de servicios profesionales para el levantamiento de procesos, procedimientos, instructivos, formatos y demás documentos necesarios para el desarrollo del Proyecto de Gestión Minera Digital de la Agencia Nacional de Minería.</t>
  </si>
  <si>
    <t xml:space="preserve">Prestar sus servicios profesionales especializados en el Proyecto de Gestión Minera Digital a cargo de la Vicepresidencia de Seguimiento, Control y Seguridad Minera en materia de Derecho Administrativo y Contratación Estatal.   </t>
  </si>
  <si>
    <t>Prestación de servicios profesionales para liderar el componente de digitalización de expedientes mineros del proyecto de gestión minera digital de la Agencia Nacional de Minería en las etapas de planeación, ejecución y cierre de la fase II.</t>
  </si>
  <si>
    <t>Prestación de servicios profesionales para gestionar las actividades de alistamiento, entrega, recepción y aprobación técnica de los productos y servicios contratados para la organización, digitalización y administración de los expedientes mineros, en el marco del componente de expediente minero digital del Proyecto de Gestión Minera Digital de la Agencia Nacional de Minería en la fase II.</t>
  </si>
  <si>
    <t>Prestar los servicios de apoyo a la gestión a la  Vicepresidencia de Seguimiento, Control y Seguridad Minera de la Agencia Nacional de Minería en lo referido a los trámites administrativos dentro de los procesos contractuales que se adelanten y en el manejo técnico, organización y depuración de documentos y archivos del dentro del Proyecto de Gestión Minera Digital.</t>
  </si>
  <si>
    <t>Prestación de servicios de apoyo a la gestión para  la verificación del proceso de organización y digitalización así como ejecutar la recepción de los expedientes mineros existentes en la ciudad de Bogotá,  en el marco del componente de expediente minero digital del proyecto de gestión minera digital de la agencia nacional de minería.</t>
  </si>
  <si>
    <t xml:space="preserve">Prestar sus servicios profesionales en la elaboración, revisión y aprobaciòn de los actos administrativos generados a partir de las evaluaciones técnicas y jurídicas provenientes del cruce de la información de los expedientes mineros, el Registro Minero Nacional y el módulo gráfico del Catastro Minero Colombiano, en temas relacionados con la Depuración de la Información del CMC, en desarrollo del proyecto, “Gestión Minera digital” </t>
  </si>
  <si>
    <t xml:space="preserve">Prestar los servicios profesionales a la Agencia Nacional de Minería en la revisión, análisis, actualización y administración de la información espacial y alfanumérica del Catastro Minero Colombiano CMC, en temas relacionados con la Depuración de la información contenida en el CMC, en desarrollo del proyecto, “Gestión Minera digital” </t>
  </si>
  <si>
    <t xml:space="preserve">Prestar sus servicios de apoyo a la gestion en la elaboración de informes técnicos de revisión y coherencia de los datos básicos del Registro Minero Nacional y prestar apoyo a la gestión relacionados con administrar, conservar la documentación producida y recibida por el Grupo de Depuración de la información del Catastro Minero Colombiano, en desarrollo del proyecto, “Gestión Minera digital” </t>
  </si>
  <si>
    <t xml:space="preserve">Prestar sus servicios profesionales a la Agencia Nacional de Minería en la proyección y elaboración de actos administrativos provenientes de las evaluaciones técnicas y jurídicas del cruce de la información de los expedientes mineros, el Registro Minero Nacional y el módulo gráfico del Catastro Minero Colombiano; en temas relacionados con la Depuración de la Información del CMC, en desarrollo del proyecto “Gestión Minera digital”.  </t>
  </si>
  <si>
    <t xml:space="preserve">Prestar sus servicios profesionales a la Agencia Nacional de Minería en la elaboración de revisiones técnicas, evaluaciones e informes técnicos provenientes del cruce de la información de los expedientes mineros, el Registro Minero Nacional y el modulo grafico del catastro minero colombiano, en temas relacionados con la Depuración de la Información del CMC, en desarrollo del proyecto “Gestión Minera digital”    </t>
  </si>
  <si>
    <t>Prestar sus servicios profesionales a la Agencia Nacional de Minería en la coordinación, asesoramiento y apoyo a los abogados e ingenieros encargados de la revisión técnica, elaboración de actas, conceptos técnicos, actos administrativos provenientes de las evaluaciones técnicas y jurídicas del cruce de la información de los expedientes mineros, el Registro Minero Nacional y el módulo gráfico del Catastro Minero Colombiano; en el marco del componente de depuración  del Proyecto: "Gestión Minera Digital" de la Agencia Nacional de Minería</t>
  </si>
  <si>
    <t>Prestar los servicios al Grupo de Recursos Financieros de la Vicepresidencia Administrativa y Financiera, en todo lo concerniente con todas las operaciones de la Tesorería y el manejo de los aplicativos SIIF-SGR y WEBSAFI-SGR</t>
  </si>
  <si>
    <t>Jesus Abraham Orbes</t>
  </si>
  <si>
    <t>Prestar los servicios profesionales al Grupo de Recursos Financieros de la Vicepresidencia Administrativa y Financiera en todo lo concerniente al Presupuesto General de Regalías y al manejo de los aplicativos SIIF-SGR Y WEB SAFI-SGR tales como revisar y radicar los documentos soporte de las cuentas por pagar, liquidación de impuestos, generación de obligaciones en el SIIF-SGR Y WEBSAFI-SGR con el fin de alimentar la contabilidad del Sistema General de Regalías.</t>
  </si>
  <si>
    <t>Prestar los servicios profesionales para apoyar desde el punto de vista jurídico, en lo trámites relacionados con la devolución y/o reintegro de dineros, la compensación de deudas y conciliación de cartera de los titulares mineros, como resultado de la fiscalización se desarrolla en el marco del Sistema General de Regalías (SGR).</t>
  </si>
  <si>
    <t xml:space="preserve">Prestar los servicios profesionales al Grupo de Recursos Financieros de la Vicepresidencia Administrativa y Financiera, en el seguimiento a la ejecución del Sistema General de Regalías, elaboración y consolidación de reportes, informes de avance, diseño de indicadores y monitoreo a los procesos de planeación con destino al Ministerio de Minas y Energía, administración del Sistema General de Regalías bajo la plataforma del SIIF-SGR y WEBSAFI SGR; </t>
  </si>
  <si>
    <t>Prestar los servicios profesionales para apoyar al Grupo de Recursos Financieros en la gestión de cartera, seguimiento a las obligaciones a titulares mineros, conciliación, registro y control de recaudos, como resultado de la fiscalización que se desarrolla en el marco del Sistema General de Regalías (SGR).</t>
  </si>
  <si>
    <t>Prestar los servicios profesionales para apoyar al Grupo de Recursos Financieros de la Vicepresidencia Administrativa y Financiera, en la actualización de los Procedimientos del Grupo de Recursos Financieros, programación, legalizaciones y cierre de comisiones, viáticos y gastos de viaje, del Sistema General de Regalías (SGR) en los sistemas SIIF SGR  y WEB SAFI SGR.</t>
  </si>
  <si>
    <t>Prestar sus servicios profesionales para efectuar la conciliación y depuración de saldos de cartera de los títulos mineros, como resultado de la fiscalización que se desarrolla en el marco del Sistema General de Regalías (SGR), así como preparar los informes internos como externos requeridos</t>
  </si>
  <si>
    <t>Prestar sus servicios profesionales para efectuar la revisión, análisis, conciliación, depuración y registro de las transacciones, que realizan los titulares mineros, en cumplimiento de las obligaciones derivadas de los títulos mineros que son objeto de la fiscalización, que se desarrolla en el marco del Sistema General de Regalías (SGR).</t>
  </si>
  <si>
    <t>Prestar los servicios  profesionales al Grupo de Recursos Financieros de la Vicepresidencia Administrativa y Financiera, para efectuar el análisis, la depuración y los ajustes requeridos en el sistema WEBSAFI,  de los titulares mineros, que solicitan devoluciones y/o compensaciones, como resultado de la fiscalización, que se desarrolla en el marco del Sistema General de Regalías (SGR).</t>
  </si>
  <si>
    <t>Prestar los servicios de apoyo a la gestión del Grupo de Regalías y Contraprestaciones Económicas, de la Vicepresidencia de Seguimiento, Control y Seguridad Minera de la Agencia Nacional de Minería, en la consecución, revisión, análisis, validación, procesamiento y consolidación de la información relacionada con los recaudos de pagos de regalías que se encuentren pendientes por distribuir de vigencias anteriores al 2015.</t>
  </si>
  <si>
    <t>10 MESES</t>
  </si>
  <si>
    <t>ANDREA CORCHUELO</t>
  </si>
  <si>
    <t>Prestar los servicios profesionales para apoyar al Grupo de Regalías y Contraprestaciones Económicas, de la Vicepresidencia de Seguimiento, Control y Seguridad Minera de la Agencia Nacional de Minería, en la elaboración de conceptos e informes jurídicos, solicitudes, requerimientos relacionados con el cumplimiento de las obligaciones económicas, administrativas y jurídicas propias de las funciones</t>
  </si>
  <si>
    <t>Prestar los servicios profesionales para apoyar aspectos jurídicos a la gestión de las actividades y funciones asignadas al Grupo de Regalías y Contraprestaciones Económicas, de la Vicepresidencia de Seguimiento, Control y Seguridad Minera de la Agencia Nacional de Minería, entre ellas la revisión y diseño de planes, programas, informes y documentos de desarrollo empresarial, relacionados con el interés general de la ANM.</t>
  </si>
  <si>
    <t>Prestar los servicios profesionales al Grupo de regalías y contraprestaciones económicas, de la Vicepresidencia de Seguimiento, Control y Seguridad Minera de la Agencia Nacional de Minería, en la gestión, seguimiento y registro de información, relacionadas con generación del visto bueno de las exportaciones por la explotación de metales preciosos, mediante el análisis, revisión y desarrollo de documentos, interés general de la ANM.</t>
  </si>
  <si>
    <t>Prestar los servicios profesionales para apoyar al Grupo de Regalías y Contraprestaciones Económicas, de la Vicepresidencia de Seguimiento, Control y Seguridad Minera de la Agencia Nacional de Minería, relacionadas con el Registro Único de Comercializadores de Minerales - RUCOM, mediante el análisis de documentos, revisión de información, evaluación económica y desarrollo de documentos de las solicitudes de inscripción, actualización y renovación de Comercializadores, Consumidores y Plantas de Beneficio; así como la evaluación del cumplimiento de obligaciones de quienes se encuentran certificados.</t>
  </si>
  <si>
    <t>Prestar los servicios profesionales para apoyar al Grupo Regalías y Contraprestaciones Económicas, de la Vicepresidencia de Seguimiento, Control y Seguridad Minera de la Agencia Nacional de Minería, en la revisión, análisis, validación, procesamiento y consolidación de la información proveniente del causación y recaudo del Canon Superficiario sobre la totalidad de las áreas de las concesiones mineras durante la exploración, construcción y montaje señaladas en el artículo 230 Ley 685 de 2001, el artículo 16 Ley 1382 de 2010 y 1753 de 2015</t>
  </si>
  <si>
    <t>Prestar los servicios profesionales para apoyar al Grupo de Regalías y Contraprestaciones Económicas, de la Vicepresidencia de Seguimiento, Control y Seguridad Minera de la Agencia Nacional de Minería, en la revisión, análisis, validación, procesamiento y consolidación de la información proveniente del recaudo de las regalías por la explotación de materiales de construcción.</t>
  </si>
  <si>
    <t>Prestar los servicios profesionales para apoyar al Grupo Regalías y Contraprestaciones Económicas, de la Vicepresidencia de Seguimiento, Control y Seguridad Minera de la Agencia Nacional de Minería, para que en desarrollo de la función de fiscalización, revise y elabore los requerimientos técnicos, documentación, desarrollos y ajustes que a nivel de sistemas de información requiere la Vicepresidencia de Seguimiento, Control y Seguridad Minera, para el correcto manejo de los recursos de regalías y contraprestaciones económicas realizando las acciones necesarias para lograr las integraciones pertinentes del sistema de formularios de regalías y el sistema de contraprestaciones económicas así como la administración técnica del mismo.</t>
  </si>
  <si>
    <t>Prestar los servicios profesionales al Grupo de Regalías y Contraprestaciones Económicas, de la Vicepresidencia de Seguimiento, Control y Seguridad Minera de la Agencia Nacional de Minería, en la liquidación, análisis, revisión y pago de las regalías de la información procedente por la explotación de carbón pequeña y mediana minería presentada por los exportadores y agentes retenedores, así como en la verificación, evaluación y aprobación de la información reportada por medio de la Ventanilla Única de Comercio Exterior VUCE.</t>
  </si>
  <si>
    <t xml:space="preserve">Prestar los servicios profesionales al Grupo Regalías y Contraprestaciones Económicas de la Vicepresidencia de Seguimiento, Control y Seguridad Minera, liderando el proceso de causación y recaudo  del canon superficiario proveniente de la totalidad de las áreas de las concesiones mineras en etapa de exploración o construcción y montaje, señaladas en las leyes 685 de 2001, 1382 de 2010 y 1753 de 2015. Así mismo proponer y apoyar estrategias que conduzcan a una mejor gestión en los procesos de causación y recaudo del canon superficiario.   </t>
  </si>
  <si>
    <t>Prestar los servicios profesionales al Grupo Regalías y Contraprestaciones Económicas, liderando la administración del  Registro Único de Comercializadores de Minerales-RUCOM de conformidad con el Decreto 1073 de 2015 y demás normas reglamentarias, que permitan la evaluación, cancelación y aprobación y/o publicación de aquellas personas interesadas en registrarse como comercializadores autorizados o explotadores de minerales autorizados. Así mismo, realizar las recomendaciones necesarias para un mejor control, manejo y uso de datos generados desde la plataforma RUCOM y poyar las estrategias que conduzcan a mejorar y robustecer dicha plataforma.</t>
  </si>
  <si>
    <t>Prestar los servicios profesionales al Grupo de Regalías y Contraprestaciones Económicas de la Vicepresidencia de Seguimiento, Control y Seguridad Minera liderando los procesos relacionados con el suministro y registro de información de declaración, pago y distribución de regalías de minerales provenientes de la explotación de pequeña y mediana minería de metales preciosos. Así mismo proponer y apoyar la realización de análisis de la dinámica de comercialización y pago de regalías por la explotación de minerales.</t>
  </si>
  <si>
    <t>Prestar los servicios profesionales para apoyar al Grupo de Regalías y Contraprestaciones Económicas de la Vicepresidencia de Seguimiento, Control y Seguridad Minera de la Agencia Nacional de Minería, en la liquidación, revisión, análisis, validación, procesamiento, consolidación de la información, distribución de los pagos de regalías y demás contraprestaciones económicas provenientes del recaudo de las regalías de los Proyectos de Interés Nacional (PIN).</t>
  </si>
  <si>
    <t>Prestar los servicios de apoyo a la gestión al Grupo de Regalías y Contraprestaciones Económicas, de la Vicepresidencia de Seguimiento, Control y Seguridad Minera de la Agencia Nacional de Minería, para validar la autenticidad y el valor de las piedras preciosas a exportar, así como el apoyo de las evaluaciones de las solicitudes de inscripción al RUCOM.</t>
  </si>
  <si>
    <t>Prestar los servicios profesionales al Grupo Regalías y Contraprestaciones Económicas, de la Vicepresidencia de Seguimiento, Control y Seguridad Minera de la Agencia Nacional de Minería, en el apoyo a la gestión, seguimiento y registro de información, respectiva con la liquidación, recaudo, distribución y transferencia de regalías, mediante el análisis, revisión y diseño de planes, proyectos, programas, informes y documentos, relacionados con el interés general de la ANM.</t>
  </si>
  <si>
    <t>Prestar los servicios profesionales a la Vicepresidencia de Seguimiento, Control y Seguridad Minera, en aspectos relacionados con las funciones de diseño y difusión de información, así como enlace gráfico y conceptual de la vicepresidencia con el Grupo de Participación Ciudadana y Comunicaciones en los temas trasversales que surjan de las funciones y actividades ejecutadas por la ANM a nivel nacional.</t>
  </si>
  <si>
    <t>Prestar sus servicios profesionales a la Vicepresidencia de Seguimiento, Control y Seguridad Minera (VSCSM) de la ANM, apoyando la definición e implementación de actividades y procedimientos que garanticen el cumplimiento de obligaciones ambientales de los contratos de exploración y explotación de recursos naturales no renovables, y  el estudio y análisis de las estrategias y escenarios de gestión tendientes al mejoramiento del desempeño ambiental del sector y la promoción de mecanismos para incentivar lineamientos de responsabilidad ambiental y buenas prácticas ambientales de los titulares mineros en el territorio nacional.</t>
  </si>
  <si>
    <t>Prestar sus servicios profesionales a la Vicepresidencia de Seguimiento, Control y Seguridad Minera (VSCSM) de la ANM, en la atención, sustanciación, trámite, seguimiento e impulso de los asuntos priorizados por la Vicepresidencia, principalmente en lo que respecta a la labor de fiscalización.</t>
  </si>
  <si>
    <t xml:space="preserve">Prestar sus servicios profesionales a la Vicepresidencia de Seguimiento, Control y Seguridad Minera (VSCSM) de la ANM en la revisión, seguimiento e impulso de los asuntos relacionados con los procesos de fiscalización en todas sus etapas y en la atención, trámite y sustanciación de los aspectos jurídicos de la Vicepresidencia. </t>
  </si>
  <si>
    <t>Prestar sus servicios profesionales a la Vicepresidencia de Seguimiento, Control y Seguridad Minera (VSCSM) de la ANM, en la elaboración de los documentos necesarios para la normalización de procedimientos y productos relacionados con las labores de fiscalización integral de los títulos mineros, así como la consolidación de reportes, elaboración de informes de avance, análisis estratégicos para la Vicepresidencia en lo concerniente a la gestión de fiscalización así como la medición del desempeño interno y la optimización de recursos, diseño de indicadores, seguimiento a los procesos de planeación, plan operativo anual, actividades administrativas, manejo de información financiera de la Vicepresidencia y atención a temas transversales que requieran de un acompañamiento técnico y operativo permanente.</t>
  </si>
  <si>
    <t>Prestar sus servicios de apoyo a la gestión en el Grupo Proyectos de Interés Nacional de la Vicepresidencia de Seguimiento, Control y Seguridad Minera (VSCSM) de la ANM, en actividades de gestión documental, seguimiento a PQR´s y tramite y legalización de comisiones, al igual que en las actividades de control de correspondencia, trámites administrativos y en las diferentes actividades de apoyo operativo que se requieran en la dependencia.</t>
  </si>
  <si>
    <t>Prestar sus servicios profesionales a la Vicepresidencia de Seguimiento, Control y Seguridad Minera (VSCSM) de la ANM, en la Dirección del Proyecto de Fiscalización Minera, así como en la definición, diseño e implementación de estrategias, lineamientos y herramientas de trabajo orientadas al desarrollo y mejoramiento continuo de las actividades asociadas a la fiscalización integral de los títulos mineros. </t>
  </si>
  <si>
    <t>Prestar sus servicios profesionales a la Vicepresidencia de Seguimiento, Control y Seguridad Minera (VSCSM) de la ANM, en las actividades de elaboración de documentos técnicos necesarios para la normalización de procedimientos y productos de las actividades relacionadas con la fiscalización integral a títulos mineros a nivel ambiental, seguimiento de indicadores y gestión administrativa de los temas transversales de la Dependencia.</t>
  </si>
  <si>
    <t>Prestar sus servicios profesionales a la Vicepresidencia de Seguimiento, Control y Seguridad Minera (VSCSM) de la ANM, en lo referente al soporte técnico de la Herramienta de Gestión de Seguimiento y Control, y en las actividades de generación de reportes y consultas para presentar informes y generar estadísticas de las actuaciones derivadas del proceso de fiscalización ejercido por la dependencia.</t>
  </si>
  <si>
    <t>Prestar sus servicios profesionales a la Vicepresidencia de Seguimiento, Control y Seguridad Minera (VSCSM) de la ANM, en las labores relacionadas con la implementación de mejoras, actualizaciones y nuevos desarrollos tecnológicos concernientes a las labores de la fiscalización minera. Adicionalmente apoyar el sistema de fiscalización de la Vicepresidencia en las actividades relacionadas con el acompañamiento al proyecto de Fiscalización en el diseño, desarrollo e implementación y mantenimiento del sistema.</t>
  </si>
  <si>
    <t xml:space="preserve">Prestar sus servicios profesionales a la Vicepresidencia de Seguimiento, Control y Seguridad Minera (VSCSM) de la ANM, en los procesos de generación e implementación de insumos y productos cartográficos para el cumplimiento de las tareas relacionadas con la fiscalización, seguimiento y control a los títulos mineros. </t>
  </si>
  <si>
    <t xml:space="preserve">Prestar sus servicios profesionales a la Vicepresidencia de Seguimiento, Control y Seguridad Minera (VSCSM) de la ANM, coadyuvando en la resolución de controversias que surjan del seguimiento y control a títulos mineros, y en la atención, seguimiento, trámite y sustanciación de los asuntos jurídicos de la Vicepresidencia, principalmente de los que se derivan del proceso de fiscalización en todas sus etapas. </t>
  </si>
  <si>
    <t>Prestar sus servicios profesionales como abogado a la Vicepresidencia de Seguimiento, Control y Seguridad Minera (VSCSM) de la ANM, en la definición de lineamientos, criterios jurídicos y actos administrativos relacionados con el seguimiento a los planes de mejoramiento y requerimientos realizados por los entes de control, así como la atención a temas transversales que requieran de un acompañamiento jurídico permanente en la Dependencia.</t>
  </si>
  <si>
    <t>Prestar sus servicios profesionales como abogado a la Vicepresidencia de Seguimiento, Control y Seguridad Minera (VSCSM) de la ANM, en las actividades de apoyo legal a la supervisión de las labores de fiscalización integral a títulos mineros, así como en la definición de lineamientos para la unificación de criterios jurídicos que permitan una efectiva proyección de conceptos, actos administrativos, respuesta a requerimientos y temas trasversales que requieran de un acompañamiento jurídico en la dependencia.</t>
  </si>
  <si>
    <t xml:space="preserve">Prestar sus servicios profesionales a la Vicepresidencia de Seguimiento, Control y Seguridad Minera (VSCSM) de la ANM, en la atención, sustanciación, trámite y seguimiento de los asuntos jurídicos priorizados por el Gerente de Proyectos de la Vicepresidencia con funciones de Seguimiento y Control, principalmente en lo que respecta a las peticiones, quejas, reclamos y sugerencias PQRS. </t>
  </si>
  <si>
    <t>Prestar sus servicios profesionales a la Vicepresidencia de Seguimiento, Control y Seguridad Minera (VSCSM) de la ANM, en aspectos relacionados con las funciones de manejo de información, enlace de la vicepresidencia con el área de comunicaciones y participación ciudadana de la Entidad, así como en los temas trasversales que surjan de las funciones y actividades ejecutadas por la dependencia a nivel de gestión integral.</t>
  </si>
  <si>
    <t>Prestar sus servicios profesionales a la Vicepresidencia de Seguimiento, Control y Seguridad Minera (VSCSM) de la ANM, en las actividades de evaluación documental, seguimiento y control al cumplimiento de las obligaciones ambientales de los titulares mineros en el territorio nacional y la coordinación que ello requiera con las autoridades e instituciones ambientales competentes.</t>
  </si>
  <si>
    <t>Prestar sus servicios profesionales a la Vicepresidencia de Seguimiento, Control y Seguridad Minera (VSCSM) de la ANM, en la elaboración de los documentos necesarios para la normalización de procedimientos y productos relacionados con las labores de fiscalización integral de los títulos mineros, así como la consolidación de reportes, elaboración de informes de avance, diseño de indicadores, seguimiento a los procesos de planeación, plan operativo anual, actividades administrativas y de manejo de información financiera de la Vicepresidencia.</t>
  </si>
  <si>
    <t>Prestar sus servicios profesionales a la Vicepresidencia de Seguimiento, Control y Seguridad Minera (VSCSM) de la ANM, en las actividades de elaboración de documentos necesarios para la normalización de procedimientos y productos a través de la herramienta informática de Seguimiento y Control y el diseño de indicadores, apoyar el seguimiento y control de las actuaciones administrativas generadas y suscritas como parte del proceso de fiscalización a títulos mineros, funciones de consolidación de información sobre la planeación, la gestión y el seguimiento tanto a las actividades administrativas como a los temas transversales de la Vicepresidencia.</t>
  </si>
  <si>
    <t>Prestar sus servicios de apoyo a la gestión a la Vicepresidencia de Seguimiento, Control y Seguridad Minera (VSCSM) de la ANM, en particular en temas relacionados con el proceso de recepción, validación de información y gestión documental del producto resultado de las actividades de seguimiento y control a los títulos mineros, apoyo en actividades de control de correspondencia, elaboración de inventarios de control de expedientes mineros, trámites administrativos y en las diferentes actividades de apoyo operativo que se requieran en la dependencia.</t>
  </si>
  <si>
    <t>Prestar sus servicios de apoyo a la gestión en el Grupo de Proyectos de Interes Nacional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</si>
  <si>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profesionales en el Grupo de Proyectos de Interes Nacional de la Vicepresidencia de Seguimiento, Control y Seguridad Minera (VSCSM) de la ANM, en el desarrollo de actividades de evaluación documental jurídica, elaboración de actos administrativos e informes jurídicos relacionados con las actividades de seguimiento y control al cumplimiento de las obligaciones emanadas de los títulos mineros y acompañamiento a las diligencias de amparos administrativos de los titulos mineros clasificados como Proyectos de Interés Nacional- PIN.</t>
  </si>
  <si>
    <t>Prestar sus servicios profesionales en el Grupo de Proyectos de Interes Nacional de la Vicepresidencia de Seguimiento, Control y Seguridad Minera (VSCSM) de la ANM, en el desarrollo de actividades de evaluación documental jurídica, elaboración de actos administrativos relacionados con las actividades de seguimiento y control al cumplimiento de las obligaciones emanadas de los títulos mineros y acompañamiento a las diligencias de amparos administrativos de los titulos mineros clasificados como Proyectos de Interés Nacional- PIN.</t>
  </si>
  <si>
    <t>Prestar sus servicios profesionales en el Grupo de Proyectos de Interes Nacional de la Vicepresidencia de Seguimiento, Control y Seguridad Minera (VSCSM) de la ANM, en las actividades de elaboración de conceptos técnicos, evaluación documental, atención de amparos administrativos y realización de inspecciones tecnicas de campo relacionadas con el seguimiento y control al cumplimiento de las obligaciones técnicas, administrativas y económicas resultado del seguimiento a los titulos mineros clasificados como Proyectos de Interés Nacional- PIN.</t>
  </si>
  <si>
    <t>Prestar sus servicios profesionales en el Grupo de Proyectos de Interes Nacional de la Vicepresidencia de Seguimiento, Control y Seguridad Minera (VSCSM) de la ANM,en el desarrollo de las actividades relacionadas con el seguimiento, control y fiscalización al cumplimiento de las obligaciones técnicas de los títulos mineros otorgados para la explotación de sal y realización de inspecciones técnicas de campo a los títulos clasificados como Proyectos de Interés Nacional- PIN.</t>
  </si>
  <si>
    <t>Prestar sus servicios profesionales en el Grupo de Proyectos de Interes Nacional de la Vicepresidencia de Seguimiento, Control y Seguridad Minera (VSCSM) de la ANM, en lo referente a la elaboración de conceptos técnicos, evaluación documental, atención de amparos administrativos y realización de inspecciones tecnicas de campo resultado del seguimiento a los titulos mineros clasificados como Proyectos de Interés Nacional- PIN.</t>
  </si>
  <si>
    <t xml:space="preserve">Prestar sus servicios profesionales en el Grupo de Proyectos de Interes Nacional de la Vicepresidencia de Seguimiento, Control y Seguridad Minera (VSCSM) de la ANM, en la verificación de los temas de exploración geológica en las diferentes etapas los proyectos mineros clasificados como Proyectos de Interés Nacional- PIN.
</t>
  </si>
  <si>
    <t>Prestar sus servicios profesionales en el Grupo de Proyectos de Interes Nacional de la Vicepresidencia de Seguimiento, Control y Seguridad Minera (VSCSM) de la ANM, en las actividades de evaluación documental, seguimiento y control al cumplimiento de las obligaciones ambientales contenidas en los títulos mineros y realización de inspecciones técnicas de campo a los diferentes títulos  clasificados como Proyectos de Interés Nacional- PIN.</t>
  </si>
  <si>
    <t>Prestar sus servicios profesionales en el Grupo de Proyectos de Interes Nacional de la Vicepresidencia de Seguimiento, Control y Seguridad Minera (VSCSM) de la ANM, apoyando la revisión, evaluación y preparación de la información y documentos soporte para la designación de títulos mineros como Proyectos de interés Nacional, así como acompañamiento jurídico para la verificación, seguimiento y fiscalización a los temas relacionados con el Plan de Gestión Social y en general con las obligaciones de carácter social contenidas en los títulos mineros clasificados como Proyectos de Interés Nacional – PIN.</t>
  </si>
  <si>
    <t>Prestar sus servicios profesionales en el Grupo de Proyectos de Interes Nacional de la Vicepresidencia de Seguimiento, Control y Seguridad Minera (VSCSM) de la ANM, apoyando la verificación, seguimiento y fiscalización a los temas relacionados con el Plan de Gestión Social y en general con las obligaciones de carácter social contenidas en los títulos mineros clasificados como Proyectos de Interés Nacional- PIN.</t>
  </si>
  <si>
    <t xml:space="preserve">Prestar sus servicios profesionales en el Grupo de Proyectos de Interes Nacional de la Vicepresidencia de Seguimiento, Control y Seguridad Minera (VSCSM) de la ANM, en las actividades de seguimiento y control al cumplimiento de las obligaciones técnicas, financieras y económicas de los títulos mineros clasificados como Proyectos de Interés Nacional- PIN.      </t>
  </si>
  <si>
    <t xml:space="preserve">Prestar sus servicios profesionales en el Grupo de Proyectos de Interes Nacional de la Vicepresidencia de Seguimiento, Control y Seguridad Minera (VSCSM) de la ANM, en la revisión, análisis y evaluación de la información financiera y económica presentada por los beneficiarios de los títulos mineros clasificados como Proyectos de Interés Nacional- PIN, en cumplimiento de sus obligaciones contractuales y legales, o que sea requerida por la ANM en ejercicio de sus funciones.     </t>
  </si>
  <si>
    <t xml:space="preserve">Prestar los servicios profesionales a la Vicepresidencia de Seguimiento Control y Seguridad Minera (VSCSM) para articular y apoyar técnicamente la labor relacionada con los aspectos económicos de los títulos mineros, principalmente en los Proyectos de Interés Nacional (PIN). </t>
  </si>
  <si>
    <t>Prestar sus servicios profesionales en el Grupo de Evaluación de Estudios Técnicos de la Vicepresidencia de Seguimiento, Control y Seguridad Minera (VSCSM) de la ANM, apoyando la evaluación y aprobación de la información técnica presentada durante todas las etapas de las solicitudes relacionadas con la explotación minera.</t>
  </si>
  <si>
    <t>Prestar sus servicios profesionales en el Grupo de Evaluación de Estudios Técnicos de la Vicepresidencia de Seguimiento, Control y Seguridad Minera (VSCSM) de la ANM, en las actividades de generación de informes, conceptos y demás documentos especializados propios de la evaluación de estudios técnicos de acuerdo con los requerimientos de los solicitantes.</t>
  </si>
  <si>
    <t>Prestar sus servicios profesionales en el Grupo de Evaluación de Estudios Técnicos de la Vicepresidencia de Seguimiento, Control y Seguridad Minera (VSCSM) de la ANM, en las actividades de generación de informes, conceptos y demás documentos especializados propios de la evaluación de estudios técnicos de acuerdo con los requerimientos de los titulares durante todas las etapas de las solicitudes relacionadas con la exploración y explotación minera.</t>
  </si>
  <si>
    <t>Prestar sus servicios profesionales en el Grupo de Evaluación de Estudios Técnicos de la Vicepresidencia de Seguimiento, Control y Seguridad Minera (VSCSM) de la ANM, en el análisis de la información sobre el estado de los yacimientos y proyectos mineros, involucrando la información geológica, minera y ambiental.</t>
  </si>
  <si>
    <t>06 MESES</t>
  </si>
  <si>
    <t>Prestar sus servicios profesionales en el Grupo de Evaluación de Estudios Técnicos de la Vicepresidencia de Seguimiento, Control y Seguridad Minera (VSCSM) de la ANM, apoyando la evaluación y aprobación de la información técnica presentada durante todas las etapas de las solicitudes relacionadas con la exploración y explotación minera.</t>
  </si>
  <si>
    <t>Prestar sus servicios profesionales en el Grupo de Evaluación de Estudios Técnicos de la Vicepresidencia de Seguimiento, Control y Seguridad Minera (VSCSM) de la ANM, en la generación de conceptos, informes y demás documentos técnicos propios de la evaluación de estudios técnicos a nivel de planeamiento minero, es decir, cálculo de los equipos y la maquinaria utilizada, transporte (cargue y descargue) del mineral, ventilación, electrificación de minas, entre otros aspectos inmersos en la etapa de explotación de los títulos mineros.</t>
  </si>
  <si>
    <t>Prestar sus servicios profesionales como abogado en el Grupo de Evaluación de Estudios Técnicos de la Vicepresidencia de Seguimiento, Control y Seguridad Minera (VSCSM) de la ANM, en las actividades de evaluación de Títulos Mineros y proyección de actos administrativos (autos, informes, conceptos, y demás documentos), de los trámites de competencia de Evaluación de Estudios Técnicos.</t>
  </si>
  <si>
    <t>Prestar los servicios profesionales para apoyar técnicamente a la Vicepresidencia de Seguimiento, Control y Seguridad Minera de la Agencia Nacional de Minería, en la elaboración e implementación del Estándar Colombiano para el reporte de Recursos y Reservas Mineras</t>
  </si>
  <si>
    <t>Prestar sus servicios profesionales en el Grupo de Seguimiento y Control Zona Centro Bogotá de la Vicepresidencia de Seguimiento, Control y Seguridad Minera (VSCSM) de la ANM, en la revisión, seguimiento, atención, sustanciación, consolidación, trámite e impulso, desde el punto de vista técnico,  de los asuntos competencia del Grupo, principalmente de los que derivan del proceso de fiscalización en todas sus etapas</t>
  </si>
  <si>
    <t xml:space="preserve">Prestar sus servicios profesionales en el Grupo de Seguimiento y Control Zona Centro Bogotá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</si>
  <si>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 xml:space="preserve">Prestar sus servicios profesionales en el Grupo de Seguimiento y Control Zona Centro Bogotá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</si>
  <si>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Grupo de Seguimiento y Control Zona Centro de la Vicepresidencia de Seguimiento, Control y Seguridad Minera (VSCSM) de la ANM en la atención, seguimiento, trámite y sustanciación de los asuntos jurídicos de la Vicepresidencia, principalmente de los que se deriven del proceso de fiscalización en todas sus etapas. </t>
  </si>
  <si>
    <t>Prestar sus servicios profesionales en el Grupo de Seguimiento y Control Zona Centro Bogotá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</si>
  <si>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Grupo de Seguimiento y Control Zona Centro Bogotá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</si>
  <si>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Grupo de Seguimiento y Control Zona Centro Bogotá de la Vicepresidencia de Seguimiento, Control y Seguridad Minera (VSCSM) de la ANM, en las actividades que resulten del control y seguimiento a los diferentes títulos mineros: evaluación documental, otros trámites juridicos que surjan del control y seguimiento a los diferentes títulos mineros.</t>
  </si>
  <si>
    <t xml:space="preserve">Prestar sus servicios profesionales en el Grupo de Seguimiento y Control Zona Centro Bogotá de la Vicepresidencia de Seguimiento, Control y Seguridad Minera (VSCSM) de la ANM, coadyuvando a la Dependencia en la atención, sustanciación, trámite e impulso de los asuntos asignados a su competencia relacionados con la labor de fiscalización, principalmente en lo que respecta al seguimiento permanente del personal adscrito a la misma.  </t>
  </si>
  <si>
    <t>Prestar sus servicios de apoyo a la gestión en el Grupo de Seguimiento y Control Zona Centro Bogotá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</si>
  <si>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profesionales en el Grupo de Seguimiento y Control Zona Centro Bogotá de la Vicepresidencia de Seguimiento, Control y Seguridad Minera (VSCSM) de la ANM, para realizar el seguimiento y control de las actuaciones administrativas generadas y suscritas como parte del proceso de fiscalización a títulos mineros, seguimiento a las actividades administrativas, consolidación de información de los procesos de planeación y gestión del Grupo de Trabajo.</t>
  </si>
  <si>
    <t>Prestar sus servicios de apoyo a la gestión en el Grupo de Seguimiento y Control Zona Centro Bogotá de la Vicepresidencia de Seguimiento, Control y Seguridad Minera (VSCSM) de la ANM, en la notificación de los actos administrativos y demás trámites legales requeridos para el cumplimiento de las actividades de fiscalización a cargo de esta dependencia.</t>
  </si>
  <si>
    <t xml:space="preserve">Prestar sus servicios profesionales en el Punto de Atención Regional Nobsa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</si>
  <si>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Nobsa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</si>
  <si>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profesionales en el Punto de Atención Regional Nobsa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</si>
  <si>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Punto de Atención Regional Nobsa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</si>
  <si>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Nobsa de la Vicepresidencia de Seguimiento, Control y Seguridad Minera (VSCSM) de la ANM, para realizar el seguimiento y control de las actuaciones administrativas generadas y suscritas como parte del proceso de fiscalización a títulos mineros, seguimiento a las actividades administrativas, consolidación de información de los procesos de planeación y gestión del Grupo de Trabajo.</t>
  </si>
  <si>
    <t>Prestar sus servicios de apoyo a la gestión en el Punto de Atención Regional Nobsa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</si>
  <si>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de apoyo a la gestión en el Punto de Atención Regional Nobsa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</si>
  <si>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Prestar sus servicios profesionales en el Punto de Atención Regional Nobsa de la Vicepresidencia de Seguimiento, Control y Seguridad Minera (VSCSM) de la ANM, en las actividades que resulten del control y seguimiento a los diferentes títulos mineros: evaluación documental, otros trámites juridicos que surjan del control y seguimiento a los diferentes títulos mineros.</t>
  </si>
  <si>
    <t xml:space="preserve">Prestar sus servicios profesionales en el Grupo de Seguimiento y Control Zona Norte Bogotá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</si>
  <si>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Prestar sus servicios profesionales en el Grupo de Seguimiento y Control Zona Norte Bogotá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</si>
  <si>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Grupo de Seguimiento y Control Zona Norte Bogotá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</si>
  <si>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 xml:space="preserve">Prestar sus servicios profesionales en el Punto de Atención Regional Bucaramanga de la Vicepresidencia de Seguimiento, Control y Seguridad Minera (VSCSM) de la ANM, en lo referente al seguimiento y control de las actuaciones administrativas generadas y suscritas como parte del proceso de fiscalización a títulos mineros y funciones de consolidación de información sobre la planeación, la gestión y el seguimiento a las actividades administrativas de la del PAR Bucaramanga, así como en la consolidación de reportes e informes de gestión.
</t>
  </si>
  <si>
    <t>Prestar sus servicios profesionales en el Punto de Atención Regional Bucaramanga de la Vicepresidencia de Seguimiento, Control y Seguridad Minera (VSCSM) de la ANM, en las actividades administrativas y logísticas requeridas para la óptima ejecución del Proyecto de Fiscalización, y de apoyo en la consolidación de información sobre la planeación de visitas de inspección de campo y el seguimiento tanto a las actividades administrativas como a los temas transversales del Grupo de Trabajo</t>
  </si>
  <si>
    <t xml:space="preserve">Prestar sus servicios profesionales en el Punto de Atención Regional Bucaramanga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</si>
  <si>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Bucaramanga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</si>
  <si>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profesionales en el Punto de Atención Regional Bucaramanga de la Vicepresidencia de Seguimiento, Control y Seguridad Minera (VSCSM) de la ANM, en las actividades de evaluación documental que resulten del control y seguimiento a los diferentes títulos mineros</t>
  </si>
  <si>
    <t xml:space="preserve">Prestar sus servicios profesionales en el Punto de Atención Regional Bucaramanga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</si>
  <si>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Bucaramanga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</si>
  <si>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Prestar sus servicios profesionales en el Punto de Atención Regional Bucaramanga de la Vicepresidencia de Seguimiento, Control y Seguridad Minera (VSCSM) de la ANM, en las actividades que resulten del control y seguimiento a los diferentes títulos mineros: evaluación documental, otros trámites juridicos que surjan del control y seguimiento a los diferentes títulos mineros.</t>
  </si>
  <si>
    <t>Prestar sus servicios de apoyo a la gestión en el Punto de Atención Regional Bucaramanga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</si>
  <si>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de apoyo a la gestión en el Punto de Atención Regional Bucaramanga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</si>
  <si>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Bucaramanga de la Vicepresidencia de Seguimiento, Control y Seguridad Minera (VSCSM) de la ANM, en las actividades que resulten del control y seguimiento a los diferentes títulos mineros: evaluación documental, trámites técnicos. </t>
  </si>
  <si>
    <t xml:space="preserve">Prestar sus servicios profesionales en el Punto de Atención Regional Cartagena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</si>
  <si>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 xml:space="preserve">Prestar sus servicios profesionales en el Punto de Atención Regional Cartagena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</si>
  <si>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Cartagena de la Vicepresidencia de Seguimiento, Control y Seguridad Minera (VSCSM) de la ANM, en las actividades que resulten del control y seguimiento a los diferentes títulos mineros: evaluación documental, otros trámites juridicos que surjan del control y seguimiento a los diferentes títulos mineros.</t>
  </si>
  <si>
    <t>Prestar sus servicios de apoyo a la gestión en el Punto de Atención Regional Cartagena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</si>
  <si>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de apoyo a la gestión en el Punto de Atención Regional Cartagena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</si>
  <si>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Cúcuta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</si>
  <si>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 xml:space="preserve">Prestar sus servicios profesionales en el Punto de Atención Regional Cúcuta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</si>
  <si>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Cúcuta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</si>
  <si>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Cúcuta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</si>
  <si>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Prestar sus servicios de apoyo a la gestión en el Punto de Atención Regional Cúcuta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</si>
  <si>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de apoyo a la gestión en el Punto de Atención Regional Cúcutá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</si>
  <si>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Cúcuta de la Vicepresidencia de Seguimiento, Control y Seguridad Minera (VSCSM) de la ANM, en las actividades que resulten del control y seguimiento a los diferentes títulos mineros: evaluación documental, trámites técnicos. </t>
  </si>
  <si>
    <t xml:space="preserve">Prestar sus servicios profesionales en el Punto de Atención Regional Valledupar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</si>
  <si>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Valledupar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</si>
  <si>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profesionales en el Punto de Atención Regional Valledupar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</si>
  <si>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Punto de Atención Regional Valledupar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</si>
  <si>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de apoyo a la gestión en el Punto de Atención Regional Valledupar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</si>
  <si>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Prestar sus servicios profesionales en el Grupo de Seguimiento y Control Zona Occidente Bogotá de la Vicepresidencia de Seguimiento, Control y Seguridad Minera (VSCSM) de la ANM, en la revisión, seguimiento, atención, sustanciación, consolidación, trámite e impulso, desde el punto de vista técnico,  de los asuntos competencia del Grupo, principalmente de los que derivan del proceso de fiscalización en todas sus etapas.</t>
  </si>
  <si>
    <t>Prestar sus servicios profesionales en el Grupo de Seguimiento y Control Zona Occidente Bogotá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</si>
  <si>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Grupo de Seguimiento y Control Zona Occidente Bogotá de la Vicepresidencia de Seguimiento, Control y Seguridad Minera (VSCSM) de la ANM, en las actividades que resulten del control y seguimiento a los diferentes títulos mineros: evaluación documental, trámites técnicos. </t>
  </si>
  <si>
    <t>Prestar sus servicios de apoyo a la gestión en el Grupo de Seguimiento y Control Zona Occidente Bogotá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</si>
  <si>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 xml:space="preserve">Prestar sus servicios profesionales en el Punto de Atención Regional Cali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</si>
  <si>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Cali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</si>
  <si>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 xml:space="preserve">Prestar sus servicios profesionales en el Punto de Atención Regional Cali de la Vicepresidencia de Seguimiento, Control y Seguridad Minera (VSCSM) de la ANM, en las actividades que resulten del control y seguimiento a los diferentes títulos mineros: evaluación documental, trámites técnicos. </t>
  </si>
  <si>
    <t>Prestar sus servicios profesionales en el Punto de Atención Regional Cali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</si>
  <si>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Punto de Atención Regional Cali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</si>
  <si>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Cali de la Vicepresidencia de Seguimiento, Control y Seguridad Minera (VSCSM) de la ANM, para realizar el seguimiento y control de las actuaciones administrativas generadas y suscritas como parte del proceso de fiscalización a títulos mineros, seguimiento a las actividades administrativas, consolidación de información de los procesos de planeación y gestión del Grupo de Trabajo.</t>
  </si>
  <si>
    <t>Prestar sus servicios de apoyo a la gestión en el Punto de Atención Regional Cali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</si>
  <si>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 xml:space="preserve">Prestar sus servicios profesionales en el Punto de Atención Regional Ibague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</si>
  <si>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Ibague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</si>
  <si>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profesionales en el Punto de Atención Regional Ibague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</si>
  <si>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Punto de Atención Regional Ibague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</si>
  <si>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de apoyo a la gestión en el Punto de Atención Regional Ibague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</si>
  <si>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Ibague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</si>
  <si>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Manizales de la Vicepresidencia de Seguimiento, Control y Seguridad Minera (VSCSM) de la ANM, en las actividades que resulten del control y seguimiento a los diferentes títulos mineros: evaluación documental, otros trámites juridicos que surjan del control y seguimiento a los diferentes títulos mineros.</t>
  </si>
  <si>
    <t xml:space="preserve">Prestar sus servicios profesionales en el Punto de Atención Regional Manizales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</si>
  <si>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de apoyo a la gestión en el Punto de Atención Regional Manizales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</si>
  <si>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de apoyo a la gestión en el Punto de Atención Regional Manizales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</si>
  <si>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Manizales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</si>
  <si>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Punto de Atención Regional Manizales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</si>
  <si>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profesionales en el Punto de Atención Regional Medellin de la Vicepresidencia de Seguimiento, Control y Seguridad Minera (VSCSM) de la ANM, apoyando técnicamente a la dependencia en las actividades de seguimiento y control al cumplimiento de las obligaciones técnicas y económicas de los títulos mineros, así como en la validación de los informes de fiscalización integral, en las actividades de evaluación documental, en la realización de las inspecciones técnicas e informes de seguimiento y control a los títulos mineros para la verificación del cumplimiento de las obligaciones emanadas de los títulos mineros; y en la en las actividades de unificación y revisión de conceptos técnicos competencia de la Vicepresidencia.</t>
  </si>
  <si>
    <t>Prestar sus servicios profesionales en el Punto de Atención Regional Medellin de la Vicepresidencia de Seguimiento, Control y Seguridad Minera (VSCSM) de la ANM, apoyando en la definición de lineamientos para la unificación de criterios jurídicos en la proyección de conceptos y actos administrativos, atención de consultas y requerimientos de los puntos de atención regional; y en los diferentes tramites y asuntos que surjan del control y seguimiento a los diferentes títulos mineros en todas sus etapas.</t>
  </si>
  <si>
    <t>Prestar sus servicios profesionales en el Punto de Atención Regional Medellin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</si>
  <si>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Prestar sus servicios profesionales en el Punto de Atención Regional Medellin de la Vicepresidencia de Seguimiento, Control y Seguridad Minera (VSCSM) de la ANM, en las actividades relacionadas con el apoyo a la función de seguimiento y control a títulos mineros delegada a la Gobernación de Antioquia mediante la Resolución No. 271 de 2013 y sus prórrogas y prestar apoyo a las actividades administrativas y de seguimiento y control que desarrolla el PAR.</t>
  </si>
  <si>
    <t>Prestar sus servicios de apoyo a la gestión en el Punto de Atención Regional Medellin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trámites administrativos y en las diferentes actividades de apoyo operativo que se requieran en la dependencia.</t>
  </si>
  <si>
    <t>Prestar sus servicios de apoyo a la gestión en el Punto de Atención Regional Medellin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</si>
  <si>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Medellin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</si>
  <si>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 xml:space="preserve">Prestar sus servicios profesionales en el Punto de Atención Regional Pasto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</si>
  <si>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profesionales en el Punto de Atención Regional Pasto de la Vicepresidencia de Seguimiento, Control y Seguridad Minera (VSCSM) de la ANM, en las actividades que resulten del control y seguimiento a los diferentes títulos mineros tales como:evaluación documental, revisión y/o elaboración de actos administrativos, acompañamiento a las diligencias de amparos administrativos, mineria ilegal, otros trámites juridicos que surjan del control y seguimiento a los diferentes títulos mineros.</t>
  </si>
  <si>
    <t xml:space="preserve">Prestar sus servicios profesionales en el Punto de Atención Regional Pasto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</si>
  <si>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de apoyo a la gestión en el Punto de Atención Regional Pasto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</si>
  <si>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en el Punto de Atención Regional Quibdó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</si>
  <si>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 xml:space="preserve">Prestar sus servicios profesionales en el Punto de Atención Regional Quibdó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</si>
  <si>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sus servicios de apoyo a la gestión en el Punto de Atención Regional Quibdó de la Vicepresidencia de Seguimiento, Control y Seguridad Minera (VSCSM) de la ANM, en lo referido al seguimiento documental de las actividades de fiscalización de los títulos mineros, trámites administrativos, actividades de apoyo operativo y control de correspondencia de la dependencia.</t>
  </si>
  <si>
    <t xml:space="preserve">Prestar sus servicios profesionales a la Vicepresidencia Administrativa y Financiera (VAF), en la revisión, sustanciación, trámite, y seguimiento de los asuntos a cargo de la Dependencia, que se deriven de la administración y ejecución de recursos provenientes del Sistema General de Regalías y de la labor de fiscalización. </t>
  </si>
  <si>
    <t>Prestar sus servicios profesionales en el Grupo de Contratación Minera brindando apoyo jurídico en las respuestas a los derechos de petición de competencia del grupo y realizando seguimiento a la base de datos que relacionan los actos administrativos expedidos dentro de los tramites que adelanta la Vicepresidencia de Contratación y Titulación; en desarrollo del proyecto de inversión denominado ¿Administración de la contratación y titulación minera en el territorio nacional ¿ ANM</t>
  </si>
  <si>
    <t xml:space="preserve">Nacion </t>
  </si>
  <si>
    <t>Prestar los servicios de apoyo a la gestión en el Grupo de Catastro y Registro Minero, en lo referente a inscripciones y anotaciones de las propuestas de contratos de concesión y actos administrativos sujetos al Registro Minero Nacional tal como lo establece el Código de Minas, en desarrollo del proyecto de inversión denominado ¿Administración de la Contratación y Titulación Minera en el Territorio Nacional ¿ ANM</t>
  </si>
  <si>
    <t>Prestar los servicios profesionales como abogado en el Grupo de Información y Atención al Minero; para el debido filtro y revisión de los documentos expedidos por el Grupo de Información y Atención al Minero; en desarrollo del proyecto de inversión denominado "Administración de la contratación y titulación minera en el territorio nacional - ANM".</t>
  </si>
  <si>
    <t xml:space="preserve">: Prestar los servicios profesionales en el Par Nobsa, proyectando conceptos jurídicos, contratos y actos administrativos provenientes de las diferentes modificaciones solicitadas por los titulares mineros; en desarrollo del proyecto de inversión denominado "Administración de la contratación y titulación minera en el territorio nacional - ANM. </t>
  </si>
  <si>
    <t>40101700
72151200</t>
  </si>
  <si>
    <t>Mantenimiento preventivo, correctivo y adquisición e instalación de aires acondicionados de la ANM a nivel nacional.</t>
  </si>
  <si>
    <t>Hasta 15 de Diciembre de 2017</t>
  </si>
  <si>
    <t>Selección Abreviada - Subasta Inversa</t>
  </si>
  <si>
    <t>SGR</t>
  </si>
  <si>
    <t>5 días</t>
  </si>
  <si>
    <t>Prestar los servicios de apoyo a la gestión del Punto de Atención Regional Nobsa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</si>
  <si>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ANDREA RODRIGUEZ</t>
  </si>
  <si>
    <t>Prestar los servicios de apoyo a la gestión del Punto de Atención Regional Cúcuta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</si>
  <si>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Valledupar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</si>
  <si>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Medellin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</si>
  <si>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Ibague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</si>
  <si>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Manizales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</si>
  <si>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en la sede central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</si>
  <si>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Cartagena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</si>
  <si>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Bucaramanga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</si>
  <si>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Pasto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</si>
  <si>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Cali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</si>
  <si>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profesionales a la Vicepresidencia de Seguimiento, Control y Seguridad Minera, en aspectos técnicos relacionados con las funciones de implementación y difusión del Estándar colombiano, así como servir de enlace de recursos y reservas en los temas trasversales que surjan de las funciones y actividades ejecutadas por la ANM a nivel nacional</t>
  </si>
  <si>
    <t>Prestar el servicio de vigilancia judicial sobre cada uno de los procesos que cursan en los diferentes despachos judiciales del país en que sea parte la Agencia Nacional de Minería.</t>
  </si>
  <si>
    <t>HASTA 31 DE DIC 2016</t>
  </si>
  <si>
    <t xml:space="preserve">Nación </t>
  </si>
  <si>
    <t>No</t>
  </si>
  <si>
    <t>Prestar los servicios profesionales a la Vicepresidencia de Contratación y Titulación Minera, mediante la revisión de la documentación, captura de datos básicos  y elaboración de conceptos técnicos  en las propuestas de contrato de concesión, solicitudes de legalización Minera y solicitudes de autorizaciones temporales  que se generen  en procura de la depuración de la información del Catastro Minero Colombiano - CMC, en desarrollo del proyecto de inversión denominado “Administración de la contratación y titulación minera en el territorio nacional – ANM”.</t>
  </si>
  <si>
    <t>hasta 31 de diciembre</t>
  </si>
  <si>
    <t>fidelia isabel barrios</t>
  </si>
  <si>
    <t>Prestar los servicios profesionales de abogado al Grupo de Defensa Jurídica de la Oficina Asesora Jurídica para el apoyo en la defensa judicial y extrajudicial de la Agencia Nacional de Minería dentro de las acciones que cursen ante la jurisdicción contencioso administrativa, acciones constitucionales, populares y de grupo, entre otros temas; así como, la tramitación y respuesta de los requerimientos y vinculaciones realizados por las Altas Cortes dentro de las acciones constitucionales incoadas en contra de la Agencia y/o demás trámites jurídicos que le sean asignados por el supervisor para el apoyo jurídico en la defensa de la Agencia.</t>
  </si>
  <si>
    <t>10 meses y 15 días</t>
  </si>
  <si>
    <t>Prestar los servicios profesionales de abogado al Grupo de Defensa Jurídica de la Oficina Asesora Jurídica de la Agencia Nacional de Minería para el apoyo en la sustanciación y proyección de contestación de demandas que se requieran dentro de la jurisdicción administrativa y constitucional, así como el apoyo jurídico en la sustanciación y proyección de respuestas a derechos de petición y a los requerimientos elevados por los jueces y magistrados de restitución de tierras.</t>
  </si>
  <si>
    <t>Prestar sus servicios profesionales especializados para apoyar a la Oficina Asesora Jurídica en los asuntos relacionados con el derecho penal.</t>
  </si>
  <si>
    <t>Agencia Nacional De Mineria</t>
  </si>
  <si>
    <t xml:space="preserve">Avenida Calle 26 No 59-51 </t>
  </si>
  <si>
    <t>www.anm.gov.co</t>
  </si>
  <si>
    <t xml:space="preserve">Administrar los recursos minerales del Estado de forma eficiente, eficaz y transparente a través del fomento, la promoción, otorgamiento de títulos, seguimiento y control de la exploración y explotación minera, a fin de maximizar la contribución del sector al desarrollo integral y sostenible del país
</t>
  </si>
  <si>
    <t xml:space="preserve">Ser al 2019 referente nacional e internacional de autoridad minera especializada, con alto nivel tecnológico, ágil, efectiva y transparente que contribuye al crecimiento de la actividad minera y la industria del país, con responsabilidad social y ambiental
</t>
  </si>
  <si>
    <t>Grupo de Contratación Tel. 2201999 Ext 5804-5807</t>
  </si>
  <si>
    <t xml:space="preserve">
86101700
80111500
86101600</t>
  </si>
  <si>
    <t>82121501                                      82121502                                     82121503                                  82121504                                    82121505                                   82121506                                       82121507                                   82121508                                     82121509</t>
  </si>
  <si>
    <t>Ana Maria Saavedra</t>
  </si>
  <si>
    <t>Prestar los servicios profesionales al Par Cucuta en la elaboración de conceptos técnicos de las solicitudes de cesión de derechos mineros, integración de áreas, cesión de área y reducciones de áreas; en desarrollo del proyecto de inversión denominado “Administración de la contratación y titulación minera en el territorio nacional – ANM".</t>
  </si>
  <si>
    <t>Desmonte, traslado, e instalación de Aires Acondicionados para el funcionamiento del PAR Valledupar</t>
  </si>
  <si>
    <t xml:space="preserve">Prestar sus servicios profesionales para la traducción del idioma español al idioma inglés o viceversa, de los contenidos del material promocional e informativo del proyecto de inversión “Fortalecimiento del Sector Minero a Nivel Nacional e Internacional.” </t>
  </si>
  <si>
    <t>39121700
39121900
39122200
39131500
39131600
39131700</t>
  </si>
  <si>
    <t>Adquirir materiales para la adecuacion de las sedes de Valledupar y Manizalez</t>
  </si>
  <si>
    <t>03/032017</t>
  </si>
  <si>
    <t>un mes</t>
  </si>
  <si>
    <t xml:space="preserve">Prestación de servicios profesionales como Abogado para apoyar jurídicamente el trámite de las Áreas de Reserva Especial solicitadas a la autoridad minera. </t>
  </si>
  <si>
    <t>Victor Laureano Gómez</t>
  </si>
  <si>
    <t>Renovacion del soporte tecnico de los productos de la plataforma oracle licenciados a traves de l modelo ULA adquirido mediante orden de compra No 5863 de 2015</t>
  </si>
  <si>
    <t>hasta el 17 de diciembre de 2017</t>
  </si>
  <si>
    <t>Prestar sus servicios profesionales como abogado, para apoyar a la Oficina Asesora Jurídica en la elaboración de conceptos jurídicos, respuesta a derechos de petición y consultas; revisión e impulso de actos administrativos, comunicaciones, proyectos de ley y decretos que pasen a revisión de la Oficina Asesora Jurídica; representar judicial y extrajudicialmente a la Agencia Nacional de Minería en aquellos procesos que lo requiera la Oficina Asesora Jurídica, y las demás actuaciones administrativas necesarias para el desarrollo del objeto del contrato</t>
  </si>
  <si>
    <t>Funcionamiento</t>
  </si>
  <si>
    <t>Servicio de consulta en línea de los datos personales, comerciales y bienes de los deudores de la Agencia Nacional de Minería –ANM- que se encuentren en proceso de Cobro Coactivo</t>
  </si>
  <si>
    <t>Vaneza Daza</t>
  </si>
  <si>
    <t>JAVIER OCTAVIO GARCIA GRANADOS</t>
  </si>
  <si>
    <t>Prestar los servicios de apoyo a la gestión de la Vicepresidencia de Seguimiento, Control y Seguridad Minera de la Agencia Nacional de Minería, en particular en temas relacionados con el proceso de gestión documental y la actualización del archivo documental de los expedientes a cargo de la Vicepresidencia de Seguimiento, Control y Seguridad Minera de la Agencia Nacional de Minería, en el marco de las actividades de fiscalización integral a títulos mineros.</t>
  </si>
  <si>
    <t>Prestar sus servicios profesionales en el Punto de Atención Regional Medellin de la Vicepresidencia de Seguimiento, Control y Seguridad Minera (VSCSM) de la ANM, en las actividades de evaluación documental que resulten del control y seguimiento a los diferentes títulos mineros.</t>
  </si>
  <si>
    <t>Prestar sus servicios profesionales en el Punto de Atención Regional Valledupar de la Vicepresidencia de Seguimiento, Control y Seguridad Minera (VSCSM) de la ANM, en las actividades de evaluación documental que resulten del control y seguimiento a los diferentes títulos mineros</t>
  </si>
  <si>
    <t xml:space="preserve">Prestar sus servicios profesionales en el Punto de Atención Regional Manizales de la Vicepresidencia de Seguimiento, Control y Seguridad Minera (VSCSM) de la ANM, en las actividades que resulten del control y seguimiento a los diferentes títulos mineros: evaluación documental, elaboración de actos administrativos, acompañamiento a las diligencias de amparos administrativos, mineria ilegal, otros trámites juridicos que surjan del control y seguimiento a los diferentes títulos mineros.                 </t>
  </si>
  <si>
    <t>Prestar los servicios profesionales en el Par Cali, proyectando conceptos jurídicos, contratos y actos administrativos provenientes de las diferentes modificaciones solicitadas por los  titulares mineros; en desarrollo del proyecto de inversión denominado “Administración de la contratación y titulación minera en el territorio nacional – ANM".</t>
  </si>
  <si>
    <t>Prestar los servicios profesionales en el Par Manizales, proyectando conceptos jurídicos, contratos y actos administrativos provenientes de las diferentes modificaciones solicitadas por los  titulares mineros; en desarrollo del proyecto de inversión denominado “Administración de la contratación y titulación minera en el territorio nacional – ANM".</t>
  </si>
  <si>
    <t>Prestar los servicios profesionales en el Par Valledupar, en la elaboración de respuestas de las solicitudes de los entes de control, conceptos jurídicos, contratos y actos administrativos de las diferentes modificaciones solicitadas sobre los títulos mineros, en desarrollo del proyecto de inversión denominado “Administración de la contratación y titulación minera en el territorio nacional – ANM”.</t>
  </si>
  <si>
    <t>Prestar los servicios profesionales en el Par Bucaramanga, en la elaboración de respuestas de las solicitudes de los entes de control, conceptos jurídicos, contratos y actos administrativos de las diferentes modificaciones solicitadas sobre los títulos mineros, en desarrollo del proyecto de inversión denominado “Administración de la contratación y titulación minera en el territorio nacional – ANM”.</t>
  </si>
  <si>
    <t>Prestar los servicios profesionales en el Par Cartagena, en la elaboración de respuestas de las solicitudes de los entes de control, conceptos jurídicos, contratos y actos administrativos de las diferentes modificaciones solicitadas sobre los títulos mineros, en desarrollo del proyecto de inversión denominado “Administración de la contratación y titulación minera en el territorio nacional – ANM”.</t>
  </si>
  <si>
    <t>Prestar los servicios profesionales en el Par Ibagué, en la elaboración de respuestas de las solicitudes de los entes de control, conceptos jurídicos, contratos y actos administrativos de las diferentes modificaciones solicitadas sobre los títulos mineros, en desarrollo del proyecto de inversión denominado “Administración de la contratación y titulación minera en el territorio nacional – ANM”.</t>
  </si>
  <si>
    <t>Prestar los servicios profesionales en el Par Cúcuta, en la elaboración de conceptos técnicos de las solicitudes de cesión de derechos mineros, integración de áreas, cesión de área y reducciones de áreas; en desarrollo del proyecto de inversión denominado “Administración de la contratación y titulación minera en el territorio nacional – ANM”.</t>
  </si>
  <si>
    <t>81112200
81111500
81112300
43202002
43201800
43233200</t>
  </si>
  <si>
    <t>Prestar la asesoría jurídica como experto en Derecho Administrativo a la Agencia Nacional de Mineria (ANM), en la revisión, análisis y emisión de conceptos que surjan en el marco de la función de fiscalización de los títulos mineros, especialmente en lo relacionado con los Proyectos de Interés Nacional (PIN)</t>
  </si>
  <si>
    <t>DIEZ MESES</t>
  </si>
  <si>
    <t>31 de diciembre de 2018</t>
  </si>
  <si>
    <t>Prestar sus servicios profesionales especializados para adelantar la representación judicial de la Agencia Nacional de Minería en los tramites arbitrales convocados por los titulares mineros CERRO MATOSO S.A (Contrato de exploración y explotación No. 051-96M) y CONSORCIO MINERO UNIDO S.A. (Contrato 109-90 LA JAGUA).</t>
  </si>
  <si>
    <t>Prestación de servicios profesionales para implementar acciones de acercamiento, comunicación y diálogo con comunidades, autoridades locales y regionales y titulares mineros para la prevención de la conflictividad social relacionada con la actividad minera.</t>
  </si>
  <si>
    <t xml:space="preserve">Prestar sus servicios profesionales para apoyar al Grupo de Servicios Administrativos adscrito a la Vicepresidencia Administrativa y Financiera en la administración y control de los todos los bienes de la Agencia Nacional de Minería, principalmente de aquellos que se adquieran en desarrollo de la labor de fiscalización, de conformidad con las normas contables vigentes y los lineamientos institucionales relativos al tema.  </t>
  </si>
  <si>
    <t>Prestación de servicios profesionales con completa autonomía e independencia, para apoyar a la Vicepresidencia Administrativa y Financiera en la elaboración de conceptos jurídicos; revisión, análisis e impulso de actos administrativos relacionados con el derecho laboral administrativo, y de las demás actuaciones administrativas necesarias para el desarrollo de dicha actividad relacionados con asuntos de derecho laboral administrativo.</t>
  </si>
  <si>
    <t>Prestar sus servicios profesionales para apoyar la gestión de cobro de cartera y saneamiento de la misma que le sea remitida a la Oficina Asesora Jurídica, en cualquiera de sus fases, y las demás  actividades  que  le  sean  asignadas  por  el  supervisor.</t>
  </si>
  <si>
    <t>31 de diciembre de 2017</t>
  </si>
  <si>
    <t>Prestar los servicios profesionales en la Vicepresidencia de Contratación y Titulación Minera, en el asesoramiento jurídico para el desarrollo del proyecto de inversión denominado “Administración de la contratación y titulación minera en el territorio nacional”, así como en los trámites que se requieran para el proceso de titulación minera.</t>
  </si>
  <si>
    <t>7 meses</t>
  </si>
  <si>
    <t xml:space="preserve"> Prestar sus servicios profesionales como experto, para la asesoría y representación judicial de la Agencia Nacional de Minería en el marco de la controversia surgida con El Fondo Financiero de Proyectos de Desarrollo –FONADE con ocasión de la ejecución y liquidación del Convenio de Gerencia de Proyectos No. 031 de 2011 SGC- 211045 FONADE</t>
  </si>
  <si>
    <t>Elaborar un diagnósitco de las problemáticas ambientales asociadas a la actividad minera en el departamento de Santander y diseñar una metodología de gestión con su correspondiente plan de acción intersectorial enfocada en su prevención y mitigación</t>
  </si>
  <si>
    <t>Inversión</t>
  </si>
  <si>
    <t>Abril de 2017</t>
  </si>
  <si>
    <t xml:space="preserve">Prestar los servicios de apoyo a la gestión al Grupo de Servicios Administrativos para apoyar las labores de mantenimientos correctivos, preventivos o adecuaciones que se adelanten a la infraestructura física en las sedes de la Agencia Nacional de Minería. </t>
  </si>
  <si>
    <t xml:space="preserve">SGR - Propios </t>
  </si>
  <si>
    <t>Adquisición de elementos   para la atención de emergencias mineras reportadas al grupo de seguridad y Salvamento Minero de la Agencia Nacional de Minería</t>
  </si>
  <si>
    <t>Mayo</t>
  </si>
  <si>
    <t>Prestar los servicios de apoyo a la gestión del Grupo de Regalías y Contraprestaciones Económicas, de la Vicepresidencia de Seguimiento, Control y Seguridad Minera de la Agencia Nacional de Minería, en lo relacionado con el Registro Único de Comercializadores de Minerales-RUCOM, mediante  la atención telefónica  y escrita a los usuarios mineros, comercializadores y plantas de beneficio, apoyo en la evaluación de solicitudes de inscripción, renovación y actualización de comercializadores, consumidores y plantas de beneficio y  el control en la publicación de los explotadores mineros autorizados.</t>
  </si>
  <si>
    <t>9 MESES</t>
  </si>
  <si>
    <t>Marzo</t>
  </si>
  <si>
    <t xml:space="preserve">Alicia Alejandra Valderrama Vargas </t>
  </si>
  <si>
    <t>Prestar los servicios profesionales para apoyar técnicamente a la Vicepresidencia de Seguimiento, Control y Seguridad Minera de la Agencia Nacional de Minería, en la implementación del Proyecto Control a la Producción y demás estrategias de mejoramiento asociadas al Modelo de Fiscalización que promueve la Vicepresidencia.</t>
  </si>
  <si>
    <t>Prestar los servicios profesionales para apoyar jurídicamente a la Vicepresidencia de Seguimiento, Control y Seguridad Minera de la Agencia Nacional de Minería,  en la estructuración, elaboración, revisión y estudio  de los documentos y trámites relacionados con la actividad pre contractual, contractual y postcontractual que adelante la Vicepresidencia con el propósito de lograr el cumplimiento de sus metas con altos estándares de eficacia administrativa y austeridad en el gasto.</t>
  </si>
  <si>
    <t>Prestación de servicios profesionales como Abogado para apoyar jurídicamente la implementación de la estrategia de inclusión del componente minero en los Planes de Ordenamiento Territorial/Esquemas de Ordenamiento Territorial de los municipios priorizados por la Vicepresidencia de Promoción y Fomento.</t>
  </si>
  <si>
    <t>Prestar sus servicios profesionales como experto, para la asesoría y representación extrajudicial y judicial de la Agencia Nacional de Minería en el marco de la controversia surgida con AngloGold Ashanti Colombia S.A. con ocasión a las diferencias presentadas en la devolución de áreas, derivadas de los títulos mineros FEE-119, ELM-156, GLN-09A, FEE-12C, HCO-091, FD5-094, GDM-15K, GDM-15M, GLN-09B.</t>
  </si>
  <si>
    <t xml:space="preserve">Marzo </t>
  </si>
  <si>
    <t>Contratar el servicio de mantenimiento básico y mecánico preventivo y correctivo de los vehículos que hacen parte del Parque automotor  de la ANM en la ciudad de Bogotá y Municipios de Ubaté y Nobsa.</t>
  </si>
  <si>
    <t>Propios y Inversión</t>
  </si>
  <si>
    <t>Contratar el servicio de mantenimiento básico y mecánico preventivo y correctivo de los vehículos que hacen parte del Parque automotor  de la ANM en el Departamento de Antioquia.</t>
  </si>
  <si>
    <t>Contratar el servicio de mantenimiento básico y mecánico preventivo y correctivo de los vehículos que hacen parte del Parque automotor  de la ANM en la ciudad de Cúcuta.</t>
  </si>
  <si>
    <t xml:space="preserve">Contratar el servicio de mantenimiento básico y mecánico preventivo y correctivo de los vehículos que hacen parte del Parque automotor  de la ANM en la Zona Occidente: Pasto y Jamundi </t>
  </si>
  <si>
    <t>CONTRATACIÓN DE LOS SERVICIOS DE TRANSPORTE PÚBLICO TERRESTRE AUTOMOTOR ESEPECIAL A TODO COSTO DENTRO DEL TERRITORIO NACIONAL CON CONDUCTOR CON DISPONIBILIDAD ABSOLUTA LA TOTALIDAD DE LOS DIAS HABILES DEL MES, PARA TRANSPORTAR PERSONAL, COLABORADORES, MATERIALES Y EQUIPOS EN LAS ZONAS DE COBERTURA DE LA ENTIDAD Y /O DONDE ESTA LO REQUIERA.</t>
  </si>
  <si>
    <t xml:space="preserve">19 meses </t>
  </si>
  <si>
    <t xml:space="preserve">Luis Alexander Sarmiento </t>
  </si>
  <si>
    <t>“Establecer un procedimiento metodológico que permita determinar una fórmula general, para señalar el porcentaje mínimo de trabajadores que los titulares mineros deben contratar, en el marco del artículo 254 del Código de Minas - Ley 685 de 2001, como instrumento para la fiscalización y seguimiento a las obligaciones de personal ocupado de los titulares mineros. Procedimiento que deberá ser aplicado al Departamento del Cesar y al Municipio de Istmina del Departamento del Chocó, como  estudios de caso”.</t>
  </si>
  <si>
    <t xml:space="preserve">80101509
80101602 
80101603 
93142101
93142104 
93151501 
</t>
  </si>
  <si>
    <t>LUZ MARINA TABOADA PLAZAS</t>
  </si>
  <si>
    <t>Servicio de monitoreo de medios regionales, nacionales e internacionales relacionado con la Agencia Nacional de Minería.</t>
  </si>
  <si>
    <t xml:space="preserve">Prestación de servicios personales como apoyo a la gestión en la Vicepresidencia Administrativa y Financiera en el mantenimiento, seguimiento y mejora del sistema integrado de gestión y planeación estratégica. </t>
  </si>
  <si>
    <t xml:space="preserve">8,9 MESES </t>
  </si>
  <si>
    <t>Marzo de 2017</t>
  </si>
  <si>
    <t>Adquirir la suscripción anual (2017-2018) a la publicaciones de los índices internacionales ICR, API2 y BCI7, para la liquidación de las regalías del mineral Carbón de contratos de Gran Minería denominados Proyectos de Interés Nacional (PIN).</t>
  </si>
  <si>
    <t xml:space="preserve">Alexander Puentes Gomez </t>
  </si>
  <si>
    <t>8 MESES</t>
  </si>
  <si>
    <t>Prestar sus servicios profesionales al Grupo de Recursos Financieros de la Vicepresidencia Administrativa y Financiera apoyando a las diferentes dependencias de la Agencia Nacional de Minería en la estructuración, revisión, seguimiento, trámite y/o evaluación, desde el punto de vista económico y financiero, de los estudios previos y demás documentos precontractuales, contractuales y postcontractuales que se requieran para la ejecución de los recursos provenientes del Sistema General de Regalías y/o para el desarrollo de la función delegada de Fiscalización.</t>
  </si>
  <si>
    <t>Prestación de servicios para el retiro del mobiliario, traslado y montaje en la nueva sede del Punto de Atención Regional Valledupar de la Agencia Nacional de Minería</t>
  </si>
  <si>
    <t>Prestación de servicios para el retiro del mobiliario, traslado y montaje en la nueva sede del Punto de Atención Regional Manizales de la Agencia Nacional de Minería</t>
  </si>
  <si>
    <t>8.7 MESES</t>
  </si>
  <si>
    <t>Prestar sus servicios profesionales al Grupo de Catastro y Registro Minero de la ANM en el análisis, incorporación, atención, transformación y trámite de los asuntos relacionados con la información gráfica especializada contenida en el CMC, principalmente de aquella que se requiera para el cumplimiento de la labor de fiscalización.</t>
  </si>
  <si>
    <t>Prestar sus servicios personales de apoyo a la gestión en la realización de actividades operativas y asistenciales relacionadas con el registro de los actos administrativos derivados del proceso de fiscalización minera.</t>
  </si>
  <si>
    <t xml:space="preserve">ANA MARIA SAAVEDRA </t>
  </si>
  <si>
    <t>ANDREA ROA</t>
  </si>
  <si>
    <t>24141500
 42131700
 46161700
  46181500
 46182300
 53101500
 53102400 
 53102500
 53102700 
80141600
 81141600</t>
  </si>
  <si>
    <t>Prestar servicios profesionales a la Vicepresidencia de Contratación y Titulación Minera, mediante la revisión de la documentación y proyección de actos administrativos en las  propuestas de contrato de concesión, solicitudes de legalización Minera y solicitudes de autorizaciones temporales  que se generen  en procura de la depuración de la información del Catastro Minero Colombiano – CMC en desarrollo del proyecto de inversión denominado “Administración de la contratación y titulación minera en el territorio nacional – ANM.</t>
  </si>
  <si>
    <t>hasta 31 diciembre</t>
  </si>
  <si>
    <t>Prestar los servicios profesionales en el Par Pasto, proyectando conceptos jurídicos, contratos y actos administrativos provenientes de las diferentes modificaciones solicitadas por los titulares mineros; en desarrollo del proyecto de inversión denominado “Administración de la contratación y titulación minera en el territorio nacional – ANM".</t>
  </si>
  <si>
    <t>Jose Luis Ariza Vargas</t>
  </si>
  <si>
    <t>Prestación de servicios profesionales para apoyar la OTI-ANM, en el desarrollo de apropiación y madurez del sistema de gestión de seguridad de la información basado en ISO 27001 de la ANM y del cumplimiento de GEL en su componente de seguridad y privacidad de la información; así como su seguimiento</t>
  </si>
  <si>
    <t>Prestar los servicios profesionales de abogado para apoyar al Grupo de Defensa Jurídica de la ANM en la sustanciación y proyección de documentos, de respuestas a derechos de petición, memorandos internos, seguimiento al cumplimiento de las órdenes judiciales y a los requerimientos elevados por los jueces y magistrados sobre el cumplimiento de los fallos proferidos en contra de la entidad.</t>
  </si>
  <si>
    <t>8 meses y 14 días</t>
  </si>
  <si>
    <t>Prestar sus servicios profesionales al Grupo de Catastro y Registro Minero de la ANM en la sustanciación, atención y trámite de las solicitudes de información contenida en el catastro minero colombiano, requerida para el cumplimiento de la labor de fiscalización.</t>
  </si>
  <si>
    <t>hasta 15 de Diciembre de 2017</t>
  </si>
  <si>
    <t xml:space="preserve">Participar en el Congreso Nacional de Mineria, organizado por la ACM, el cual se realizará los dias 11 y 12 de mayo de 2017 en la ciudad de Cartagena </t>
  </si>
  <si>
    <t xml:space="preserve">1 mes </t>
  </si>
  <si>
    <t>Mayo de 2017</t>
  </si>
  <si>
    <t>hasta 15 de diciembre de 2018</t>
  </si>
  <si>
    <t xml:space="preserve">Adquisición de certificados de seguridad para la Agencia Nacional de Minería </t>
  </si>
  <si>
    <t xml:space="preserve">Minima cuantía </t>
  </si>
  <si>
    <t>Adquisición de certificados de firma digital y soporte Applet de firma digital para documentos PDF utilizados en la Agencia Nacional de Minería.</t>
  </si>
  <si>
    <t>Junio  DE 2017</t>
  </si>
  <si>
    <r>
      <t>ADQUISICIÓN DE LICENCIAMIENTO, IMPLEMENTACIÓN Y SOSTENIBILIDAD DEL SOFTWARE DE VIRTUALIZACIÓN VMWARE PARA LA AGENCIA NACIONAL DE MINERIA</t>
    </r>
    <r>
      <rPr>
        <u val="single"/>
        <sz val="11"/>
        <color indexed="8"/>
        <rFont val="Arial Narrow"/>
        <family val="2"/>
      </rPr>
      <t>”</t>
    </r>
  </si>
  <si>
    <t>Prestar los servicios de apoyo a la gestión en labores asistenciales relacionadas con el Grupo de Gestión del Talento Humano en lo referente a diligenciar, verificar, buscar, consolidar y archivar la información requerida por el Grupo de gestión del Talento Humano</t>
  </si>
  <si>
    <t xml:space="preserve">
46182300   46182000
</t>
  </si>
  <si>
    <t>Adquisición de absorbedores, accesorios y repuestos  para  equipos de respiración de circuito cerrado BG4-pluss, existentes  en cada una de las estaciones de salvamento minero y puntos de apoyo de salvamento minero de la Agencia Nacional de Minería</t>
  </si>
  <si>
    <t>Prestación de servicios profesionales para apoyar al Grupo de Planeación en el mantenimiento, seguimiento y mejora de todos los componentes del sistema integrado de gestión de la Agencia Nacional de Minería.</t>
  </si>
  <si>
    <t>Prestación de servicios profesionales como Ingeniero Catastral para procesar en Sistemas de Información Geográfica la información relacionada con los procesos de definición, reserva, delimitación y declaración de las áreas de reserva estratégica mineras</t>
  </si>
  <si>
    <t>Junio de 2017</t>
  </si>
  <si>
    <t xml:space="preserve">Prestar servicios profesionales para apoyar a la Vicepresidencia de Seguimiento, Control y Seguridad Minera de la Agencia Nacional de Minería en la sustanciación, tramite, impulso y seguimiento de los asuntos relacionados con el desarrollo e implementación del Proyecto de Gestión Minera Digital. </t>
  </si>
  <si>
    <t>Julio de 2017</t>
  </si>
  <si>
    <t>Agosto  de 2017</t>
  </si>
  <si>
    <t>Septiembre de 2017</t>
  </si>
  <si>
    <t>Febrero de 2017</t>
  </si>
  <si>
    <t>24 meses</t>
  </si>
  <si>
    <t>Prestación de servicios profesionales en ingeniería de minas para realizar asistencia técnica a unidades productivas mineras de materiales de construcción</t>
  </si>
  <si>
    <t>Prestación de servicios profesionales en ingeniería de minas para realizar asistencia técnica a unidades productivas mineras de calizas</t>
  </si>
  <si>
    <t>Prestación de servicios profesionales de apoyo jurídico para realizar asistencia técnica a unidades productivas mineras de materiales de construcción y calizas</t>
  </si>
  <si>
    <t>Junio  de 2017</t>
  </si>
  <si>
    <t>Junio  de  2017</t>
  </si>
  <si>
    <t xml:space="preserve">Prestar los servicios de apoyo a la gestión del Grupo de Regalías y Contraprestaciones Económicas, de la Vicepresidencia de Seguimiento, Control y Seguridad Minera de la Agencia Nacional de Minería, en cuanto a la verificación, registro y consolidación de información de metales preciosos recibida a través de la Ventanilla Única de Comercio Exterior -  VUCE proveniente de explotadores y comercializadores de minerales autorizados publicados en RUCOM, así como atender los requerimientos de los usuarios relacionados con la validación de la trazabilidad del comercio de estos minerales, teniendo en cuenta las directrices institucionales y lo establecido en el decreto 1073 de 2015 y sus modificatorios o adiciones. </t>
  </si>
  <si>
    <t>7 MESES</t>
  </si>
  <si>
    <t xml:space="preserve">Prestar los servicios profesionales a la Vicepresidencia de Contratación y Titulación,  brindando apoyo jurídico en la estructuración  de procesos contractuales y demás documentos jurídicos provenientes de las evaluaciones  de solicitudes de contratos de concesión y/o solicitudes de legalización minera y/o autorizaciones temporales; en desarrollo del proyecto de inversión denominado “Administración de la contratación y titulación minera en el territorio nacional – ANM”. </t>
  </si>
  <si>
    <t>7,5 meses</t>
  </si>
  <si>
    <t>Prestar servicios profesionales a la Vicepresidencia de Contratación y Titulación Minera, mediante el impulso y revisión jurídica de los actos administrativos que se generen en procura de la depuración de la información del Catastro Minero Colombiano – CMC en desarrollo del proyecto de inversión denominado “Administración de la contratación y titulación minera en el territorio nacional – ANM.</t>
  </si>
  <si>
    <t>8,7 meses</t>
  </si>
  <si>
    <t>Eduardo José Amaya Lacouture</t>
  </si>
  <si>
    <t>Prestar los servicios profesionales como abogado del Grupo Servicio Administrativos en los temas relacionados con adquisición de bienes, servicios y demás asuntos jurídicos relacionados con la actividad del Grupo.</t>
  </si>
  <si>
    <t>Comodato en favor de la Agencia Nacional de Minería respecto del inmueble de propiedad de la Universidad Francisco de Paula Santander, ubicado en la Avenida Gran Colombia No. 12 E-96 Barrio Colsag de la Ciudad de Cúcuta en Norte de Santander</t>
  </si>
  <si>
    <t>2 años</t>
  </si>
  <si>
    <t xml:space="preserve">Prestar sus servicios profesionales en la formulación, desarrollo, evaluación y seguimiento de los asuntos relacionados con el diseño e implementación del sistema de gestión de calidad y planeación estratégica de la Vicepresidencia Administrativa y Financiera. </t>
  </si>
  <si>
    <t>Prestar sus servicios personales de apoyo a la gestión, principalmente en la realización de actividades operativas y asistenciales de implementación del sistema de gestión de calidad, planeación estratégica y gestión documental de la Vicepresidencia Administrativa y Financiera</t>
  </si>
  <si>
    <t>Prestar sus servicios profesionales al Punto de Atención Regional Nobsa apoyando al Grupo de Evaluación de Modificaciones a Títulos Mineros de la ANM en la atención, impulso y elaboración de los trámites, que sustenten las decisiones administrativas de fiscalización minera integral a cargo de la Vicepresidencia de Seguimiento, Control y Seguridad Minera.</t>
  </si>
  <si>
    <t xml:space="preserve">7,15 meses </t>
  </si>
  <si>
    <t>Prestar sus servicios profesionales al Punto de Atención Regional Medellin apoyando al Grupo de Evaluación de Modificaciones a Títulos Mineros de la ANM en la atención, impulso y elaboración de los trámites, que sustenten las decisiones administrativas de fiscalización minera integral a cargo de la Vicepresidencia de Seguimiento, Control y Seguridad Minera.</t>
  </si>
  <si>
    <t>Prestar sus servicios profesionales al Punto de Atención Regional Cúcuta apoyando al Grupo de Evaluación de Modificaciones a Títulos Mineros de la ANM en la atención, impulso y elaboración de los trámites, que sustenten las decisiones administrativas de fiscalización minera integral a cargo de la Vicepresidencia de Seguimiento, Control y Seguridad Minera.</t>
  </si>
  <si>
    <t>Prestar sus servicios profesionales a apoyando al Grupo de Evaluación de Modificaciones a Títulos Mineros de la ANM en la atención, impulso y elaboración de los trámites, que sustenten las decisiones administrativas de fiscalización minera integral a cargo de la Vicepresidencia de Seguimiento, Control y Seguridad Minera.</t>
  </si>
  <si>
    <t>Prestar sus servicios profesionales al Grupo de Evaluación de Modificaciones a Títulos Mineros de la ANM en la atención, impulso y elaboracion desde el punto de vista técnico, de los trámites, que sustenten las decisiones administrativas de fiscalización minera integral a cargo de la Vicepresidencia de Seguimiento, Control y Seguridad Minera.</t>
  </si>
  <si>
    <t>Prestar sus servicios personales de apoyo a la gestión en la realización de actividades operativas y asistenciales relacionadas con la atención de los trámites que sustenten las decisiones administrativas de fiscalización minera integral a cargo de la Vicepresidencia de Seguimiento, Control y Seguridad Minera.</t>
  </si>
  <si>
    <t>Mantenimiento a la infraestructura fisica de la sede de esmeraldas en la ciudad de Bogotá</t>
  </si>
  <si>
    <t>Mantenimiento a la infraestructura fisica del Punto de Atención Regional en la ciudad de Bucaramanga</t>
  </si>
  <si>
    <t>Mantenimiento a la infraestructura fisica del Punto de Atención Regional en la ciudad de Cartagena</t>
  </si>
  <si>
    <t>Mantenimiento a la infraestructura fisica del Punto de Atención Regional en la ciudad de Cúcuta</t>
  </si>
  <si>
    <t>Mantenimiento a la infraestructura fisica del Punto de Atención Regional en la ciudad de Ibagué</t>
  </si>
  <si>
    <t>Mantenimiento a la infraestructura fisica del Punto de Atención Regional en la ciudad de Medellín</t>
  </si>
  <si>
    <t>Mantenimiento a la infraestructura fisica del Punto de Atención Regional en la ciudad de Nobsa</t>
  </si>
  <si>
    <t>Mantenimiento a la infraestructura fisica del Punto de Atención Regional en la ciudad de Quibdó</t>
  </si>
  <si>
    <t>NINI JOHANNA SOTO</t>
  </si>
  <si>
    <t>“Prestar los servicios profesionales para apoyar a la Vicepresidencia de Segumiento, Control y Seguridad Minera en la valoración de los activos pertenecientes al contrato HIQL-01 en el marco de la renuncia del mismo”.</t>
  </si>
  <si>
    <t xml:space="preserve">Selección Abreviada  </t>
  </si>
  <si>
    <t xml:space="preserve">Licitación Pública </t>
  </si>
  <si>
    <t xml:space="preserve">Mayo de 2017
Septiembre 2017
Noviembre 2017
</t>
  </si>
  <si>
    <t>ADQUISICIÓN DE EQUIPOS Y ELEMENTOS PARA LOS PROCESOS DE FORMACIÓN, ENTRENAMIENTO Y CAPACITACIÓN, ADELANTADOS POR EL GRUPO DE SEGURIDAD Y SALVAMENTO MINERO DE LA AGENCIA NACIONAL DE MINERÍA</t>
  </si>
  <si>
    <t xml:space="preserve">JORGE NEIRA </t>
  </si>
  <si>
    <t>42301500 46201000 49221500 56131500 60121600</t>
  </si>
  <si>
    <t>Realizar la traducción oficial de los documentos que sirvieron de soporte para elaborar el dictamen pericial financiero rendido por la firma Valora Consultoría S.A.S., en relación con las pretensiones que la Agencia Nacional de Minería elevará en sede judicial contra la sociedad MINERA EL ROBLE S.A. – MINER S.A.</t>
  </si>
  <si>
    <t>Prestar sus servicios profesionales a la Oficina Asesora Jurídica apoyando en la atención y sustanciación de conceptos y demás asuntos jurídicos relacionados principalmente con la labor de Fiscalización y la destinación y ejecución de los recursos provenientes del sistema general de regalías.</t>
  </si>
  <si>
    <t>5 meses</t>
  </si>
  <si>
    <t>Realizar espacios de formación certificada en planeamiento minero</t>
  </si>
  <si>
    <t>Prestación de servicios profesionales para apoyar la atención de asuntos étnicos relacionados con el desarrollo de la actividad minera en sus territorios, acompañar y contribuir en procesos de formalización de mineros tradicionales e implementar acciones de acercamiento comunicación y diálogo hacia comunidades, autoridades locales y regionales y titulares mineros para la prevención de la conflictividad social</t>
  </si>
  <si>
    <t>Prestar los servicios profesionales para apoyar al Grupo de Planeación de la Vicepresidencia Administrativa y Financiera en todo lo relacionado con la programación, ejecución, control y análisis presupuestal y en el seguimiento a la ejecución de los planes y proyectos de la Agencia Nacional de Minería.</t>
  </si>
  <si>
    <t>7,5 MESES</t>
  </si>
  <si>
    <t>2 MESES</t>
  </si>
  <si>
    <t>MANTENIMIENTO CORRECTIVO Y PREVENTIVO DE CEFETERAS DE LA ANM</t>
  </si>
  <si>
    <t>Suministro de elementos de papelería, útiles de escritorio y oficina para las sedes de la ANM a nivel nacional.</t>
  </si>
  <si>
    <t>Hasta 31 de Diciembre de 2017</t>
  </si>
  <si>
    <t>ESTEBAN BUENO / LUZ HELENA MEJIA</t>
  </si>
  <si>
    <t>hasta 31 de Julio de 2018</t>
  </si>
  <si>
    <t xml:space="preserve">Propios- SGR </t>
  </si>
  <si>
    <t>Gloria Gheorghe</t>
  </si>
  <si>
    <t>Contratar la realización de la prueba hidrostáticas a botellas o cilindros de oxígeno del equipo BG4-plus</t>
  </si>
  <si>
    <t>Prestar los servicios profesionales en el Grupo de Evaluación y Modificaciones a Títulos Mineros; en la sustanciación e impulso de los actos administrativos y/o actos de requerimiento provenientes de las diferentes modificaciones solicitadas sobre los títulos mineros, así como en los trámites que se requieran para apoyar la supervisión de los contratos de prestación de servicios del Grupo.</t>
  </si>
  <si>
    <t xml:space="preserve">Prestar los servicios profesionales al Grupo de Contratación Minera en la elaboración de conceptos jurídicos y actos administrativos productos de las evaluaciones de los expedientes de contrato de concesión minera; en desarrollo del proyecto de inversión denominado “Administración de la contratación y titulación minera en el territorio nacional – ANM”. </t>
  </si>
  <si>
    <t xml:space="preserve">Prestar los servicios profesionales en el Grupo de Evaluación de Modificaciones a Títulos Mineros de la Vicepresidencia de Contratación y Titulación Minera en la elaboración y/o revisión de conceptos jurídicos, contratos y actos administrativos provenientes de las evaluaciones técnicas de las prórrogas y/o modificaciones de contratos de concesión, renuncias, solicitudes de integración de áreas, peticiones de cesión de derechos y cesión de áreas en títulos mineros, integración de títulos, reducciones de áreas, subrogaciones de derechos, derecho de preferencia, en desarrollo del proyecto de inversión denominado “Administración de la contratación y titulación minera en el territorio nacional – ANM”. </t>
  </si>
  <si>
    <t xml:space="preserve"> Realizar la calibración y mantenimiento correctivo de 9 (nueve) alcoholimetros AT 8900 existentes en cada una de las estaciones y puntos de apoyo de seguridad y salvamento minero.</t>
  </si>
  <si>
    <r>
      <rPr>
        <sz val="9"/>
        <rFont val="Arial"/>
        <family val="2"/>
      </rPr>
      <t>Realizar una consultoría para el diagnóstico de de vulnerabilidades de la infraestructura de la Agencia Nacional de Minería</t>
    </r>
    <r>
      <rPr>
        <sz val="10"/>
        <color indexed="8"/>
        <rFont val="Arial"/>
        <family val="2"/>
      </rPr>
      <t xml:space="preserve"> </t>
    </r>
    <r>
      <rPr>
        <sz val="10"/>
        <color indexed="8"/>
        <rFont val="Segoe UI"/>
        <family val="2"/>
      </rPr>
      <t> </t>
    </r>
  </si>
  <si>
    <t xml:space="preserve">6 Meses </t>
  </si>
  <si>
    <t xml:space="preserve">80101500
81111800 </t>
  </si>
  <si>
    <t>81161500
81112200
81111800
81161500
81112000
81112300
81112200
81111500</t>
  </si>
  <si>
    <r>
      <t>Realizar una consultoría para el diagnóstico y diseño de un plan de continuidad del negocio para la ANM</t>
    </r>
    <r>
      <rPr>
        <sz val="10"/>
        <color indexed="8"/>
        <rFont val="Segoe UI"/>
        <family val="2"/>
      </rPr>
      <t xml:space="preserve">  </t>
    </r>
  </si>
  <si>
    <t>Adquirir e implementar una solución tecnológica integrada para los sistemas de gestión de la entidad: SGSI (ISO 27001), gestión de riesgos  de seguridad de la informacion y BSC</t>
  </si>
  <si>
    <t xml:space="preserve">43232200
43232300
43233500
43233700
</t>
  </si>
  <si>
    <t>Funcionamiento - SGR</t>
  </si>
  <si>
    <t>Agosto de 2017</t>
  </si>
  <si>
    <t>Hasta el 30 de Noviembre de 2017</t>
  </si>
  <si>
    <t>81111800
81112200</t>
  </si>
  <si>
    <t>Servicio de soporte técnico y mantenimiento del software ISOLUCION.</t>
  </si>
  <si>
    <t>Prestar el servicio de mantenimiento preventivo y correctivo del mobiliario de archivo de la Agencia Nacional de Minería en las sedes a nivel nacional.</t>
  </si>
  <si>
    <t>NACIÓN- SGR</t>
  </si>
  <si>
    <t xml:space="preserve">hasta el 30 de diciembre de 2017, </t>
  </si>
  <si>
    <t>Prestación de servicios profesionales para dar asistencia técnica a los entes territoriales priorizados por la Vicepresidencia de Promoción y Fomento para la inclusión del uso minero en sus instrumentos de planificación territorial</t>
  </si>
  <si>
    <t>Funcionamiento - Inversión</t>
  </si>
  <si>
    <t>Realizar la verificación de mantenimiento y calibración de equipos para atención de emergencias</t>
  </si>
  <si>
    <t xml:space="preserve">3 meses </t>
  </si>
  <si>
    <t>Adquisición de cilindros de calibración para calibrar los equipos multidetectores de gases.</t>
  </si>
  <si>
    <t>tres meses</t>
  </si>
  <si>
    <t>72101507                                 72102900                                 72103300                                 72121103</t>
  </si>
  <si>
    <t>72101507                                    72102900                                  72103300                                   72121103</t>
  </si>
  <si>
    <t>72101507                                      72102900                                   72103300                                 72121103</t>
  </si>
  <si>
    <t>72101507                                  72102900                                   72103300                                   72121103</t>
  </si>
  <si>
    <t>72101507                                       72102900                                   72103300                                  72121103</t>
  </si>
  <si>
    <t>72101507                                    72102900                                    72103300                                   72121103</t>
  </si>
  <si>
    <t>72101507                                   72102900                                    72103300                                72121103</t>
  </si>
  <si>
    <t>72101507                                        72102900                                  72103300                                   72121103</t>
  </si>
  <si>
    <t>41113038                         85121810</t>
  </si>
  <si>
    <t>24111800                         41113100</t>
  </si>
  <si>
    <r>
      <t xml:space="preserve">Adquirir los servicios de fábrica de software que permitan responder a </t>
    </r>
    <r>
      <rPr>
        <sz val="11"/>
        <rFont val="Calibri"/>
        <family val="2"/>
      </rPr>
      <t>todos los requerimientos concernientes a Desarrollo y Mantenimiento de los Sistemas de Información de la Agencia Nacional de Minería necesarios para cumplir a cabalidad con las funciones propias de la Entidad, tanto misionales como de apoyo.</t>
    </r>
  </si>
  <si>
    <t xml:space="preserve">Mónica Aranguren </t>
  </si>
  <si>
    <t xml:space="preserve">Victor Laureano Gomez 
</t>
  </si>
  <si>
    <t xml:space="preserve">Prestar los servicios profesionales especializados para apoyar a la Vicepresidencia de Seguimiento, Control y Seguridad Minera de la Agencia Nacional de Minería, en la gestión precontractual para contratar la implementación del Proyecto Control a la Producción de títulos mineros. </t>
  </si>
  <si>
    <t>Paola Duarte</t>
  </si>
  <si>
    <t xml:space="preserve">Prestar los servicios profesionales para apoyar a la Vicepresidencia de Seguimiento, Control y Seguridad Minera de la Agencia Nacional de Minería, en la elaboración de los insumos técnicos asociados a la etapa precontractual para contratar la implementación del Proyecto Control a la Producción de títulos mineros. </t>
  </si>
  <si>
    <t>Prestación de servicios de apoyo a la gestión para realizar el diagnóstico y organización documental de los expedientes mineros conforme a los instructivos y formatos de calidad emitidos por la entidad.</t>
  </si>
  <si>
    <t>prestación de servicios de apoyo a la gestión para realizar el diagnostico y organización documental de los expedientes mineros conforme a los instructivos y formatos de calidad emitidos por la entidad.</t>
  </si>
  <si>
    <t>prestación de servicios de apoyo a la gestión para realizar el diagnostico, mantenimiento y organización documental de los expedientes mineros conforme a los instructivos y formatos de calidad emitidos por la entidad.</t>
  </si>
  <si>
    <t>Sebastián García</t>
  </si>
  <si>
    <t>Ayda Luz Mercado Collante</t>
  </si>
  <si>
    <t>Prestación de servicios profesionales para apoyar al Grupo de Gestión de Talento Humano de la Vicepresidencia Administrativa y Financiera en labores relacionadas con las siguientes actividades: elaboración, ejecución y evaluación del Plan Institucional de Capacitación 2017; seguimiento a las actividades relacionadas con la planeación del Grupo; evaluación e intervención del clima organizacional; y, actividades de sensibilización al cambio en el procedimiento de evaluación del desempeño laboral.</t>
  </si>
  <si>
    <t>Elvira Reyes</t>
  </si>
  <si>
    <t>HASTA EL 31 DE DICIEMBRE DE 2017</t>
  </si>
  <si>
    <t>AGOSTO DE 2017</t>
  </si>
  <si>
    <t>Jorge Neira Bosa</t>
  </si>
  <si>
    <t>43232400
43231500</t>
  </si>
  <si>
    <t xml:space="preserve">Prestar  servicios profesionales  para realizar asistencia  en minería a cielo abierto, en temas relacionados con los aspectos geológicos de las Unidades Productivas Mineras vinculadas para este fin y asignadas a la sede en Villavicencio. </t>
  </si>
  <si>
    <t>Prestar  servicios profesionales  para realizar asistencia  en minería a cielo abierto, en temas relacionados con los aspectos geológicos de las Unidades Productivas Mineras vinculadas para este fin y asignadas a la sede en Cali.</t>
  </si>
  <si>
    <t xml:space="preserve">Prestar  servicios profesionales  para realizar asistencia  en minería a cielo abierto, en temas relacionados con los aspectos geológicos de las Unidades Productivas Mineras vinculadas para este fin y asignadas a la sede en Valledupar. </t>
  </si>
  <si>
    <t xml:space="preserve">Prestar  servicios profesionales  para realizar asistencia  en minería a cielo abierto, en temas relacionados con los aspectos Ambientales de las Unidades Productivas Mineras vinculadas para este fin y asignadas a la sede en Villavicencio. </t>
  </si>
  <si>
    <t>Prestar  servicios profesionales  para realizar asistencia  en minería a cielo abierto, en temas relacionados con los aspectos Ambientales de las Unidades Productivas Mineras vinculadas  para este fin y asignadas a la sede en Cali.</t>
  </si>
  <si>
    <t xml:space="preserve">Prestar  servicios profesionales  para realizar asistencia  en minería a cielo abierto, en temas relacionados con los aspectos Ambientales de las Unidades Productivas Mineras vinculadas para este fin y asignadas a la sede en Valledupar. </t>
  </si>
  <si>
    <t>Prestar sus servicios profesionales como abogado para apoyar la gestión de cobro de cartera que le sea remitida a la Oficina Asesora Jurídica en sus fases de cobro persuasivo y coactivo, así como ejercer la representación judicial y extrajudicial en los procesos que se le asignen relacionados con la defensa de los intereses económicos de la Agencia, y las demás actuaciones administrativas que se requieran para el desarrollo de dicha actividad.</t>
  </si>
  <si>
    <t>Prestar sus servicios profesionales como abogado, con completa autonomía e independencia, apoyando a la Oficina Asesora Jurídica en la elaboración de conceptos jurídicos, respuesta a derechos de petición, revisión e impulso de actos administrativos y proyectos de ley, decretos, así como acompañamiento interno a las áreas de la Agencia Nacional de Minería que lo requieran, especialmente en asuntos de derecho constitucional y derecho económico, y las demás actuaciones administrativas necesarias para el desarrollo de dicha actividad.</t>
  </si>
  <si>
    <t>Prestación de servicios profesionales para apoyar las labores de gestión social relacionadas con los procesos de formalización de mineros tradicionales y reconocimiento de derechos de comunidades étnicas</t>
  </si>
  <si>
    <t>Prestar los servicios profesionales en el  Grupo de Evaluación y Modificaciones a Títulos Mineros;  en la atención, sustanciación, trámite e impulso de las respuestas a derechos de petición, oficios y demás  documentos  requeridos para el cumplimiento de las actividades del Grupo; en desarrollo del proyecto de inversión denominado “Administración de la contratación y titulación minera en el territorio nacional – ANM”</t>
  </si>
  <si>
    <t>Prestar los servicios profesionales a la Vicepresidencia de Contratación y Titulación Minera de la Agencia Nacional de Minería, en la sustanciación, tramite e impulso de los conceptos técnicos de las propuestas de contrato de concesión minera y/o solicitudes de legalización y/o autorizaciones temporales, en desarrollo del proyecto de inversión denominado “Administración de la contratación y titulación minera en el territorio nacional – ANM”</t>
  </si>
  <si>
    <t>Prestar los servicios de apoyo a la gestión relacionados con administrar, conservar la documentación producida y recibida por el Grupo de Contratación Minera; en desarrollo del proyecto de inversión denominado “Administración de la contratación y titulación minera en el territorio nacional – ANM”. Grupo de Contratación</t>
  </si>
  <si>
    <t xml:space="preserve">Propios - Nación </t>
  </si>
  <si>
    <t>Contratar la prestación de servicios integrales para la realización de actividades culturales, lúdicas, deportivas, recreativas y formativas dirigidas a los servidores públicos de la Agencia Nacional de Minería ANM y a sus familias, las cuales están previstas en el Programa de Bienestar Social y Sistema General de Estímulos para los Servidores Públicos de la Agencia Nacional de Minería.+</t>
  </si>
  <si>
    <t>51101900                         51102300                                   51201600                                  51201700
85121800</t>
  </si>
  <si>
    <t>Freddy Cortés</t>
  </si>
  <si>
    <t>Adquisición de póliza de vida grupo socorredores mineros de la ANM</t>
  </si>
  <si>
    <t>425 días</t>
  </si>
  <si>
    <t>Selección Abreviada Menor Cuantía</t>
  </si>
  <si>
    <t>44122000
14111500
44122100</t>
  </si>
  <si>
    <t>Suministro de elementos de oficina para atender las necesidades de la ANM.</t>
  </si>
  <si>
    <t xml:space="preserve">43211500
81112200
81111500
81112300
</t>
  </si>
  <si>
    <t>5,5 MESES</t>
  </si>
  <si>
    <t xml:space="preserve">Adquirir los servicios para llevar a cabo el Plan Institucional de Capacitación vigencia 2017. </t>
  </si>
  <si>
    <t>HASTA EL 31 DE DICIEMBRE</t>
  </si>
  <si>
    <t>,-</t>
  </si>
  <si>
    <t xml:space="preserve">Prestar los servicios profesionales a la Vicepresidencia de Seguimiento, Control y Seguridad Minera, en el avalúo de los bienes objeto de reversión en la liquidación del contrato 132-97 </t>
  </si>
  <si>
    <t>Prestar los servicios profesionales a la Vicepresidencia de Seguimiento, Control y Seguridad Minera, en la revisión de la forma de cálculo de los valores asegurables de las pólizas correspondientes a los contratos 078-88, 056-90, 283-95 y 285-95</t>
  </si>
  <si>
    <t>Prestar los servicios profesionales a la Vicepresidencia de Seguimiento, Control y Seguridad Minera, en el análisis de los aspectos económicos y financieros referentes a la solicitud de integración de los títulos 283-95 y 285-95</t>
  </si>
  <si>
    <t>Prestar los servicios profesionales a la Vicepresidencia de Seguimiento, Control y Seguridad Minera, para el apoyo en la evaluación técnica del PTO del contrato 095-68</t>
  </si>
  <si>
    <t>Auditoría a las deducciones aplicadas en la liquidación de regalías del contrato 051-96M para el periodo 2013-2016</t>
  </si>
  <si>
    <t>Prestar los servicios profesionales a la Vicepresidencia de Seguimiento, Control y Seguridad Minera, en el análisis de los aspectos económicos y financieros referentes a el cálculo de depreciación en la liquidación de regalías del contrato 078-88</t>
  </si>
  <si>
    <t>Prestar los servicios profesionales a la Vicepresidencia de Seguimiento, Control y Seguridad Minera, para la elaboración del procedimiento para la reclamación de las pólizas a favor de la ANM ante un eventual incumplimiento</t>
  </si>
  <si>
    <t>Prestar los servicios profesionales para apoyar a la Vicepresidencia de Seguimiento, Control y Seguridad Minera en el análisis de los aspectos económicos y financieros referentes a: a) el cálculo de las regalías y participaciones generadas por oro y plata, además de la actualización y/o indexación de las regalías y participaciones de cobre del contrato 9319 - El Roble, b) el proceso de evaluación de escenarios frente a la solicitud de modificación contractual del contrato 147-97 El Hatillo, c) la evaluación a la solicitud de prórroga presentada por la empresa beneficiaria de los derechos emanados del contrato 078-88, y d) la verificación valores de inversión social del contrato 144-97 y el cálculo de intereses de mora por inversión extemporánea en caso de que haya lugar.</t>
  </si>
  <si>
    <t xml:space="preserve">Prestar los servicios profesionales para apoyar a la Vicepresidencia de Seguimiento, Control y Seguridad Minera en el análisis de los aspectos económicos y financieros referentes a: a)  el análisis de los aspectos económicos y financieros referentes a la liquidación del contrato 132-97, b) el proceso de evaluación de la solicitud de modificación de la contraprestación económica denominada SPAFF del proyecto Cerrejon Zona Norte, c) la verificación valores de inversión social y cálculo de intereses de mora por inversión extemporánea contrato 147-97 </t>
  </si>
  <si>
    <t>Octubre  de  2017</t>
  </si>
  <si>
    <t xml:space="preserve">Prestar sus servicios profesionales a la Oficina de Tecnología e información en la estructuración, revisión, seguimiento, trámite y/o evaluación, desde el punto de vista técnico, de los estudios previos y demás documentos requeridos para adelantar los procesos de contratación de la Oficina de Tecnología e Información.  </t>
  </si>
  <si>
    <t>Adquisicion de Suministrios  consumibles de impresión para la Agencia Nacional de Mineria</t>
  </si>
  <si>
    <t>Prestar los servicios profesionales al Grupo de Seguridad y Salvamento Minero de la Vicepresidencia de Seguimiento, Control y Seguridad Minera (VPSCS), para apoyar técnicamente en la estructuración l del programa  de formación en seguridad minera, así como las demás actividades que resulten de la ejecución del proyecto para el mejoramiento de las condiciones de seguridad y salvamento en la actividad minera en el territorio nacional.</t>
  </si>
  <si>
    <t>Prestar los servicios profesionales para apoyar al Grupo de Planeación en la coordinación, estructuración, desarrollo, implementación, seguimiento y evaluación al cumplimiento del proceso de actualización, integración y mejora del sistema integrado de gestión de la Agencia Nacional de Minería.</t>
  </si>
  <si>
    <t>Prestar los servicios profesionales para apoyar al Grupo de Planeación, en el desarrollo, implementación, seguimiento y evaluación del proceso de actualización, integración y mejora de los diferentes Sistemas de Gestión de la Agencia Nacional de Minería.</t>
  </si>
  <si>
    <t>Prestar los servicios profesionales para apoyar al Grupo de Planeación en la evaluación, articulación, mantenimiento, seguimiento y verificación al cumplimiento de los requisitos establecidos en el Sistema Integrado de Gestión de la Agencia Nacional de Minería y realizar las actividades de capacitación del sistema integrado de gestión a los funcionarios de la Agencia Nacional de Minería.</t>
  </si>
  <si>
    <t>Prestar los servicios profesionales para apoyar al Grupo de Planeación, en el desarrollo, implementación y mejora de los Sistemas de Gestión de la Agencia Nacional de Minería.</t>
  </si>
  <si>
    <t>Prestar los servicios profesionales para apoyar al Grupo de Planeación, en el desarrollo e implementación del Sistema de Gestión Ambiental, basado en los requisitos de la norma NTC ISO 14001:2015 y los diferentes requerimientos de ley, alineándolo al Sistema Integrado de Gestión de la Agencia Nacional de Minería.</t>
  </si>
  <si>
    <t>5 meses y 20 dìas</t>
  </si>
  <si>
    <t>5 meses y 27 dìas</t>
  </si>
  <si>
    <t>5 meses y 21 dìas</t>
  </si>
  <si>
    <t xml:space="preserve">Prestar sus servicios personales de apoyo a la gestión, con completa autonomía e independencia, en la realización de actividades asistenciales orientadas a la atención, impulso y soporte de los asuntos asignados a la Vicepresidencia Administrativa y Financiera y a los Grupos internos de trabajo adscritos a ella. </t>
  </si>
  <si>
    <t xml:space="preserve">PROPIOS </t>
  </si>
  <si>
    <t xml:space="preserve">Aura Isabel Gonzalez Tiga </t>
  </si>
  <si>
    <t>Prestar los servicios profesionales como abogada en el Grupo de Control Interno Disciplinario de la Vicepresidencia Administrativa y Financiera de la ANM, soportando las actividades inherentes a la gestión disciplinaria en la Entidad.</t>
  </si>
  <si>
    <t>Prestar sus servicios profesionales para efectuar los ajustes necesarios que resulten del proceso de depuraciòn de cartera en cumplimiento de la Resoluciòn No. 533 de 2015 y el instructivo 002 expedido por la Contaduria General de la Naciòn, de la fiscalizaciòn a los titulos minerios que se desarrolla en el marco del Sistema General de Regalías. (SGR)</t>
  </si>
  <si>
    <t>Prestar sus servicios profesionales para preparar la infomación de cartera de los titulos minerios, en cumplimiento de la función de fiscalizaciòn  se desarrolla en el marco del Sistema General de Regalías (SGR) y que deba ser depurada en cumplimiento de las disposiciones del Decreto 445 de marzo de 2017.</t>
  </si>
  <si>
    <t xml:space="preserve">Prestar sus servicios profesionales para la revisión análisis, conciliación y registro de de las transacciones necesarias derivadas de la depuración de las cuenta de los pasivos que resulten de la fiscalizaciòn  a los titulos minerios que se desarrolla en el marco del Sistema General de Regalías (SGR)
</t>
  </si>
  <si>
    <t xml:space="preserve">Prestar sus servicios profesionales para la revisión análisis, conciliación y registro de de las transacciones necesarias derivadas de la depuración de las cuenta bancos donde se registran los recaudos de las obligaciones en los titulos mineros que son objeto de la fiscalizaciòn que se desarrolla en el marco del Sistema General de Regalías (SGR)
</t>
  </si>
  <si>
    <t>CONTRATAR LA PRESTACION DE SERVICIOS PROFESIONALES DE UN EXPERTO EN  SANEAMIENTO CONTABLE  PARA  QUE ASESORE A LA ANM EN LA DEPURACION  DE LAS PARTIDAS DE BANCOS Y CARTERA EN EL MARCO DEL INSTRUCTIVO 002 DE 2015 Y LA RESOLUCION 357 DE 2008 EMITIDOS POR LA CONTADURIA GENERAL DE LA NACION, EN CUMPLIMIENTO DE LAS FUNCIONES DE FISCALIZACIÒN DE LOS TITULOS MINEROS EN EL MARCO DEL SISTEMA GENERAL DE REGALIAS  (SGR) .A CARGO DE LA ANM</t>
  </si>
  <si>
    <t>. PRESTAR SUS SERVICIOS PROFESIONALES PARA APOYAR A LA ANM EN LA REVISION, ANALISIS, CONCILIACION, Y REGISTRO DE LAS TRANSSACIONES QUE REALICEN  LOS TITULOS MINEROS EN CUMPLIMIENTO DE LAS OBLIGACIONES DERIVADAS DE LOS TITULOS MINEROS QUE SON OBJETO DE LA  FISCALIZACION QUE SE DESARROLLA EN EL MARCO DEL SISTEMA GENERAL DE REGALIAS (SGR)</t>
  </si>
  <si>
    <t>Jesús Abrahán Orbes Moreano</t>
  </si>
  <si>
    <t xml:space="preserve">95141802
</t>
  </si>
  <si>
    <t>Adquisición de módulos portátiles para atención de emergencias mineras</t>
  </si>
  <si>
    <t>Hasta 15  de diciembre de 2017</t>
  </si>
  <si>
    <t>Prestar los servicios profesionales para apoyar al Grupo de Planeación, para gestionar el Plan Estratégico y Operativo de la Entidad, los indicadores del PND, el Sistema Integrado de Gestión - NTCGP1000, MECI y SISTEDA, y  los Proyectos de Inversión.</t>
  </si>
  <si>
    <t>6,5 meses</t>
  </si>
  <si>
    <t xml:space="preserve">5 meses </t>
  </si>
  <si>
    <t>Prestar los servicios de apoyo a la gestión en el  Grupo de Evaluación y Modificaciones a Títulos Mineros;  en la atención, sustanciación, trámite e impulso de las respuestas a derechos de petición, oficios y demás  documentos  requeridos para el cumplimiento de las actividades del Grupo; en desarrollo del proyecto de inversión denominado “Administración de la contratación y titulación minera en el territorio nacional – ANM”.</t>
  </si>
  <si>
    <t xml:space="preserve">Luis Alexander Sarmiento Vasquez </t>
  </si>
  <si>
    <t xml:space="preserve">Adquirir equipos para realizar las inspecciones de campo en fiscalización (GPS, brújulas, lámparas, auto- rescatadores). </t>
  </si>
  <si>
    <t>Subasta inversa</t>
  </si>
  <si>
    <t xml:space="preserve">Prestación de servicios profesionales para la definición y elaboración de términos de referencia, para la adquisición e implementación de la infraestructura tecnológica para la implementación del nuevo sistema de información integral de minería en el marco del Proyecto de Gestión Minera Digital, incluyendo hardware, canales de comunicación y data center, entre otros. </t>
  </si>
  <si>
    <t>Prestación de servicios profesionales para apoyar las actividades de: Implementación del nuevo Sistemas de Información integral de minería, desarrollo y/o arquitecto de software en el marco del Proyecto de Gestión Minera Digital</t>
  </si>
  <si>
    <t>Prestación de servicios profesionales para la elaboración de planes de pruebas, elaboración de casos de prueba (para todos los tipos de prueba), y ejecución de ciclos de pruebas en la fase de implantación del nuevo sistema de información integral de minería en el marco del proyecto de Gestion Minera Digital</t>
  </si>
  <si>
    <t>Prestación de servicios profesionales para dar apoyo técnico en las actividades: Análisis diseño, desarrollo o implementación de sistemas de información geográfica o en el diseño e implementación de sistemas catastrales.</t>
  </si>
  <si>
    <t>41112400, 71101700</t>
  </si>
  <si>
    <t>41113038, 85121810</t>
  </si>
  <si>
    <t>86101700, 92101900, 80101500, 93141808, 80111614, 80111621, 81102000, 80111622, 80101510, 46182000, 46182300, 85101600, 86101605, 86101709, 86101710, 86101806</t>
  </si>
  <si>
    <t>Realizar la formación, capacitación y entrenamiento a funcionarios del grupo de seguridad y salvamento minero en los cursos de atención  pre-hospitalaria (APH) y atención psicológica de una emergencia, de acuerdo con las necesidades que se tienen para las acciones de rescate y salvamento minero, así como las condiciones que requiere el Nuevo Vademecum</t>
  </si>
  <si>
    <t>Un  mes</t>
  </si>
  <si>
    <t>Inversión - SGR</t>
  </si>
  <si>
    <t>dos meses</t>
  </si>
  <si>
    <t>Prestar los servicios profesionales a la Vicepresidencia de Seguimiento, Control y Seguridad Minera, para la elaboración, presentación, sustento, aclaración y complemento de un dictamen pericial financiero, con el propósito de objetar el dictamen elaborado por la firma VALFINANZAS, el cual fue aportado por la sociedad CNR III como prueba pericial dentro del proceso No. 2016-00672, que cursa ante el Tribunal Contencioso Administrativo de Cundinamarca.</t>
  </si>
  <si>
    <t xml:space="preserve">20 dias </t>
  </si>
  <si>
    <t xml:space="preserve">Adquisicion de computadores y perifericos para la Agencia Nacional de mineria </t>
  </si>
  <si>
    <t>ACUERDO MARCO</t>
  </si>
  <si>
    <t>SGR-INVERSION</t>
  </si>
  <si>
    <t>Adquisicion de herramientas Microsoft</t>
  </si>
  <si>
    <t>MINIMA CUANTIA</t>
  </si>
  <si>
    <t>INVERSION</t>
  </si>
  <si>
    <t>26111500
26111700</t>
  </si>
  <si>
    <t>SUBASTA INVERSA</t>
  </si>
  <si>
    <r>
      <t>Prestación de servicios profesionales para liderar de manera integral el Proyecto de gestión minera</t>
    </r>
    <r>
      <rPr>
        <sz val="11"/>
        <color indexed="10"/>
        <rFont val="Calibri"/>
        <family val="2"/>
      </rPr>
      <t xml:space="preserve"> </t>
    </r>
    <r>
      <rPr>
        <sz val="11"/>
        <rFont val="Calibri"/>
        <family val="2"/>
      </rPr>
      <t>digital, apoyando a la Agencia Nacional de Minería en las actividades necesarias para el cumplimiento  de las metas propias de cada uno de los componentes del proyecto durante las etapas de planeación y ejecución.</t>
    </r>
  </si>
  <si>
    <t>12 MESES  Y 23 DÍAS</t>
  </si>
  <si>
    <t>DIRECTA</t>
  </si>
  <si>
    <t>Sebastián García Manrique</t>
  </si>
  <si>
    <t>13 MESES</t>
  </si>
  <si>
    <t xml:space="preserve">Prestar sus servicios profesionales especializados como abogado en desarrollo del Proyecto de Gestión Minera Digital a cargo de la Vicepresidencia de Seguimiento, Control y Seguridad Minera en materia de Derecho Administrativo y Contratación Estatal.   </t>
  </si>
  <si>
    <t>12 MESES Y 15 DÍAS</t>
  </si>
  <si>
    <t>Prestación de servicios profesionales para apoyar a la Vicepresidencia de Seguimiento, Control y Seguridad Minera de la ANM en el marco del proyecto de Gestión Minera Digital en las etapas precontractual, contractual y postcontractual, así como tambien realizar la sustanciación, trámite, impulso, apoyo a la supervisión y seguimiento de los asuntos relacionados con el desarrollo e implementación del PGMD.</t>
  </si>
  <si>
    <t>Prestar los servicios de apoyo a la gestión a la  Vicepresidencia de Seguimiento, Control y Seguridad Minera de la Agencia Nacional de Minería en lo referido a los trámites administrativos dentro de los procesos contractuales que se adelanten y en el manejo técnico, organización y depuración de documentos y archivos dentro del Proyecto de Gestión Minera Digital.</t>
  </si>
  <si>
    <t>13 MESES Y 15 DÍAS</t>
  </si>
  <si>
    <t xml:space="preserve">Prestación de servicios profesionales para dar un apoyo enfocado en la estructuración del proyecto desde la planeación y consolidación de los diferentes componentes. </t>
  </si>
  <si>
    <t>16 MESES</t>
  </si>
  <si>
    <t xml:space="preserve">Prestación de servicoios profesionales para apoyar a la vicepresidencia de seguimiento, control y seguridad Minera en la estructuración presupuestal,  gobierno corporativo, definición y seguimiento de indicadores de cumplimiento dentro del marco del Proyecto de Gestión Minera Digital.  </t>
  </si>
  <si>
    <t>Prestación de servicios profesionales para apoyar a la vicepresidencia de Seguimiento Control y Seguridad Minera en la planeación presupuestal del proyecto de Gwestión Minera Digital.</t>
  </si>
  <si>
    <t>12 MESES</t>
  </si>
  <si>
    <t>Prestación de servicios de apoyo a la gestión para hacer la entrega y recepción de expedientes, así como ser apoyo  en el proceso de revisión y aprobación de alistamiento y digitalización de los expedientes mineros existentes en el marco dl del Proyecto de Gestión Minera Digital.</t>
  </si>
  <si>
    <t>Prestar servicios profesionales para la administración técnica del Sistema de Gestión Documental (ORACLE) de la Agencia Nacional de Minería, incluyendo la gestión de los aplicativos, servidores, bases de datos y funcionalidades implementadas sobre éste, garantizando la operatividad de la herramienta desde el punto de vista técnico</t>
  </si>
  <si>
    <t>16 MESES y 21 días</t>
  </si>
  <si>
    <t xml:space="preserve">14 meses </t>
  </si>
  <si>
    <t>Prestación de servicios profesionales para realizar las pruebas tecnicas y demas necesarias para el correcto funcionamiento de las herramientas informaticas en el marco del componente del nuevo sistema minero del Proyecto de Gestión Miera Digital</t>
  </si>
  <si>
    <t>Prestación de servicios profesionales para realizar el análisis y participar en el levantamiento de requerimientos del nuevo sistema en el marco del Proyecto de Gestión Minera Digital</t>
  </si>
  <si>
    <t>Prestación de servicios profesionales para realizar la migración de la información del actual sistema de información de catastro al nuevo sistema en el marco del Proyecto de Gestión Minera Digital</t>
  </si>
  <si>
    <t>14 MESES</t>
  </si>
  <si>
    <t xml:space="preserve">Adquisición de la infraestructura de procesamiento, almacenamiento, comunicaciones y en general, la plataforma de hardware requerida para la implementacion, integración con otros aplicativos legados y puesta en funcionamiento del nuevo sistema de información minero del Proyecto de Gestión Minera Digital. (Procesamiento, almacenamiento [SAN], respaldo, seguridad, comunicaciones) </t>
  </si>
  <si>
    <t>90 días</t>
  </si>
  <si>
    <t>LICITACIÓN PUBLICA</t>
  </si>
  <si>
    <t>Adquirir los servicios de Collocation en Datacenter externo, para la implementacion de la plataforma de hardware requerida con motivo de la implementacion del nuevo sistema de informacion minero, incluyendo todos los servicios eléctricos, ambientales, de seguridad y soporte requeridos.</t>
  </si>
  <si>
    <t>13 meses</t>
  </si>
  <si>
    <t>Adquirir los servicios de canales de comunicacion WAN e INTERNET, que permitan la adecuada comunicacion entre el Centro de Datos externo en donde se encuentra la plataforma de infraestructura del nuevo sistema de informacion minero y las instalaciones de la ANM, incluyendo la respectiva contingencia</t>
  </si>
  <si>
    <t>Octubre  de 2017</t>
  </si>
  <si>
    <t>85101700
85121600
85121700</t>
  </si>
  <si>
    <t>Contratar la prestación de servicios para la aplicación de una batería de identificación de factores de riesgo psicosocial para los trabajadores de la Agencia Nacional de Minería, obligación establecida en el artículo 12 de la Resolución 2646 de 2008 del Ministerio de la Protección Social para el Sistema Gestión de la Seguridad y Salud en el Trabajo.</t>
  </si>
  <si>
    <t>octubre</t>
  </si>
  <si>
    <t>42172100
42171900</t>
  </si>
  <si>
    <t>Contratar la adquisición de tres (3) desfibriladores externos automáticos (DEA) con sus respectivos estuches de almacenaje, para atención de emergencias en un esquema básico de reanimación cardiopulmonar de las personas que lo requieran en las instalaciones de la Agencia Nacional de Minería con alta afluencia de público, obligación establecida en el artículo 3° de la Ley 1831 de 2017.</t>
  </si>
  <si>
    <t>hasta el 30 de noviembre de 2017</t>
  </si>
  <si>
    <t>Javier Octavio García Granados</t>
  </si>
  <si>
    <t xml:space="preserve">Prestar sus servicios profesionales a la Vicepresidencia Administrativa y Financiera (VAF), en la verificación, sustanciación, trámite, seguimiento y control técnico y jurídico en la ejecución de los asuntos y actividades a cargo de las Dependencias adscritas a la Vicepresidencia. </t>
  </si>
  <si>
    <t>4,5 meses</t>
  </si>
  <si>
    <t>SGR ($83.625.000) /FUNCIONAMIENTO ($12.000.000)</t>
  </si>
  <si>
    <t>SGR ($3.300.000.000)
/ INVERSION ($200.000.000)</t>
  </si>
  <si>
    <t>Prestar los servicios profesionales en el Par Nobsa, proyectando conceptos jurídicos, contratos y actos administrativos provenientes de las diferentes modificaciones solicitadas por los titulares mineros; en desarrollo del proyecto de inversión denominado “Administración de la contratación y titulación minera en el territorio nacional – ANM".</t>
  </si>
  <si>
    <t>Prestar sus servicios profesionales a la Vicepresidencia de Contratación y Titulación, brindando asesoría jurídica en la revisión y elaboración de conceptos jurídicos y análisis de los documentos de interés prioritario que requiera la Vicepresidencia  y sus Grupos de trabajo, para el cumplimiento de sus funciones, en  desarrollo del proyecto de inversión denominado “Administración de la contratación y titulación minera en el territorio nacional – ANM”</t>
  </si>
  <si>
    <t>inversión</t>
  </si>
  <si>
    <t>Prestar los servicios profesionales para apoyar la construcción y ejecución de las estrategias para la puesta en marcha del programa de relacionamiento en el territorio entre la ANM con las comunidades y los Entes Territoriales y la articulación con las diferentes entidades del Estado que deban intervenir en la materia</t>
  </si>
  <si>
    <t>14 meses y 21 dias</t>
  </si>
  <si>
    <t>Prestar sus servicios profesionales como experto para representar a la ANM dentro de los siguientes procesos: i) Proceso de liquidación judicial de los Contratos Nos. 866 de 1963 y 1727 de 1971, ii) Ejercer la representación extrajudicial y judicial dentro de la solicitud de conciliación elevada por Cerro Matoso S.A. ante la Procuraduría General de la Nación, y  el proceso judicial que se derive, y iii) La representación judicial en el proceso 11001-03-26-000-2015-00174-00 que cursa en el Consejo de Estado.</t>
  </si>
  <si>
    <t>Prestar sus servicios profesionales especializados como experto técnico y financiero para la elaboración de un dictamen pericial independiente que debe ser presentando en el marco de la controversia judicial derivada a partir de la ejecución del Convenio de Gerencia Integral de Proyectos No. 031 de 2011 SGC- 211045 suscrito con FONADE.</t>
  </si>
  <si>
    <t>Javier Octavio Garcia Granados</t>
  </si>
  <si>
    <t>Capacitar a funcionarios del grupo de Seguridad y salvamento minero en el manejo de los equipos respiratorios de circuito cerrado y resucitador de rescate, actualmente de propiedad de la ANM de conformidad con los requerimientos de seguridad minera y las acciones de rescate y salvamento minero</t>
  </si>
  <si>
    <t>43222500
43222600</t>
  </si>
  <si>
    <t xml:space="preserve">HASTA EL 15 DE DICIEMBRE DE 2017 </t>
  </si>
  <si>
    <t>HASTA EL 31 DE DICIEMBRE  DE 2017</t>
  </si>
  <si>
    <t>Adquirir e implementar un Switch Core de acuerdo a los  requerimientos de la ANM</t>
  </si>
  <si>
    <t>Adquisición de equipos de video conferencia para la ANM  y renovacion de garantia para el sistema actual de video conferencia de la ANM</t>
  </si>
  <si>
    <t xml:space="preserve">Adquisicion de  acces point  para la Agencia Nacional de Minería </t>
  </si>
  <si>
    <t xml:space="preserve">Contratar la renovacion de la garantia de la Solucion de almacenamiento y Servidores Blade de la ANM </t>
  </si>
  <si>
    <t>81111800
81112300</t>
  </si>
  <si>
    <t xml:space="preserve"> Prestar los servicios profesionales para la aplicación de pruebas de pre empleo y/o de rutina a las personas que designe  la ANM, en Bogotá DC. y demás ciudades que se requiera. </t>
  </si>
  <si>
    <t>4,5  meses</t>
  </si>
  <si>
    <t>Elaborar las estrategias y políticas de prevención de la ANM, para fortalecer la transparencia y mitigar los riesgos de corrupción, con el fin de implementar  las buenas prácticas y la responsabilidad social corporativa, en el marco del respeto a la legalidad dentro de la institucionalidad  de la entidad.</t>
  </si>
  <si>
    <t>RENOVACIÓN DE LA SUSCRIPCIÓN AL SERVICIO DE SOPORTE Y ACTUALIZACIÓN DE LA LIBRERÍA DE BACKUP Y DATAPROTECTOR, PARA GARANTIZAR EL RESPALDO DE LOS DATOS DE LOS SISTEMAS DE INFORMACIÓN DE LA AGENCIA NACIONAL DE MINERÍA.</t>
  </si>
  <si>
    <t>OCTUBRE</t>
  </si>
  <si>
    <t>FUNCIONAMIENTO</t>
  </si>
  <si>
    <t>“Adquisición, instalación y configuración en alta disponibilidad de Firewall dedicado para aplicaciones WEB integrado a la plataforma de seguridad perimetral con la que cuenta actualmente la Agencia Nacional de Minería”.</t>
  </si>
  <si>
    <t>AGOSTO</t>
  </si>
  <si>
    <r>
      <t xml:space="preserve">ADQUISICIÓN, INSTALACIÓN Y CONFIGURACIÓN DE SERVIDORES TIPO BLADE MARCA DELL PARA AMPLIACIÓN DEL PROCESAMIENTO DE DATOS DE LA ENTIDAD Y DE SERVIDORES TIPO RACK PARA LA AMPLIACIÓN Y CONFIGURACIÓN DE ALTA DISPONIBILIDAD DE </t>
    </r>
    <r>
      <rPr>
        <sz val="11"/>
        <rFont val="Calibri"/>
        <family val="2"/>
      </rPr>
      <t>COMPONENTES Y HERRAMIENTAS MICROSOFT Y CONTROLADOR DE DOMINIO.</t>
    </r>
  </si>
  <si>
    <t>SEPTIEMBRE</t>
  </si>
  <si>
    <t>HASTA EL 31 DE DICIEMNBRE DE 2017</t>
  </si>
  <si>
    <t>SGR-FUNCIONAMIENTO</t>
  </si>
  <si>
    <t xml:space="preserve">"Servicio de mesa de ayuda para los Puntos de Atención Regional (PARES) y para las oficinas de la Vicepresidencia de seguimiento, control y seguridad minera ubicadas actualmente en la ciudad de Bogotá (Torre 7 piso 2) de la Agencia Nacional de Minería y servicios de mesa de ayuda y  mantenimiento preventivo y correctivo, para las oficinas y  equipos de cómputo de propiedad de la Entidad. 
"
</t>
  </si>
  <si>
    <t>HASTA EL 31 DE DICIEMBRE DE 2018</t>
  </si>
  <si>
    <t>LICITACION PUBLICA</t>
  </si>
  <si>
    <t>Prestar los servicios profesionales en el Grupo de Evaluación y Modificaciones a Títulos Mineros en el Par Nobsa; en la proyección de respuestas a derechos de petición, oficios y demás actos administrativos requeridos para el cumplimiento de las actividades del Grupo.</t>
  </si>
  <si>
    <t>Contratar  los servicios para llevar a cabo la formación en Auditor Líder Integral ISO 9001:2015 – ISO 14001: 2015; OHSAS 18001: 2007 y la Elaboración de Indicadores, para el personal de la Agencia Nacional de Minería</t>
  </si>
  <si>
    <t>Selección Abreviada de Menor Cuantía</t>
  </si>
  <si>
    <t xml:space="preserve">Contratar el alquiler  de 70 equipos multidetectores de gases </t>
  </si>
  <si>
    <t>Licitación</t>
  </si>
  <si>
    <t>Para la realizar la calibración de termohigroanenómetros</t>
  </si>
  <si>
    <t>Gloria Catalina Gheorghe</t>
  </si>
  <si>
    <t>41113700                       41112200                       41112300                       41114400                       73171600</t>
  </si>
  <si>
    <t>Septiembre  de 2017</t>
  </si>
  <si>
    <t xml:space="preserve">Prestar sus servicios profesionales como experto para la asesoría jurídica y acompañamiento a la Vicepresidencia de Seguimiento, Control y Seguridad Minera de la Agencia Nacional de Minería (ANM), en todos los aspectos jurídicos que surjan de la revisión de la solicitud de prórroga del Contrato No. 078-88 suscrito con la empresa Drummond Ltd., y en la negociación que se lleve a cabo con la empresa titular, para definir los términos y condiciones en los que eventualmente se concedería la extensión del plazo del contrato. De igual forma elaborar un concepto jurídico respecto de la liquidación de contratos de concesión minera y contratos celebrados sobre áreas de aporte. </t>
  </si>
  <si>
    <t xml:space="preserve">Prestar sus servicios profesionales para apoyar a la Vicepresidencia De Seguimiento, Control Y Seguridad Minera, con el fin de fortalecer la capacidad de adaptación y gestión del cambio relacionado con los  lineamientos y políticas del Nuevo Modelo de fiscalización Minera, buscando optimizar  el desempeño en la gestión, la comunicación efectiva y  mayor productividad del equipo humano que realiza las actividades de fiscalización. </t>
  </si>
  <si>
    <t>Alejandra Valderrama Vargas &lt;alicia.valderrama@anm.gov.co&gt;</t>
  </si>
  <si>
    <t xml:space="preserve">Adquisición de elementos de seguridad  industrial y salud en el trabajo </t>
  </si>
  <si>
    <t>Prestar sus servicios profesionales como abogado, para apoyar a la Oficina Asesora Jurídica en la elaboración de conceptos jurídicos, supervisión de contratos con abogados externos, respuesta a derechos de petición y consultas; revisión e impulso de actos administrativos, comunicaciones, proyectos de ley y decretos que pasen a revisión de la Oficina Asesora Jurídica; representar judicial y extrajudicialmente a la Agencia Nacional de Minería en aquellos procesos que lo requiera la Oficina Asesora Jurídica, en especial lo relacionado con las consultas populares, y las demás actuaciones administrativas necesarias para el desarrollo del objeto del contrato.</t>
  </si>
  <si>
    <t>3 meses y 12 días</t>
  </si>
  <si>
    <t>Laura Cristina Quintero Chinchilla</t>
  </si>
  <si>
    <t>Octubre de 2017</t>
  </si>
  <si>
    <r>
      <t>Prestar los servicios profesionales para apoyar al despacho de la Presidencia en la atención y seguimiento a los asuntos mineros priorizados por la entidad y en la gestión de temas estratégicos de las áreas misionales, así como en la sustanciación, revisión y análisis de documentos del Despacho y otros trámites relacionados con los proyectos mineros de interés nacional</t>
    </r>
    <r>
      <rPr>
        <sz val="11"/>
        <color indexed="8"/>
        <rFont val="Arial Narrow"/>
        <family val="2"/>
      </rPr>
      <t>.</t>
    </r>
  </si>
  <si>
    <t xml:space="preserve">Tatiana Tenjo Suárez </t>
  </si>
  <si>
    <t>Realización de curso para formar y/o capacitar a los funcionarios del Grupo de Seguridad y Salvamento Minero como Instructores en Salvamento Minero, de conformidad con los requerimientos de seguridad minera, las acciones de rescate y salvamento minero y los lineamientos del nuevo Vademécum</t>
  </si>
  <si>
    <t>72153606
56101701
56101703
56101706
56101708
56101714
56101716
56101719
56101515
56112103
56112104</t>
  </si>
  <si>
    <t>COMPRA E INSTALACIÓN DE MOBILIARIO, PARA LA AGENCIA NACIONAL DE MINERÍA, SUS SEDES Y DEMÁS LUGARES DONDE ÉSTA TENGA PRESENCIA.</t>
  </si>
  <si>
    <t>Selección Abreviada 
Subasta Inversa</t>
  </si>
  <si>
    <t>Propios/ SGR</t>
  </si>
  <si>
    <t>Minima Cuantía</t>
  </si>
  <si>
    <t>72101507
72102900
72103300
72121103</t>
  </si>
  <si>
    <t>Selección Abreviada 
Menor Cuantía</t>
  </si>
  <si>
    <t>PROPIOS</t>
  </si>
  <si>
    <t>JORGE SERRATO / DAVID ACUÑA</t>
  </si>
  <si>
    <t>ALBERTO MIRANDA /  DAVID ACUÑA</t>
  </si>
  <si>
    <t xml:space="preserve"> MANTENIMIENTO A LA INFRAESTRUCTURA FISICA DE LA SEDE CENTRAL DE LA ANM BOGOTA.
</t>
  </si>
  <si>
    <t xml:space="preserve">Prestar los servicios profesionales para apoyar los procesos de relacionamiento territorial de la Agencia Nacional de Minería con Autoridades Ambientales, con el fin de gestionar los compromisos adquiridos en territorio y garantizar la efectiva a incorporación del uso minero en los instrumentos de ordenamiento territorial. </t>
  </si>
  <si>
    <t>SUMINISTRO E INSTALACIÓN DE ESTANTES FIJOS, PARA LA AGENCIA NACIONAL DE MINERÍA, SUS SEDES Y DEMÁS LUGARES DONDE ÉSTA TENGA PRESENCIA.</t>
  </si>
  <si>
    <t xml:space="preserve">56101714
56101701 </t>
  </si>
  <si>
    <t xml:space="preserve">ADQUISICION DE UN CONTENEDOR DE CARGA PARA LA AGENCIA NACIONAL DE MINERIA </t>
  </si>
  <si>
    <t>ADQUISICIÓN E INSTALACIÓN DE EQUIPOS DE AIRE ACONDICIONADO PARA EN LA ESTACION DE SALVAMENTO MINERO EN LA CIUDAD DE MARMATO.</t>
  </si>
  <si>
    <t>Esteban Bueno</t>
  </si>
  <si>
    <t>41111951
41111966
41111970</t>
  </si>
  <si>
    <t>ADQUISICIÓN DE EQUIPOS PARA EL CONTROL DE HUMEDAD Y MONITOREO DE TEMPERATURA DE AMBIENTE EN AREAS DE ALMACENAMIENTO DE ARCHIVO PARA LA ANM.</t>
  </si>
  <si>
    <t>Septiembe de 2017</t>
  </si>
  <si>
    <t>Diana Hernandez</t>
  </si>
  <si>
    <t>Contratar la extensión de garantía para el Sistema de Control de Acceso, UPS, aires acondicionados y sistema de detección de incendios del Datacenter y los centros de cableado de la sede central de la Agencia Nacional de Minería.</t>
  </si>
  <si>
    <t>81112200
81111800</t>
  </si>
  <si>
    <t>43221700
43222500
43222600</t>
  </si>
  <si>
    <t>NOVIEMBRE DE 2017</t>
  </si>
  <si>
    <t xml:space="preserve">Un AÑO </t>
  </si>
  <si>
    <t>CONTRATACION DIRECTA</t>
  </si>
  <si>
    <t xml:space="preserve">Adquisición, instalación y puesta en funcionamiento de UPS y compra de baterías y módulos de potencia para UPS. </t>
  </si>
  <si>
    <t>NACION-SGR</t>
  </si>
  <si>
    <t xml:space="preserve">43222640
43221705
43221721
43222605
</t>
  </si>
  <si>
    <t>Noviembre de 2017</t>
  </si>
  <si>
    <t xml:space="preserve">JORGE NEIRA BOSA </t>
  </si>
  <si>
    <t xml:space="preserve">JORGE NEIRA  BOSA </t>
  </si>
  <si>
    <t xml:space="preserve">Renovación del servicio de soporte y actualización del licenciamiento para la suite McAfee de la Agencia Nacional de Minería, adquisición de licencias McAfee para nuevos equipos y compra de una solución de seguridad para tabletas de propiedad de la ANM. </t>
  </si>
  <si>
    <r>
      <t>Contratar la renovación del licenciamiento, soporte y mantenimiento de l</t>
    </r>
    <r>
      <rPr>
        <sz val="11"/>
        <rFont val="Calibri"/>
        <family val="2"/>
      </rPr>
      <t xml:space="preserve">a herramienta Aranda, con la que cuenta la Agencia Nacional de Mineria </t>
    </r>
  </si>
  <si>
    <t>Septiembre del 2017</t>
  </si>
  <si>
    <t>Adquisicion de Ploters para la Agencia Nacional de Mineria,  a través del acuerdo Marco de precios CCE-569-1-AMP-2017</t>
  </si>
  <si>
    <t>AGOSTO DEL 2017</t>
  </si>
  <si>
    <t>Octubre  del  2017</t>
  </si>
  <si>
    <t>OCTUBRE DE 2017</t>
  </si>
  <si>
    <t>SUBASTA-INVERSA</t>
  </si>
  <si>
    <t>85101700
85121600
85121699</t>
  </si>
  <si>
    <t>Contratar la prestación de servicios para participar en el IV Congreso de Compra Pública - XV Jornadas de Contratación Estatal organizado por la Universidad de los Andes, el cual se realizará los días 25, 26 y 27 de octubre de 2017 en la ciudad de Cartagena de Indias.</t>
  </si>
  <si>
    <t>septiembre</t>
  </si>
  <si>
    <t>Prestar los servicios profesionales como abogado a la Vicepresidencia de Seguimiento, Control y Seguridad Minera de la Agencia Nacional de Minería, apoyando las funciones de seguimiento a la gestión de la Vicepresidencia, definición de lineamientos jurídicos, elaboración de conceptos jurídicos, análisis y seguimiento a las actuaciones administrativas priorizadas por el Vicepresidente y en los demás aspectos jurídicos relacionados con temas estratégicos del área misional.</t>
  </si>
  <si>
    <t xml:space="preserve">Prestar sus servicios de apoyo a la gestión de la Vicepresidencia de Seguimiento, Control y Seguridad Minera (VSCSM) de la ANM, en las actividades de trámite y legalización de comisiones asociadas al proceso de fiscalización a títulos mineros de la dependencia, así como en las diferentes actividades de apoyo operativo y gestión documental relacionado con los archivos de comisiones que se requieran en el área.     </t>
  </si>
  <si>
    <t>Prestar los servicios de apoyo a la gestión de la Vicepresidencia de Seguimiento, Control y Seguridad Minera de la Agencia Nacional de Minería, en particular en temas relacionados con el proceso de gestión documental y la actualización del archivo documental de los expedientes a cargo de la Vicepresidencia, en el marco de las actividades de fiscalización integral a títulos mineros</t>
  </si>
  <si>
    <t>Prestar los servicios profesionales para apoyar técnicamente a la Vic. de SCYSM en la implementación del Proyecto Control a la Producción y demás estrategias de mejoramiento asociados al Modelo de Fiscalización que promueve la Vicepresidencia.</t>
  </si>
  <si>
    <t>Prestar sus servicios profesionales para apoyar juridicamente a la Vicepresidencia de Seguimiento, Control y Seguridad Minera de la Agencia Nacional de Mineria en la estructuracion, elaboracion, revision y estudio de los documentos y tramites relacionados con la actividad precontractual, contractual y post;contractualque adelante la Vicepresidencia con el proposito de lograr el cumplimiento de sus metas con altos estandares de eficacia administrativa y austeridad en el gasto.</t>
  </si>
  <si>
    <t>Prestar sus servicios de apoyo a la gestión a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</si>
  <si>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Grupo de Proyectos de Interes Nacional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</si>
  <si>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profesionales en la Vicepresidencia de Seguimiento, Control y Seguridad Minera (VSCSM) de la ANM, en las actividades de elaboración de conceptos técnicos, evaluación documental, atención de amparos administrativos y realización de inspecciones tecnicas de campo relacionadas con el seguimiento y control al cumplimiento de las obligaciones técnicas, administrativas y económicas resultado del seguimiento a los titulos mineros clasificados como Proyectos de Interés Nacional- PIN. Así como a otros títulos mineros segun asignacion y reparto de la Gerencia de Seguimiento y Control.</t>
  </si>
  <si>
    <t>Prestar sus servicios profesionales en el Grupo de Proyectos de Interes Nacional de la Vicepresidencia de Seguimiento, Control y Seguridad Minera (VSCSM) de la ANM, en lo referente a la elaboración de conceptos técnicos, evaluación documental, atención de amparos administrativos y realización de inspecciones tecnicas de campo resultado del seguimiento a los titulos mineros clasificados como Proyectos de Interés Nacional- PIN. Así como a otros títulos mineros segun asignacion y reparto de la Gerencia de Seguimiento y Control.</t>
  </si>
  <si>
    <t xml:space="preserve">Prestar sus servicios profesionales en el Grupo de Proyectos de Interes Nacional de la Vicepresidencia de Seguimiento, Control y Seguridad Minera (VSCSM) de la ANM, en la verificación de los temas de exploración geológica en las diferentes etapas los proyectos mineros clasificados como Proyectos de Interés Nacional- PIN.  Así como a otros títulos mineros segun asignacion y reparto de la Gerencia de Seguimiento y Control.
</t>
  </si>
  <si>
    <t>Prestar sus servicios profesionales en el Grupo de Proyectos de Interes Nacional de la Vicepresidencia de Seguimiento, Control y Seguridad Minera (VSCSM) de la ANM, apoyando la revisión, evaluación y preparación de la información y documentos soporte para la designación de títulos mineros como Proyectos de interés Nacional, así como acompañamiento jurídico para la verificación, seguimiento y fiscalización a los temas relacionados con el Plan de Gestión Social y en general con las obligaciones de carácter social contenidas en los títulos mineros competencia de la ANM</t>
  </si>
  <si>
    <t>Prestar sus servicios profesionales en el Grupo de Proyectos de Interes Nacional de la Vicepresidencia de Seguimiento, Control y Seguridad Minera (VSCSM) de la ANM, apoyando la verificación, seguimiento y fiscalización a los temas relacionados con el Plan de Gestión Social y en general con las obligaciones de carácter social contenidas en los títulos mineros competencia de la ANM</t>
  </si>
  <si>
    <t>Prestar sus servicios profesionales en el Grupo de Seguimiento y Control Zona Centro Bogotá de la Vicepresidencia de Seguimiento, Control y Seguridad Minera (VSCSM) de la ANM, apoyando técnicamente a la dependencia en las actividades de seguimiento y control al cumplimiento de las obligaciones técnicas y económicas de los títulos mineros, así como en la validación de los informes de fiscalización integral, en las actividades de evaluación documental, en la realización de las inspecciones técnicas e informes de seguimiento y control a los títulos mineros para la verificación del cumplimiento de las obligaciones emanadas de los títulos mineros; y en la en las actividades de unificación y revisión de conceptos técnicos competencia de la Vicepresidencia.</t>
  </si>
  <si>
    <t xml:space="preserve">Prestar sus servicios profesionales al Grupo de Seguimiento y Control Zona Centro de la  Vicepresidencia de Seguimiento, Control y Seguridad Minera (VSCSM) de la ANM, en el reparto,  seguimiento, atención, sustanciación y trámite de los asuntos administrativos y jurídicos que resulte del Seguimiento y Control a los diferentes títulos mineros. </t>
  </si>
  <si>
    <t>Prestar sus servicios de apoyo a la gestión en el Grupo de Seguimiento y Control Zona Centro Bogotá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</si>
  <si>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Grupo de Seguimiento y Control Zona Centro Bogotá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trámites administrativos y en las diferentes actividades de apoyo operativo que se requieran en la dependencia.</t>
  </si>
  <si>
    <t>Prestar sus servicios de apoyo a la gestión en el Grupo de Seguimiento y Control Zona Centro Bogotá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</si>
  <si>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Punto de Atención Regional Nobsa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</si>
  <si>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Nobsa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</si>
  <si>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Bucaramanga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</si>
  <si>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Punto de Atención Regional Bucaramanga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</si>
  <si>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Bucaramanga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</si>
  <si>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Cartagena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</si>
  <si>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Punto de Atención Regional Cartagena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</si>
  <si>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profesionales en el Punto de Atención Regional Cucuta de la Vicepresidencia de Seguimiento, Control y Seguridad Minera (VSCSM) de la ANM, en las actividades de evaluación documental que resulten del control y seguimiento a los diferentes títulos mineros</t>
  </si>
  <si>
    <t>Prestar sus servicios de apoyo a la gestión en el Punto de Atención Regional Cúcuta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</si>
  <si>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Punto de Atención Regional Cúcutá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</si>
  <si>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Valledupar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</si>
  <si>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profesionales en el Grupo de Seguimiento y Control Zona Occidente de la Vicepresidencia de Seguimiento, Control y Seguridad Minera (VSCSM) de la ANM, en la revisión, seguimiento, atención, sustanciación, consolidación, trámite e impulso, desde el punto de vista técnico, de los asuntos competencia del Grupo, principalmente de los que derivan del proceso de fiscalización en todas sus etapas.</t>
  </si>
  <si>
    <t xml:space="preserve">Prestar sus servicios profesionales en el Grupo de Seguimiento y Control Zona Occidente Bogotá de la Vicepresidencia de Seguimiento, Control y Seguridad Minera (VSCSM) de la ANM, en las actividades que resulten del control y seguimiento a los diferentes títulos mineros: revisión y/o elaboración de conceptos técnicos, evaluación documental, atención de amparos administrativos, minería ilegal, realización de inspecciones técnicas de campo a los diferentes títulos mineros. </t>
  </si>
  <si>
    <t xml:space="preserve">Prestar sus servicios profesionales en el Grupo de Seguimiento y Control Zona Occidente Bogotá de la Vicepresidencia de Seguimiento, Control y Seguridad Minera (VSCSM) de la ANM,  en las actividades que resulten del control y seguimiento a los diferentes títulos mineros: evaluación documental, amparos administrativos, minería ilegal, realización de inspecciones técnicas de campo a los diferentes titulos mineros. </t>
  </si>
  <si>
    <t>Prestar sus servicios de apoyo a la gestión en el Grupo de Seguimiento y Control Zona Centro Bogotá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</si>
  <si>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Cali de la Vicepresidencia de Seguimiento, Control y Seguridad Minera (VSCSM) de la ANM,en las actividades de control de correspondencia, custodia de expedientes en desarrollo de las funciones de seguimiento y control a las obligaciones contractuales de los títulos mineros,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</si>
  <si>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Cali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</si>
  <si>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Punto de Atención Regional Ibague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</si>
  <si>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Manizales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</si>
  <si>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Manizales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</si>
  <si>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los servicios de apoyo a la gestión del Punto de Atención Regional Medellin de la Vicepresidencia de Seguimiento, Control y Seguridad Minera de la Agencia Nacional de Minería,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</si>
  <si>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Prestar sus servicios de apoyo a la gestión en el Punto de Atención Regional Medellin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</si>
  <si>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t>Prestar sus servicios de apoyo a la gestión en el Punto de Atención Regional Pasto de la Vicepresidencia de Seguimiento, Control y Seguridad Minera (VSCSM) de la ANM, en particular en temas relacionados con el proceso de recepción, validación de información y gestión documental en versión física o digital de los productos resultantes de las actividades de seguimiento y control a los títulos mineros, apoyo en actividades de control de correspondencia, elaboración de inventarios de control de expedientes mineros en físico o digital, trámites administrativos y en las diferentes actividades de apoyo operativo que se requieran en la dependencia.</t>
  </si>
  <si>
    <r>
      <t xml:space="preserve">Prestar los servicios profesionales para apoyar técnicamente a la Vicepresidencia de Seguimiento, Control y Seguridad Minera de la Agencia Nacional de Minería, en la elaboración e implementación del Estándar Colombiano </t>
    </r>
    <r>
      <rPr>
        <sz val="10"/>
        <color indexed="8"/>
        <rFont val="Calibri"/>
        <family val="2"/>
      </rPr>
      <t>para el reporte de Recursos y Reservas Mineras</t>
    </r>
  </si>
  <si>
    <t>Prestar los servicios profesionales a la Vicepresidencia de Seguimiento, Control y Seguridad Minera, en aspectos técnicos relacionados con las funciones de implementación y difusión del Estándar colombiano, así como servir de enlace de recursos y reservas en los temas trasversales que surjan de las funciones y actividades ejecutadas por la ANM a nivel nacional.</t>
  </si>
  <si>
    <t>Prestar los servicios de apoyo al Grupo de Regalías y Contraprestaciones Económicas, de la Vicepresidencia de Seguimiento, Control y Seguridad Minera de la Agencia Nacional de Minería, respecto a la gestión de las regalías y administración del registro único de comercializadores de minerales en la consecución, revisión, análisis, validación, procesamiento y consolidación de la información relevante</t>
  </si>
  <si>
    <t>Prestar los servicios profesionales para apoyar al Grupo de Regalías y Contraprestaciones Económicas, de la Vicepresidencia de Seguimiento, Control y Seguridad Minera de la Agencia Nacional de Minería, en la elaboración de conceptos e informes jurídicos, solicitudes, requerimientos relacionados con el cumplimiento de las obligaciones económicas, administrativas y jurídicas propias de las funciones de este grupo.</t>
  </si>
  <si>
    <t xml:space="preserve">Prestar los servicios profesionales al Grupo de regalías y contraprestaciones económicas, de la Vicepresidencia de Seguimiento, Control y Seguridad Minera de la Agencia Nacional de Minería, dando apoyo a la gestion de las contraprestaciones económicas de metales preciosos a traves de la indentificacion, organizacion, registro y análisis de información relevante que conduzca a la correcta liquidación y distribución de dichos recursos.
</t>
  </si>
  <si>
    <t xml:space="preserve">Prestar los servicios profesionales para apoyar al Grupo de Regalías y Contraprestaciones Económicas, de la Vicepresidencia de Seguimiento, Control y Seguridad Minera de la Agencia Nacional de Minería respecto a sus actividades relacionadas con el Registro Único de Comercializadores de Minerales - RUCOM, mediante el análisis de documentos, revisión y generación de información, realización de pruebas a las mejoras que se realicen a la plataforma y demas tareas que permitan la óptima administración de este sistema de registro. </t>
  </si>
  <si>
    <t>Prestar los servicios profesionales para apoyar al Grupo Regalías y Contraprestaciones Económicas, de la Vicepresidencia de Seguimiento, Control y Seguridad Minera de la Agencia Nacional de Minería, para que en desarrollo de la función de fiscalización, revise y elabore los requerimientos técnicos, provea documentación necesaria, pueda formular los desarrollos y ajustes que a nivel de sistemas de información requiere la Vicepresidencia de Seguimiento, Control y Seguridad Minera, para el correcto manejo de los recursos de regalías y contraprestaciones económicas realizando las acciones necesarias para lograr las integraciones pertinentes del sistema de formularios de regalías y el sistema de contraprestaciones económicas así como la administración técnica del mismo.</t>
  </si>
  <si>
    <t>Prestar los servicios profesionales al Grupo de Regalías y Contraprestaciones Económicas, de la Vicepresidencia de Seguimiento, Control y Seguridad Minera de la Agencia Nacional de Minería, para validar la autenticidad y el valor de las piedras preciosas a exportar, así como el análisis revisión y evaluación de documentos e información de las evaluaciones provenientes de las solicitudes de inscripción al  Registro Único de Comercializadores de Minerales - RUCOM.</t>
  </si>
  <si>
    <t>Prestar los servicios profesionales al Grupo Regalías y Contraprestaciones Económicas, de la Vicepresidencia de Seguimiento, Control y Seguridad Minera de la Agencia Nacional de Minería, en el apoyo a la gestión mediante el análisis, revisión y diseño de planes, proyectos, programas, informes y documentos, relacionados con el interés general de la ANM.</t>
  </si>
  <si>
    <t xml:space="preserve">Prestar los servicios de apoyo a la gestión del Grupo de Regalías y Contraprestaciones Económicas, de la Vicepresidencia de Seguimiento, Control y Seguridad Minera de la Agencia Nacional de Minería, en cuanto a la verificación, registro, análisis y consolidación de información relacionada con las contraprestaciones económicas de los metales preciosos en los procesos de comercio internacional de los mismos. </t>
  </si>
  <si>
    <t>Prestar sus servicios de apoyo a la gestión en el Punto de Atención Regional Cúcuta de la Vicepresidencia de Seguimiento, Control y Seguridad Minera (VSCSM) de la ANM,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</si>
  <si>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Ibague de la Vicepresidencia de Seguimiento, Control y Seguridad Minera de la Agencia Nacional de Minería,en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</si>
  <si>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sus servicios de apoyo a la gestión en el Punto de Atención Regional Cartagena de la Vicepresidencia de Seguimiento, Control y Seguridad Minera (VSCSM) de la ANM,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</si>
  <si>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sus servicios de apoyo a la gestión en el Punto de Atención Regional Bucaramanga de la Vicepresidencia de Seguimiento, Control y Seguridad Minera (VSCSM) de la ANM,en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</si>
  <si>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de apoyo a la gestión del Punto de Atención Regional Pasto de la Vicepresidencia de Seguimiento, Control y Seguridad Minera de la Agencia Nacional de Minería, 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</si>
  <si>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sus servicios de apoyo a la gestión en el Punto de Atención Regional Cali de la Vicepresidencia de Seguimiento, Control y Seguridad Minera (VSCSM) de la ANM,en las actividades de manejo de información correspondiente a las contraprestaciones económicas derivadas de los contratos mineros, elaboración de informes, escaneo de conceptos técnicos y actos administrativos, depuración de la información económica en los sistemas de información de la entidad y en las diferentes actividades de apoyo operativo que se requieran en la dependencia..</t>
  </si>
  <si>
    <t>Prestar los servicios profesionales como abogado para apoyar jurídicamente en la revisión, impulso y conceptualización de los documentos y trámites relacionados con la actividad precontractual, contractual y pos contractual que se requieran para la ejecución de los recursos del Sistema General de Regalías.</t>
  </si>
  <si>
    <t>Prestar sus servicios profesionales al Grupo de Contratación de la Vicepresidencia Administrativa y Financiera de la ANM en la atención, revisión, sustanciación, trámite, impulso y conceptualización de documentos y actuaciones relacionadas con la ejecución de recursos provenientes del Sistema General de Regalías y/o cumplimiento de la función delegada de Fiscalización, durante las etapas precontractual, contractual y pos contractual, principalmente en lo que respecta a procesos de selección de contratista mediante las modalidades de contratación directa,  selección abreviada y concurso de méritos</t>
  </si>
  <si>
    <t>Prestar sus servicios profesionales al Grupo de Contratación de la Vicepresidencia Administrativa y Financiera de la ANM en la sustanciación, seguimiento e impulso de las actuaciones relacionadas con el ejercicio de las facultades exorbitantes, declaratoria de incumplimiento y /o aplicación de la cláusula penal, y en la estructuración, revisión, trámite y conceptualización de documentos y actuaciones  relacionadas con la actividad precontractual, contractual y pos contractual que se requieran para la ejecución de los recursos del Sistema General de Regalías y/o para el cumplimiento de la función delegada de Fiscalización.</t>
  </si>
  <si>
    <r>
      <t xml:space="preserve">Prestar los servicios profesionales para apoyar a la OTI-ANM en la administración, manejo, aseguramiento y optimización de las bases de datos </t>
    </r>
    <r>
      <rPr>
        <sz val="10"/>
        <color indexed="8"/>
        <rFont val="Calibri"/>
        <family val="2"/>
      </rPr>
      <t xml:space="preserve">de los sistemas de información de fiscalización a cargo de la Vicepresidencia </t>
    </r>
    <r>
      <rPr>
        <sz val="10"/>
        <color indexed="8"/>
        <rFont val="Calibri"/>
        <family val="2"/>
      </rPr>
      <t xml:space="preserve">Seguimiento, Control y Seguridad Minera (VSCSM). </t>
    </r>
  </si>
  <si>
    <t xml:space="preserve">Prestar los servicios profesionales a la Oficina de Tecnología e información de la Agencia Nacional de Mineria , en la documentación de procesos y procedimientos, asociados a la labor  de fiscalización, , así como la gestión frente a los tiempos y movimientos de los mismos, enfocados en la optimización de los flujos de trabajo y la identificación de necesidades tecnológicas. </t>
  </si>
  <si>
    <t>Prestar los servicios profesionales para apoyar la OTI-ANM en el liderazgo ,gestion,control,mantenimiento y operacion de los Sistemas de información y bases de datos de la labor  de fiscalizacioón,así como garantizar la correcta administración de los servidores de aplicaciones, servidores bases de datos y servidores geográficos de la Agencia Nacional de Minería que soportan el procesamiento y/o almacenamiento de información propia de las labores de fiscalización efectuadas por la ANM.</t>
  </si>
  <si>
    <t>Prestar sus  servicios profesionales para apoyar a la Oficina de Tecnología e Información (OTI)  de la ANM en el , desarrollo y soporte de los sitemas de informacion de fiscalización a cargo de   la Vicepresidencia de Seguimiento, Control y Seguridad Minera</t>
  </si>
  <si>
    <t>Prestación de los servicios de apoyo en la gestión para la atención y soporte técnico informático a las aplicaciones y herramientas utilizadas  para la labor de fiscalizacion a cargo de   la Vicepresidencia de Seguimiento, Control y Seguridad Minera,principalmente del sistema de Gestion documental que se encuentre implementado en la Entidad.</t>
  </si>
  <si>
    <t>Prestar sus servicios profesionales como abogado(a), con completa autonomía e independencia, para el desarrollo del insumo jurídico requerido por la Vicepresidencia de Seguimiento, Control y Seguridad Minera para el adecuado, oportuno y eficaz desempeño de la función delegada de Fiscalización mediante la elaboración de conceptos jurídicos relacionados con este tema y afines, bajo la dirección y coordinación del Jefe de la Oficina Asesora Jurídica.</t>
  </si>
  <si>
    <t>Prestar sus servicios profesionales como abogado a la Vicepresidencia de Seguimiento, Control y Seguridad Minera (VSCSM) de la ANM, en la definición de lineamientos, criterios jurídicos y actos administrativos relacionados con las actividades que resulten del control y seguimiento a los títulos mineros y otros trámites juridicos que surjan de la particpacion de la ANM en las reuniones y jornadas de la Cumbre Agraria</t>
  </si>
  <si>
    <t>Prestar sus servicios de apoyo a la gestión en el Punto de Atención Regional Nobsa de la Vicepresidencia de Seguimiento, Control y Seguridad Minera (VSCSM) de la ANM, en las actividades de control de correspondencia, custodia de expedientes en desarrollo de las funciones de seguimiento y control a las obligaciones contractuales de los títulos mineros, elaboración de inventarios de control de expedientes mineros en físico o digital y en las diferentes actividades de apoyo operativo que se requieran en la dependencia.</t>
  </si>
  <si>
    <t xml:space="preserve">Contratar los servicios profesionales para la estructuración y ejecución de los procesos de contratación relacionados con planta física, financiados con recursos del Sistema General de regalías de la ANM. </t>
  </si>
  <si>
    <t>Prestar sus servicios profesionales para apoyar al Grupo de Servicios Administrativos en la estructuración de procesos de contratación y dar apoyo a la supervisión de contratos financiados con recursos del sistema general de regalías de la ANM.</t>
  </si>
  <si>
    <t xml:space="preserve">Prestar los servicios de apoyo a la gestión al Grupo de Servicios Administrativos para apoyar las labores de mantenimientos correctivos, preventivos o adecuaciones que se adelanten a la infraestructura física en las sedes de la Agencia Nacional de Minería </t>
  </si>
  <si>
    <t>Prestar los Servicios Profesionales al Grupo de Seguridad y Salvamento Minero de la Vicepresidencia de Seguimiento y Control  y Seguridad Minera  (VSCSM), en las actividades y procesos administrativos que resulten del control y seguimiento a los diferentes títulos mineros, así como otros trámites relacionados a estos procesos y Seguimiento al cumplimiento de las obligaciones de la Autoridad minera en relación a las investigaciones de Accidentes Mineros de acuerdo a lo descrito en el Decreto 1886 de 2015.</t>
  </si>
  <si>
    <t>Prestar sus servicios profesionales al Punto de Atención Regional Medellín apoyando al Grupo de Evaluación de Modificaciones a Títulos Mineros de la ANM en la atención, impulso y elaboración de los trámites, que sustenten las decisiones administrativas de fiscalización minera integral a cargo de la Vicepresidencia de Seguimiento, Control y Seguridad Minera.</t>
  </si>
  <si>
    <t>Prestar sus servicios profesionales apoyando al Grupo de Evaluación de Modificaciones a Títulos Mineros de la ANM en la atención, impulso y elaboración de los trámites, que sustenten las decisiones administrativas de fiscalización minera integral a cargo de la Vicepresidencia de Seguimiento, Control y Seguridad Minera.</t>
  </si>
  <si>
    <t>Prestar sus servicios profesionales al Grupo de Evaluación de Modificaciones a Títulos Mineros de la ANM en la atención, impulso y elaboración desde el punto de vista técnico, de los trámites, que sustenten las decisiones administrativas de fiscalización minera integral a cargo de la Vicepresidencia de Seguimiento, Control y Seguridad Minera.</t>
  </si>
  <si>
    <t>Prestar servicios personales de apoyo a la gestión en la realización de las actividades operativas y asistenciales relacionadas con el registro de los actos administrativos derivados del proceso de fiscalización</t>
  </si>
  <si>
    <t>Prestar sus servicios profesionales al grupo de catastro y registro minero de la ANM en la sustanciación, atención y trámite de las solicitudes de información contenida en el catastro minero colombiano, requerida para el cumplimiento de la labor de fiscalización.</t>
  </si>
  <si>
    <t xml:space="preserve">Prestar sus servicios profesionales al grupo de catastro y registro minero de la ANM en la sustanciación, atención y trámite de las solicitudes de información contenida en el catastro minero colombiano, requerida para el cumplimiento de la labor de fiscalización.
</t>
  </si>
  <si>
    <t xml:space="preserve">Prestar los servicios profesionales al Catastro y Registro Minero de la ANM en el análisis, incorporación, atención, transformación y trámite de los asuntos relacionados con la información gráfica especializada contenida en el CMC, principalmente de aquellas que se requiera para el cumplimiento de la labor de fiscalización.
</t>
  </si>
  <si>
    <t xml:space="preserve">12 meses </t>
  </si>
  <si>
    <t xml:space="preserve">SGR </t>
  </si>
  <si>
    <t xml:space="preserve">Nataly Hernández </t>
  </si>
  <si>
    <t>Ocubre 2017</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</si>
</sst>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quot;\ * #,##0_);_(&quot;$&quot;\ * \(#,##0\);_(&quot;$&quot;\ * &quot;-&quot;??_);_(@_)"/>
    <numFmt numFmtId="187" formatCode="_(* #,##0_);_(* \(#,##0\);_(* &quot;-&quot;??_);_(@_)"/>
    <numFmt numFmtId="188" formatCode="_(* #,##0.0_);_(* \(#,##0.0\);_(* &quot;-&quot;??_);_(@_)"/>
    <numFmt numFmtId="189" formatCode="_ [$€-2]\ * #,##0.00_ ;_ [$€-2]\ * \-#,##0.00_ ;_ [$€-2]\ * &quot;-&quot;??_ "/>
    <numFmt numFmtId="190" formatCode="#,##0.00\ &quot;€&quot;"/>
    <numFmt numFmtId="191" formatCode="_ * #,##0.00_ ;_ * \-#,##0.00_ ;_ * &quot;-&quot;??_ ;_ @_ "/>
    <numFmt numFmtId="192" formatCode="_-* #,##0.00\ _P_t_s_-;\-* #,##0.00\ _P_t_s_-;_-* &quot;-&quot;??\ _P_t_s_-;_-@_-"/>
    <numFmt numFmtId="193" formatCode="_ &quot;$&quot;\ * #,##0_ ;_ &quot;$&quot;\ * \-#,##0_ ;_ &quot;$&quot;\ * &quot;-&quot;_ ;_ @_ "/>
    <numFmt numFmtId="194" formatCode="_ &quot;$&quot;\ * #,##0_ ;_ &quot;$&quot;\ * \-#,##0_ ;_ &quot;$&quot;\ * &quot;-&quot;??_ ;_ @_ "/>
    <numFmt numFmtId="195" formatCode="_ &quot;$&quot;\ * #,##0.00_ ;_ &quot;$&quot;\ * \-#,##0.00_ ;_ &quot;$&quot;\ * &quot;-&quot;??_ ;_ @_ "/>
    <numFmt numFmtId="196" formatCode="&quot;$&quot;\ #,##0"/>
    <numFmt numFmtId="197" formatCode="_-&quot;$&quot;* #,##0_-;\-&quot;$&quot;* #,##0_-;_-&quot;$&quot;* &quot;-&quot;??_-;_-@_-"/>
    <numFmt numFmtId="198" formatCode="0;[Red]0"/>
    <numFmt numFmtId="199" formatCode="0.0"/>
    <numFmt numFmtId="200" formatCode="_-* #,##0_-;\-* #,##0_-;_-* &quot;-&quot;??_-;_-@_-"/>
    <numFmt numFmtId="201" formatCode="[$$-240A]#,##0"/>
    <numFmt numFmtId="202" formatCode="_-[$$-240A]* #,##0_-;\-[$$-240A]* #,##0_-;_-[$$-240A]* &quot;-&quot;??_-;_-@_-"/>
    <numFmt numFmtId="203" formatCode="[$-240A]dddd\,\ dd&quot; de &quot;mmmm&quot; de &quot;yyyy"/>
    <numFmt numFmtId="204" formatCode="[$-240A]hh:mm:ss\ AM/PM"/>
    <numFmt numFmtId="205" formatCode="[$-F800]dddd\,\ mmmm\ dd\,\ yyyy"/>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s>
  <fonts count="70">
    <font>
      <sz val="11"/>
      <color theme="1"/>
      <name val="Calibri"/>
      <family val="2"/>
    </font>
    <font>
      <sz val="11"/>
      <color indexed="8"/>
      <name val="Calibri"/>
      <family val="2"/>
    </font>
    <font>
      <sz val="11"/>
      <color indexed="10"/>
      <name val="Calibri"/>
      <family val="2"/>
    </font>
    <font>
      <sz val="11"/>
      <name val="Calibri"/>
      <family val="2"/>
    </font>
    <font>
      <b/>
      <sz val="9"/>
      <name val="Tahoma"/>
      <family val="2"/>
    </font>
    <font>
      <sz val="9"/>
      <name val="Tahoma"/>
      <family val="2"/>
    </font>
    <font>
      <sz val="10"/>
      <name val="Arial"/>
      <family val="2"/>
    </font>
    <font>
      <sz val="11"/>
      <color indexed="9"/>
      <name val="Calibri"/>
      <family val="2"/>
    </font>
    <font>
      <b/>
      <sz val="11"/>
      <color indexed="8"/>
      <name val="Calibri"/>
      <family val="2"/>
    </font>
    <font>
      <sz val="10"/>
      <color indexed="8"/>
      <name val="Calibri"/>
      <family val="2"/>
    </font>
    <font>
      <sz val="12"/>
      <name val="Calibri"/>
      <family val="2"/>
    </font>
    <font>
      <sz val="9"/>
      <name val="Calibri"/>
      <family val="2"/>
    </font>
    <font>
      <sz val="10"/>
      <name val="Calibri"/>
      <family val="2"/>
    </font>
    <font>
      <u val="single"/>
      <sz val="6"/>
      <color indexed="12"/>
      <name val="Arial"/>
      <family val="2"/>
    </font>
    <font>
      <u val="single"/>
      <sz val="12"/>
      <color indexed="10"/>
      <name val="Calibri"/>
      <family val="2"/>
    </font>
    <font>
      <sz val="12"/>
      <name val="Arial Narrow"/>
      <family val="2"/>
    </font>
    <font>
      <u val="single"/>
      <sz val="11"/>
      <color indexed="8"/>
      <name val="Arial Narrow"/>
      <family val="2"/>
    </font>
    <font>
      <sz val="9"/>
      <name val="Arial"/>
      <family val="2"/>
    </font>
    <font>
      <sz val="10"/>
      <color indexed="8"/>
      <name val="Arial"/>
      <family val="2"/>
    </font>
    <font>
      <sz val="10"/>
      <color indexed="8"/>
      <name val="Segoe UI"/>
      <family val="2"/>
    </font>
    <font>
      <sz val="11"/>
      <color indexed="8"/>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sz val="12"/>
      <color indexed="8"/>
      <name val="Calibri"/>
      <family val="2"/>
    </font>
    <font>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u val="single"/>
      <sz val="12"/>
      <color rgb="FFFF0000"/>
      <name val="Calibri"/>
      <family val="2"/>
    </font>
    <font>
      <sz val="11"/>
      <color rgb="FF9C6500"/>
      <name val="Calibri"/>
      <family val="2"/>
    </font>
    <font>
      <sz val="11"/>
      <color theme="1"/>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rgb="FF000000"/>
      <name val="Calibri"/>
      <family val="2"/>
    </font>
    <font>
      <sz val="10"/>
      <color theme="1"/>
      <name val="Calibri"/>
      <family val="2"/>
    </font>
    <font>
      <sz val="12"/>
      <color theme="1"/>
      <name val="Calibri"/>
      <family val="2"/>
    </font>
    <font>
      <sz val="12"/>
      <color rgb="FF000000"/>
      <name val="Calibri"/>
      <family val="2"/>
    </font>
    <font>
      <sz val="11"/>
      <color rgb="FF6600CC"/>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thin"/>
      <top/>
      <bottom style="thin"/>
    </border>
    <border>
      <left style="thin"/>
      <right style="thin"/>
      <top style="thin"/>
      <bottom style="thin"/>
    </border>
    <border>
      <left style="medium"/>
      <right style="medium"/>
      <top/>
      <bottom style="medium"/>
    </border>
    <border>
      <left style="medium"/>
      <right style="medium"/>
      <top style="medium"/>
      <bottom style="medium"/>
    </border>
    <border>
      <left style="medium"/>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style="thin"/>
      <right/>
      <top style="thin"/>
      <bottom style="thin"/>
    </border>
    <border>
      <left style="medium"/>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85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1" fillId="2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8" fillId="37" borderId="1" applyNumberFormat="0" applyAlignment="0" applyProtection="0"/>
    <xf numFmtId="184" fontId="6" fillId="0" borderId="0" applyFont="0" applyFill="0" applyBorder="0" applyAlignment="0" applyProtection="0"/>
    <xf numFmtId="0"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8"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41"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43" fontId="1"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7" fontId="1" fillId="0" borderId="0" applyFont="0" applyFill="0" applyBorder="0" applyAlignment="0" applyProtection="0"/>
    <xf numFmtId="192" fontId="6" fillId="0" borderId="0" applyFont="0" applyFill="0" applyBorder="0" applyAlignment="0" applyProtection="0"/>
    <xf numFmtId="193" fontId="14" fillId="0" borderId="0" applyFont="0" applyFill="0" applyBorder="0" applyAlignment="0" applyProtection="0"/>
    <xf numFmtId="193" fontId="53"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85" fontId="1"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92"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85" fontId="1" fillId="0" borderId="0" applyFont="0" applyFill="0" applyBorder="0" applyAlignment="0" applyProtection="0"/>
    <xf numFmtId="177"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92"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85" fontId="1" fillId="0" borderId="0" applyFont="0" applyFill="0" applyBorder="0" applyAlignment="0" applyProtection="0"/>
    <xf numFmtId="17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8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5" fontId="1" fillId="0" borderId="0" applyFont="0" applyFill="0" applyBorder="0" applyAlignment="0" applyProtection="0"/>
    <xf numFmtId="192" fontId="6"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85" fontId="1"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85" fontId="1" fillId="0" borderId="0" applyFont="0" applyFill="0" applyBorder="0" applyAlignment="0" applyProtection="0"/>
    <xf numFmtId="0" fontId="14" fillId="0" borderId="0" applyFont="0" applyFill="0" applyBorder="0" applyAlignment="0" applyProtection="0"/>
    <xf numFmtId="0"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0"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4" fontId="1"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4" fontId="6" fillId="0" borderId="0" applyFont="0" applyFill="0" applyBorder="0" applyAlignment="0" applyProtection="0"/>
    <xf numFmtId="195"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54" fillId="39" borderId="0" applyNumberFormat="0" applyBorder="0" applyAlignment="0" applyProtection="0"/>
    <xf numFmtId="0" fontId="6" fillId="0" borderId="0">
      <alignment/>
      <protection/>
    </xf>
    <xf numFmtId="0" fontId="5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6"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1" fillId="40" borderId="5" applyNumberFormat="0" applyFont="0" applyAlignment="0" applyProtection="0"/>
    <xf numFmtId="0" fontId="0" fillId="40" borderId="5" applyNumberFormat="0" applyFont="0" applyAlignment="0" applyProtection="0"/>
    <xf numFmtId="0" fontId="1" fillId="40" borderId="5" applyNumberFormat="0" applyFont="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57" fillId="29"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47"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cellStyleXfs>
  <cellXfs count="28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49" fillId="0" borderId="11" xfId="95" applyBorder="1" applyAlignment="1" quotePrefix="1">
      <alignment wrapText="1"/>
    </xf>
    <xf numFmtId="0" fontId="8" fillId="0" borderId="0" xfId="0" applyFont="1" applyAlignment="1">
      <alignment/>
    </xf>
    <xf numFmtId="0" fontId="41" fillId="31" borderId="14" xfId="81" applyBorder="1" applyAlignment="1">
      <alignment wrapText="1"/>
    </xf>
    <xf numFmtId="0" fontId="0" fillId="0" borderId="0" xfId="0" applyFill="1" applyAlignment="1">
      <alignment wrapText="1"/>
    </xf>
    <xf numFmtId="187" fontId="1" fillId="0" borderId="15" xfId="101" applyNumberFormat="1" applyFont="1" applyFill="1" applyBorder="1" applyAlignment="1" applyProtection="1">
      <alignment horizontal="center" vertical="center" wrapText="1"/>
      <protection/>
    </xf>
    <xf numFmtId="0" fontId="3" fillId="0" borderId="16" xfId="95" applyFont="1" applyFill="1" applyBorder="1" applyAlignment="1" applyProtection="1">
      <alignment horizontal="center" vertical="center" wrapText="1"/>
      <protection/>
    </xf>
    <xf numFmtId="0" fontId="41" fillId="31" borderId="14" xfId="81" applyBorder="1" applyAlignment="1">
      <alignment horizontal="center" wrapText="1"/>
    </xf>
    <xf numFmtId="0" fontId="41" fillId="31" borderId="14" xfId="81" applyBorder="1" applyAlignment="1">
      <alignment horizontal="center" vertical="center" wrapText="1"/>
    </xf>
    <xf numFmtId="0" fontId="41" fillId="31" borderId="12" xfId="8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4" fontId="3" fillId="0" borderId="17" xfId="225" applyNumberFormat="1" applyFont="1" applyFill="1" applyBorder="1" applyAlignment="1" applyProtection="1">
      <alignment horizontal="center" vertical="center" wrapText="1"/>
      <protection/>
    </xf>
    <xf numFmtId="0" fontId="3" fillId="0" borderId="18" xfId="438" applyFont="1" applyFill="1" applyBorder="1" applyAlignment="1" applyProtection="1">
      <alignment horizontal="left" vertical="center" wrapText="1"/>
      <protection locked="0"/>
    </xf>
    <xf numFmtId="14" fontId="3" fillId="0" borderId="18" xfId="0" applyNumberFormat="1"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8" xfId="0" applyFont="1" applyFill="1" applyBorder="1" applyAlignment="1" applyProtection="1">
      <alignment horizontal="left" vertical="center" wrapText="1"/>
      <protection locked="0"/>
    </xf>
    <xf numFmtId="187" fontId="1" fillId="0" borderId="18" xfId="101" applyNumberFormat="1" applyFont="1" applyFill="1" applyBorder="1" applyAlignment="1" applyProtection="1">
      <alignment horizontal="center" vertical="center" wrapText="1"/>
      <protection/>
    </xf>
    <xf numFmtId="0" fontId="3" fillId="0" borderId="18" xfId="95" applyFont="1" applyFill="1" applyBorder="1" applyAlignment="1" applyProtection="1">
      <alignment horizontal="center" vertical="center" wrapText="1"/>
      <protection/>
    </xf>
    <xf numFmtId="0" fontId="3" fillId="0" borderId="11" xfId="95" applyFont="1" applyFill="1" applyBorder="1" applyAlignment="1" applyProtection="1">
      <alignment horizontal="center" vertical="center" wrapText="1"/>
      <protection/>
    </xf>
    <xf numFmtId="187" fontId="10" fillId="0" borderId="15" xfId="225" applyNumberFormat="1" applyFont="1" applyFill="1" applyBorder="1" applyAlignment="1">
      <alignment horizontal="left" vertical="center" wrapText="1"/>
    </xf>
    <xf numFmtId="187" fontId="10" fillId="0" borderId="18" xfId="225" applyNumberFormat="1" applyFont="1" applyFill="1" applyBorder="1" applyAlignment="1">
      <alignment vertical="center" wrapText="1"/>
    </xf>
    <xf numFmtId="187" fontId="10" fillId="0" borderId="18" xfId="225" applyNumberFormat="1" applyFont="1" applyFill="1" applyBorder="1" applyAlignment="1">
      <alignment vertical="center" wrapText="1"/>
    </xf>
    <xf numFmtId="14" fontId="10" fillId="0" borderId="18" xfId="225" applyNumberFormat="1" applyFont="1" applyFill="1" applyBorder="1" applyAlignment="1">
      <alignment vertical="center" wrapText="1"/>
    </xf>
    <xf numFmtId="0" fontId="10" fillId="0" borderId="18" xfId="225" applyNumberFormat="1" applyFont="1" applyFill="1" applyBorder="1" applyAlignment="1">
      <alignment horizontal="center" vertical="center" wrapText="1"/>
    </xf>
    <xf numFmtId="177" fontId="10" fillId="0" borderId="18" xfId="225" applyFont="1" applyFill="1" applyBorder="1" applyAlignment="1">
      <alignment horizontal="left" vertical="center" wrapText="1"/>
    </xf>
    <xf numFmtId="187" fontId="10" fillId="0" borderId="18" xfId="101" applyNumberFormat="1" applyFont="1" applyFill="1" applyBorder="1" applyAlignment="1">
      <alignment horizontal="left" vertical="center" wrapText="1"/>
    </xf>
    <xf numFmtId="187" fontId="10" fillId="0" borderId="0" xfId="225" applyNumberFormat="1" applyFont="1" applyFill="1" applyBorder="1" applyAlignment="1">
      <alignment horizontal="left" vertical="center" wrapText="1"/>
    </xf>
    <xf numFmtId="0" fontId="41" fillId="31" borderId="18" xfId="81" applyBorder="1" applyAlignment="1">
      <alignment wrapText="1"/>
    </xf>
    <xf numFmtId="187" fontId="1" fillId="0" borderId="17" xfId="101" applyNumberFormat="1" applyFont="1" applyFill="1" applyBorder="1" applyAlignment="1" applyProtection="1">
      <alignment horizontal="center" vertical="center" wrapText="1"/>
      <protection/>
    </xf>
    <xf numFmtId="202" fontId="12" fillId="0" borderId="0" xfId="0" applyNumberFormat="1" applyFont="1" applyFill="1" applyBorder="1" applyAlignment="1">
      <alignment vertical="center"/>
    </xf>
    <xf numFmtId="0" fontId="10" fillId="0" borderId="18" xfId="459" applyFont="1" applyFill="1" applyBorder="1" applyAlignment="1">
      <alignment wrapText="1"/>
      <protection/>
    </xf>
    <xf numFmtId="0" fontId="10" fillId="0" borderId="18" xfId="459" applyFont="1" applyFill="1" applyBorder="1" applyAlignment="1">
      <alignment horizontal="center" vertical="center"/>
      <protection/>
    </xf>
    <xf numFmtId="0" fontId="3" fillId="0" borderId="0" xfId="459" applyFont="1" applyFill="1" applyAlignment="1">
      <alignment horizontal="justify" vertical="center"/>
      <protection/>
    </xf>
    <xf numFmtId="187" fontId="3" fillId="0" borderId="18" xfId="101" applyNumberFormat="1" applyFont="1" applyFill="1" applyBorder="1" applyAlignment="1" applyProtection="1">
      <alignment horizontal="center" vertical="center" wrapText="1"/>
      <protection/>
    </xf>
    <xf numFmtId="0" fontId="3" fillId="0" borderId="18" xfId="459" applyFont="1" applyFill="1" applyBorder="1" applyAlignment="1">
      <alignment horizontal="justify" vertical="center"/>
      <protection/>
    </xf>
    <xf numFmtId="187" fontId="12" fillId="0" borderId="18" xfId="225" applyNumberFormat="1" applyFont="1" applyFill="1" applyBorder="1" applyAlignment="1">
      <alignment horizontal="left" vertical="center" wrapText="1"/>
    </xf>
    <xf numFmtId="187" fontId="10" fillId="0" borderId="18" xfId="225" applyNumberFormat="1" applyFont="1" applyFill="1" applyBorder="1" applyAlignment="1">
      <alignment horizontal="right" vertical="center" wrapText="1"/>
    </xf>
    <xf numFmtId="187" fontId="0" fillId="0" borderId="18" xfId="225" applyNumberFormat="1" applyFont="1" applyFill="1" applyBorder="1" applyAlignment="1" applyProtection="1">
      <alignment vertical="center" wrapText="1"/>
      <protection/>
    </xf>
    <xf numFmtId="187" fontId="9" fillId="0" borderId="18" xfId="225" applyNumberFormat="1" applyFont="1" applyFill="1" applyBorder="1" applyAlignment="1" applyProtection="1">
      <alignment horizontal="center" vertical="center" wrapText="1"/>
      <protection/>
    </xf>
    <xf numFmtId="187" fontId="10" fillId="0" borderId="17" xfId="225" applyNumberFormat="1" applyFont="1" applyFill="1" applyBorder="1" applyAlignment="1">
      <alignment horizontal="center" vertical="center" wrapText="1"/>
    </xf>
    <xf numFmtId="0" fontId="0" fillId="0" borderId="0" xfId="0" applyAlignment="1">
      <alignment horizontal="left" wrapText="1"/>
    </xf>
    <xf numFmtId="0" fontId="41" fillId="31" borderId="14" xfId="81" applyBorder="1" applyAlignment="1">
      <alignment horizontal="left" wrapText="1"/>
    </xf>
    <xf numFmtId="0" fontId="3" fillId="0" borderId="18" xfId="0" applyFont="1" applyFill="1" applyBorder="1" applyAlignment="1" applyProtection="1">
      <alignment horizontal="left" vertical="center" wrapText="1"/>
      <protection/>
    </xf>
    <xf numFmtId="187" fontId="10" fillId="0" borderId="18" xfId="225" applyNumberFormat="1" applyFont="1" applyFill="1" applyBorder="1" applyAlignment="1">
      <alignment horizontal="left" vertical="center" wrapText="1"/>
    </xf>
    <xf numFmtId="0" fontId="3" fillId="0" borderId="18" xfId="438" applyFont="1" applyFill="1" applyBorder="1" applyAlignment="1" applyProtection="1">
      <alignment horizontal="left" vertical="center" wrapText="1"/>
      <protection/>
    </xf>
    <xf numFmtId="0" fontId="41" fillId="31" borderId="13" xfId="81" applyBorder="1" applyAlignment="1">
      <alignment horizontal="left" wrapText="1"/>
    </xf>
    <xf numFmtId="0" fontId="3" fillId="0" borderId="11" xfId="95" applyFont="1" applyFill="1" applyBorder="1" applyAlignment="1" applyProtection="1">
      <alignment horizontal="left" vertical="center" wrapText="1"/>
      <protection/>
    </xf>
    <xf numFmtId="174" fontId="0" fillId="0" borderId="0" xfId="325" applyFont="1" applyAlignment="1">
      <alignment horizontal="left" wrapText="1"/>
    </xf>
    <xf numFmtId="0" fontId="64" fillId="0" borderId="18" xfId="0" applyFont="1" applyFill="1" applyBorder="1" applyAlignment="1">
      <alignment horizontal="left" vertical="center" wrapText="1"/>
    </xf>
    <xf numFmtId="14" fontId="12" fillId="0" borderId="18" xfId="0" applyNumberFormat="1" applyFont="1" applyFill="1" applyBorder="1" applyAlignment="1">
      <alignment horizontal="center" vertical="center" wrapText="1"/>
    </xf>
    <xf numFmtId="0" fontId="65" fillId="0" borderId="18"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3" fillId="0" borderId="0" xfId="0" applyFont="1" applyFill="1" applyAlignment="1">
      <alignment vertical="center" wrapText="1"/>
    </xf>
    <xf numFmtId="0" fontId="12" fillId="0" borderId="18" xfId="0" applyFont="1" applyFill="1" applyBorder="1" applyAlignment="1">
      <alignment horizontal="left" vertical="center" wrapText="1"/>
    </xf>
    <xf numFmtId="0" fontId="0" fillId="0" borderId="18" xfId="0" applyFill="1" applyBorder="1" applyAlignment="1">
      <alignment vertical="top" wrapText="1"/>
    </xf>
    <xf numFmtId="0" fontId="12" fillId="0" borderId="18" xfId="0" applyFont="1" applyFill="1" applyBorder="1" applyAlignment="1" applyProtection="1">
      <alignment vertical="center" wrapText="1"/>
      <protection/>
    </xf>
    <xf numFmtId="14" fontId="12" fillId="0" borderId="18" xfId="0" applyNumberFormat="1" applyFont="1" applyFill="1" applyBorder="1" applyAlignment="1" applyProtection="1">
      <alignment vertical="center" wrapText="1"/>
      <protection/>
    </xf>
    <xf numFmtId="0" fontId="3" fillId="0" borderId="18" xfId="0" applyFont="1" applyFill="1" applyBorder="1" applyAlignment="1">
      <alignment horizontal="justify" vertical="center"/>
    </xf>
    <xf numFmtId="0" fontId="6" fillId="0" borderId="17" xfId="0" applyFont="1" applyFill="1" applyBorder="1" applyAlignment="1" applyProtection="1">
      <alignment vertical="center" wrapText="1"/>
      <protection/>
    </xf>
    <xf numFmtId="14" fontId="6" fillId="0" borderId="18" xfId="0" applyNumberFormat="1" applyFont="1" applyFill="1" applyBorder="1" applyAlignment="1" applyProtection="1">
      <alignment vertical="center" wrapText="1"/>
      <protection/>
    </xf>
    <xf numFmtId="0" fontId="10" fillId="0" borderId="0" xfId="0" applyFont="1" applyFill="1" applyAlignment="1">
      <alignment horizontal="justify" vertical="center"/>
    </xf>
    <xf numFmtId="0" fontId="10" fillId="0" borderId="18" xfId="0" applyFont="1" applyFill="1" applyBorder="1" applyAlignment="1">
      <alignment horizontal="justify" vertical="center"/>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14" fontId="12" fillId="0" borderId="18" xfId="225" applyNumberFormat="1" applyFont="1" applyFill="1" applyBorder="1" applyAlignment="1" applyProtection="1">
      <alignment horizontal="center" vertical="center" wrapText="1"/>
      <protection locked="0"/>
    </xf>
    <xf numFmtId="187" fontId="10" fillId="0" borderId="15" xfId="225" applyNumberFormat="1" applyFont="1" applyFill="1" applyBorder="1" applyAlignment="1">
      <alignment vertical="center" wrapText="1"/>
    </xf>
    <xf numFmtId="0" fontId="0" fillId="0" borderId="0" xfId="0" applyFill="1" applyAlignment="1">
      <alignment wrapText="1"/>
    </xf>
    <xf numFmtId="0" fontId="9"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horizontal="justify" vertical="center" wrapText="1"/>
      <protection/>
    </xf>
    <xf numFmtId="14" fontId="0" fillId="0" borderId="14" xfId="0" applyNumberFormat="1"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14" fontId="0" fillId="0" borderId="15" xfId="0" applyNumberFormat="1" applyFont="1" applyFill="1" applyBorder="1" applyAlignment="1" applyProtection="1">
      <alignment horizontal="center" vertical="center" wrapText="1"/>
      <protection/>
    </xf>
    <xf numFmtId="14" fontId="10" fillId="0" borderId="18" xfId="0" applyNumberFormat="1" applyFont="1" applyFill="1" applyBorder="1" applyAlignment="1">
      <alignment horizontal="left" vertical="center" wrapText="1"/>
    </xf>
    <xf numFmtId="0" fontId="0" fillId="0" borderId="15" xfId="0" applyFill="1" applyBorder="1" applyAlignment="1">
      <alignment vertical="center" wrapText="1"/>
    </xf>
    <xf numFmtId="0" fontId="3" fillId="0" borderId="18" xfId="438" applyFont="1" applyFill="1" applyBorder="1" applyAlignment="1" applyProtection="1">
      <alignment horizontal="left" vertical="center" wrapText="1"/>
      <protection locked="0"/>
    </xf>
    <xf numFmtId="0" fontId="15" fillId="0" borderId="18" xfId="438" applyFont="1" applyFill="1" applyBorder="1" applyAlignment="1">
      <alignment horizontal="justify" vertical="center"/>
      <protection/>
    </xf>
    <xf numFmtId="0" fontId="3" fillId="0" borderId="18" xfId="438" applyFont="1" applyFill="1" applyBorder="1" applyAlignment="1">
      <alignment horizontal="justify" vertical="center"/>
      <protection/>
    </xf>
    <xf numFmtId="14" fontId="6" fillId="0" borderId="18" xfId="438" applyNumberFormat="1" applyFont="1" applyFill="1" applyBorder="1" applyAlignment="1" applyProtection="1">
      <alignment horizontal="center" vertical="center" wrapText="1"/>
      <protection/>
    </xf>
    <xf numFmtId="0" fontId="6" fillId="0" borderId="18" xfId="438" applyFont="1" applyFill="1" applyBorder="1" applyAlignment="1" applyProtection="1">
      <alignment vertical="center" wrapText="1"/>
      <protection/>
    </xf>
    <xf numFmtId="14" fontId="10" fillId="0" borderId="18" xfId="438" applyNumberFormat="1" applyFont="1" applyFill="1" applyBorder="1" applyAlignment="1">
      <alignment horizontal="left" vertical="center" wrapText="1"/>
      <protection/>
    </xf>
    <xf numFmtId="0" fontId="10" fillId="0" borderId="18" xfId="438" applyFont="1" applyFill="1" applyBorder="1" applyAlignment="1">
      <alignment horizontal="center" vertical="center"/>
      <protection/>
    </xf>
    <xf numFmtId="0" fontId="3" fillId="0" borderId="0" xfId="438" applyFont="1" applyFill="1" applyAlignment="1">
      <alignment horizontal="justify" vertical="center"/>
      <protection/>
    </xf>
    <xf numFmtId="0" fontId="3" fillId="0" borderId="0" xfId="438" applyFont="1" applyFill="1" applyAlignment="1">
      <alignment wrapText="1"/>
      <protection/>
    </xf>
    <xf numFmtId="14" fontId="10"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0" fillId="0" borderId="18" xfId="0" applyFont="1" applyFill="1" applyBorder="1" applyAlignment="1" applyProtection="1">
      <alignment vertical="center" wrapText="1"/>
      <protection/>
    </xf>
    <xf numFmtId="0" fontId="9" fillId="0" borderId="18" xfId="0" applyFont="1" applyFill="1" applyBorder="1" applyAlignment="1" applyProtection="1">
      <alignment horizontal="center" vertical="center" wrapText="1"/>
      <protection/>
    </xf>
    <xf numFmtId="0" fontId="0" fillId="0" borderId="18" xfId="0" applyFill="1" applyBorder="1" applyAlignment="1">
      <alignment vertical="center" wrapText="1"/>
    </xf>
    <xf numFmtId="0" fontId="12" fillId="0" borderId="18" xfId="0" applyFont="1" applyFill="1" applyBorder="1" applyAlignment="1">
      <alignment horizontal="left" vertical="top" wrapText="1"/>
    </xf>
    <xf numFmtId="14" fontId="0" fillId="0" borderId="18" xfId="0" applyNumberFormat="1" applyFont="1" applyFill="1" applyBorder="1" applyAlignment="1" applyProtection="1">
      <alignment vertical="center" wrapText="1"/>
      <protection/>
    </xf>
    <xf numFmtId="0" fontId="10" fillId="0" borderId="18" xfId="0" applyFont="1" applyFill="1" applyBorder="1" applyAlignment="1">
      <alignment horizontal="left" vertical="center" wrapText="1"/>
    </xf>
    <xf numFmtId="0" fontId="0" fillId="0" borderId="18" xfId="0" applyFont="1" applyFill="1" applyBorder="1" applyAlignment="1" applyProtection="1">
      <alignment horizontal="center" vertical="center" wrapText="1"/>
      <protection/>
    </xf>
    <xf numFmtId="14" fontId="0" fillId="0" borderId="18" xfId="0" applyNumberFormat="1" applyFont="1" applyFill="1" applyBorder="1" applyAlignment="1" applyProtection="1">
      <alignment horizontal="left" vertical="center" wrapText="1"/>
      <protection/>
    </xf>
    <xf numFmtId="0" fontId="0" fillId="0" borderId="18" xfId="0" applyFont="1" applyFill="1" applyBorder="1" applyAlignment="1" applyProtection="1">
      <alignment horizontal="justify" vertical="center" wrapText="1"/>
      <protection/>
    </xf>
    <xf numFmtId="14" fontId="0" fillId="0" borderId="18"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justify" vertical="center"/>
      <protection/>
    </xf>
    <xf numFmtId="0" fontId="0" fillId="0" borderId="22" xfId="0" applyFill="1" applyBorder="1" applyAlignment="1">
      <alignment vertical="center" wrapText="1"/>
    </xf>
    <xf numFmtId="0" fontId="0" fillId="0" borderId="15" xfId="0" applyFill="1" applyBorder="1" applyAlignment="1">
      <alignment horizontal="center" vertical="center" wrapText="1"/>
    </xf>
    <xf numFmtId="0" fontId="0" fillId="0" borderId="15" xfId="0" applyFont="1" applyFill="1" applyBorder="1" applyAlignment="1" applyProtection="1">
      <alignment horizontal="justify" vertical="center" wrapText="1"/>
      <protection/>
    </xf>
    <xf numFmtId="0" fontId="10" fillId="0" borderId="18" xfId="0" applyFont="1" applyFill="1" applyBorder="1" applyAlignment="1">
      <alignment horizontal="center" vertical="center"/>
    </xf>
    <xf numFmtId="14" fontId="9" fillId="0" borderId="18" xfId="0" applyNumberFormat="1" applyFont="1" applyFill="1" applyBorder="1" applyAlignment="1">
      <alignment horizontal="center" vertical="center" wrapText="1" shrinkToFit="1"/>
    </xf>
    <xf numFmtId="0" fontId="12" fillId="0" borderId="1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8" xfId="0" applyFill="1" applyBorder="1" applyAlignment="1">
      <alignment horizontal="center" vertical="center" wrapText="1"/>
    </xf>
    <xf numFmtId="0" fontId="12" fillId="0" borderId="18"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0" fontId="6" fillId="0" borderId="17" xfId="438" applyFont="1" applyFill="1" applyBorder="1" applyAlignment="1" applyProtection="1">
      <alignment vertical="center" wrapText="1"/>
      <protection/>
    </xf>
    <xf numFmtId="0" fontId="10" fillId="0" borderId="18" xfId="438" applyFont="1" applyFill="1" applyBorder="1" applyAlignment="1">
      <alignment horizontal="left" vertical="center" wrapText="1"/>
      <protection/>
    </xf>
    <xf numFmtId="0" fontId="9" fillId="0" borderId="18" xfId="438" applyFont="1" applyFill="1" applyBorder="1" applyAlignment="1" applyProtection="1">
      <alignment horizontal="center" vertical="center" wrapText="1"/>
      <protection/>
    </xf>
    <xf numFmtId="0" fontId="9" fillId="0" borderId="15" xfId="438" applyFont="1" applyFill="1" applyBorder="1" applyAlignment="1" applyProtection="1">
      <alignment horizontal="center" vertical="center" wrapText="1"/>
      <protection/>
    </xf>
    <xf numFmtId="0" fontId="65" fillId="0" borderId="18" xfId="0" applyFont="1" applyFill="1" applyBorder="1" applyAlignment="1" applyProtection="1">
      <alignment horizontal="center" vertical="center" wrapText="1"/>
      <protection/>
    </xf>
    <xf numFmtId="0" fontId="12" fillId="0" borderId="18" xfId="438" applyFont="1" applyFill="1" applyBorder="1" applyAlignment="1">
      <alignment horizontal="left" vertical="center" wrapText="1"/>
      <protection/>
    </xf>
    <xf numFmtId="0" fontId="3" fillId="0" borderId="17" xfId="0" applyFont="1" applyFill="1" applyBorder="1" applyAlignment="1" applyProtection="1">
      <alignment horizontal="left" vertical="center" wrapText="1"/>
      <protection/>
    </xf>
    <xf numFmtId="14" fontId="10"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xf>
    <xf numFmtId="0" fontId="3" fillId="0" borderId="11" xfId="98" applyFont="1" applyFill="1" applyBorder="1" applyAlignment="1" applyProtection="1">
      <alignment horizontal="center" vertical="center" wrapText="1"/>
      <protection/>
    </xf>
    <xf numFmtId="187" fontId="10" fillId="0" borderId="18" xfId="245" applyNumberFormat="1" applyFont="1" applyFill="1" applyBorder="1" applyAlignment="1">
      <alignment vertical="center" wrapText="1"/>
    </xf>
    <xf numFmtId="0" fontId="10" fillId="0" borderId="18" xfId="438" applyFont="1" applyFill="1" applyBorder="1" applyAlignment="1">
      <alignment horizontal="center" vertical="center" wrapText="1"/>
      <protection/>
    </xf>
    <xf numFmtId="0" fontId="3" fillId="0" borderId="0" xfId="0" applyFont="1" applyFill="1" applyAlignment="1">
      <alignment wrapText="1"/>
    </xf>
    <xf numFmtId="186" fontId="12" fillId="0" borderId="18" xfId="0" applyNumberFormat="1" applyFont="1" applyFill="1" applyBorder="1" applyAlignment="1">
      <alignment horizontal="center" vertical="center" wrapText="1"/>
    </xf>
    <xf numFmtId="186" fontId="12" fillId="0" borderId="18" xfId="0" applyNumberFormat="1" applyFont="1" applyFill="1" applyBorder="1" applyAlignment="1">
      <alignment horizontal="center" vertical="center"/>
    </xf>
    <xf numFmtId="3" fontId="10" fillId="0" borderId="18" xfId="0" applyNumberFormat="1" applyFont="1" applyFill="1" applyBorder="1" applyAlignment="1">
      <alignment horizontal="left" vertical="center" wrapText="1"/>
    </xf>
    <xf numFmtId="0" fontId="0" fillId="0" borderId="18" xfId="0" applyFill="1" applyBorder="1" applyAlignment="1">
      <alignment wrapText="1"/>
    </xf>
    <xf numFmtId="0" fontId="0" fillId="0" borderId="18" xfId="0" applyFill="1" applyBorder="1" applyAlignment="1">
      <alignment horizontal="center" wrapText="1"/>
    </xf>
    <xf numFmtId="0" fontId="3" fillId="0" borderId="0" xfId="0" applyFont="1" applyFill="1" applyAlignment="1">
      <alignment horizontal="justify" vertical="center"/>
    </xf>
    <xf numFmtId="14" fontId="12" fillId="0" borderId="18" xfId="438" applyNumberFormat="1" applyFont="1" applyFill="1" applyBorder="1" applyAlignment="1">
      <alignment horizontal="center" vertical="center" wrapText="1"/>
      <protection/>
    </xf>
    <xf numFmtId="0" fontId="12" fillId="0" borderId="18" xfId="438" applyFont="1" applyFill="1" applyBorder="1" applyAlignment="1">
      <alignment horizontal="left" vertical="top" wrapText="1"/>
      <protection/>
    </xf>
    <xf numFmtId="0" fontId="12" fillId="0" borderId="18" xfId="438" applyFont="1" applyFill="1" applyBorder="1" applyAlignment="1">
      <alignment horizontal="center" vertical="center" wrapText="1"/>
      <protection/>
    </xf>
    <xf numFmtId="0" fontId="66" fillId="0" borderId="18" xfId="0" applyFont="1" applyFill="1" applyBorder="1" applyAlignment="1" applyProtection="1">
      <alignment vertical="center" wrapText="1"/>
      <protection/>
    </xf>
    <xf numFmtId="0" fontId="0" fillId="0" borderId="18" xfId="0" applyFont="1" applyFill="1" applyBorder="1" applyAlignment="1" applyProtection="1">
      <alignment horizontal="left" vertical="center" wrapText="1"/>
      <protection/>
    </xf>
    <xf numFmtId="0" fontId="65" fillId="0" borderId="18" xfId="0" applyFont="1" applyFill="1" applyBorder="1" applyAlignment="1" applyProtection="1">
      <alignment vertical="center" wrapText="1"/>
      <protection/>
    </xf>
    <xf numFmtId="0" fontId="12" fillId="0" borderId="18" xfId="0" applyFont="1" applyFill="1" applyBorder="1" applyAlignment="1">
      <alignment horizontal="center" vertical="center" wrapText="1"/>
    </xf>
    <xf numFmtId="14" fontId="65" fillId="0" borderId="18" xfId="0" applyNumberFormat="1" applyFont="1" applyFill="1" applyBorder="1" applyAlignment="1">
      <alignment horizontal="center" vertical="center" wrapText="1" shrinkToFit="1"/>
    </xf>
    <xf numFmtId="0" fontId="65" fillId="0" borderId="18" xfId="0" applyFont="1" applyFill="1" applyBorder="1" applyAlignment="1">
      <alignment horizontal="left" vertical="top" wrapText="1"/>
    </xf>
    <xf numFmtId="0" fontId="3" fillId="0" borderId="18" xfId="438" applyFont="1" applyFill="1" applyBorder="1" applyAlignment="1">
      <alignment vertical="center" wrapText="1"/>
      <protection/>
    </xf>
    <xf numFmtId="0" fontId="0" fillId="0" borderId="17" xfId="0" applyFont="1" applyFill="1" applyBorder="1" applyAlignment="1" applyProtection="1">
      <alignment vertical="center" wrapText="1"/>
      <protection/>
    </xf>
    <xf numFmtId="0" fontId="10" fillId="0" borderId="18" xfId="0" applyNumberFormat="1" applyFont="1" applyFill="1" applyBorder="1" applyAlignment="1">
      <alignment horizontal="center" vertical="center" wrapText="1"/>
    </xf>
    <xf numFmtId="0" fontId="0" fillId="0" borderId="0" xfId="0" applyFill="1" applyAlignment="1">
      <alignment vertical="center" wrapText="1"/>
    </xf>
    <xf numFmtId="0" fontId="10" fillId="0" borderId="17" xfId="0" applyFont="1" applyFill="1" applyBorder="1" applyAlignment="1">
      <alignment horizontal="left" vertical="center" wrapText="1"/>
    </xf>
    <xf numFmtId="0" fontId="67" fillId="0" borderId="18" xfId="0" applyFont="1" applyFill="1" applyBorder="1" applyAlignment="1">
      <alignment horizontal="justify" vertical="center"/>
    </xf>
    <xf numFmtId="0" fontId="15" fillId="0" borderId="18" xfId="0" applyFont="1" applyFill="1" applyBorder="1" applyAlignment="1">
      <alignment horizontal="justify" vertical="center"/>
    </xf>
    <xf numFmtId="0" fontId="6" fillId="0" borderId="18" xfId="0" applyFont="1" applyFill="1" applyBorder="1" applyAlignment="1" applyProtection="1">
      <alignment vertical="center" wrapText="1"/>
      <protection/>
    </xf>
    <xf numFmtId="187" fontId="0" fillId="0" borderId="18" xfId="0" applyNumberFormat="1" applyFill="1" applyBorder="1" applyAlignment="1">
      <alignment vertical="center" wrapText="1"/>
    </xf>
    <xf numFmtId="14" fontId="10" fillId="0" borderId="15"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187" fontId="0" fillId="0" borderId="15" xfId="0" applyNumberFormat="1" applyFill="1" applyBorder="1" applyAlignment="1">
      <alignment vertical="center" wrapText="1"/>
    </xf>
    <xf numFmtId="0" fontId="65" fillId="0" borderId="18" xfId="0" applyFont="1" applyFill="1" applyBorder="1" applyAlignment="1" applyProtection="1">
      <alignment horizontal="justify" vertical="center" wrapText="1"/>
      <protection/>
    </xf>
    <xf numFmtId="0" fontId="12" fillId="0" borderId="17" xfId="0" applyFont="1" applyFill="1" applyBorder="1" applyAlignment="1" applyProtection="1">
      <alignment horizontal="center" vertical="center" wrapText="1"/>
      <protection/>
    </xf>
    <xf numFmtId="0" fontId="65" fillId="0" borderId="18" xfId="0" applyFont="1" applyFill="1" applyBorder="1" applyAlignment="1">
      <alignment horizontal="center" vertical="center" wrapText="1"/>
    </xf>
    <xf numFmtId="0" fontId="12" fillId="0" borderId="18" xfId="0" applyFont="1" applyFill="1" applyBorder="1" applyAlignment="1">
      <alignment vertical="center"/>
    </xf>
    <xf numFmtId="0" fontId="9" fillId="0" borderId="18" xfId="0" applyFont="1" applyFill="1" applyBorder="1" applyAlignment="1" applyProtection="1">
      <alignment horizontal="center" vertical="center" wrapText="1"/>
      <protection/>
    </xf>
    <xf numFmtId="0" fontId="56" fillId="0" borderId="18" xfId="0" applyFont="1" applyFill="1" applyBorder="1" applyAlignment="1">
      <alignment horizontal="justify" vertical="center"/>
    </xf>
    <xf numFmtId="0" fontId="0" fillId="0" borderId="18" xfId="0" applyFill="1" applyBorder="1" applyAlignment="1">
      <alignment horizontal="left" wrapText="1"/>
    </xf>
    <xf numFmtId="0" fontId="65" fillId="0" borderId="18" xfId="0" applyFont="1" applyFill="1" applyBorder="1" applyAlignment="1" applyProtection="1">
      <alignment horizontal="left" vertical="center" wrapText="1"/>
      <protection/>
    </xf>
    <xf numFmtId="0" fontId="0" fillId="0" borderId="18" xfId="0" applyFill="1" applyBorder="1" applyAlignment="1">
      <alignment horizontal="left" vertical="center" wrapText="1"/>
    </xf>
    <xf numFmtId="0" fontId="12" fillId="0" borderId="18" xfId="0" applyFont="1" applyFill="1" applyBorder="1" applyAlignment="1" applyProtection="1">
      <alignment horizontal="center" vertical="center" wrapText="1"/>
      <protection/>
    </xf>
    <xf numFmtId="0" fontId="1" fillId="0" borderId="18" xfId="0" applyFont="1" applyFill="1" applyBorder="1" applyAlignment="1">
      <alignment horizontal="center" vertical="center" wrapText="1"/>
    </xf>
    <xf numFmtId="186" fontId="12" fillId="0" borderId="18" xfId="0" applyNumberFormat="1" applyFont="1" applyFill="1" applyBorder="1" applyAlignment="1">
      <alignment horizontal="left" vertical="center" wrapText="1"/>
    </xf>
    <xf numFmtId="0" fontId="0" fillId="0" borderId="17" xfId="0" applyFont="1" applyFill="1" applyBorder="1" applyAlignment="1" applyProtection="1">
      <alignment horizontal="center" vertical="center" wrapText="1"/>
      <protection/>
    </xf>
    <xf numFmtId="14" fontId="65" fillId="0" borderId="18" xfId="0" applyNumberFormat="1" applyFont="1" applyFill="1" applyBorder="1" applyAlignment="1" applyProtection="1">
      <alignment horizontal="center" vertical="center" wrapText="1"/>
      <protection/>
    </xf>
    <xf numFmtId="0" fontId="15" fillId="0" borderId="23" xfId="0" applyFont="1" applyFill="1" applyBorder="1" applyAlignment="1">
      <alignment horizontal="justify" vertical="center"/>
    </xf>
    <xf numFmtId="0" fontId="3" fillId="0" borderId="18" xfId="0" applyFont="1" applyFill="1" applyBorder="1" applyAlignment="1" applyProtection="1">
      <alignment horizontal="left" vertical="center" wrapText="1"/>
      <protection locked="0"/>
    </xf>
    <xf numFmtId="0" fontId="12" fillId="0" borderId="11" xfId="98"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65" fillId="0" borderId="18" xfId="0" applyFont="1" applyFill="1" applyBorder="1" applyAlignment="1">
      <alignment vertical="center" wrapText="1"/>
    </xf>
    <xf numFmtId="0" fontId="12" fillId="0" borderId="18" xfId="98" applyFont="1" applyFill="1" applyBorder="1" applyAlignment="1" applyProtection="1">
      <alignment horizontal="center" vertical="center" wrapText="1"/>
      <protection/>
    </xf>
    <xf numFmtId="0" fontId="3" fillId="0" borderId="18" xfId="0" applyFont="1" applyFill="1" applyBorder="1" applyAlignment="1">
      <alignment horizontal="justify" vertical="center"/>
    </xf>
    <xf numFmtId="0" fontId="3" fillId="0" borderId="18" xfId="81" applyFont="1" applyFill="1" applyBorder="1" applyAlignment="1">
      <alignment horizontal="left" vertical="center" wrapText="1"/>
    </xf>
    <xf numFmtId="49" fontId="6" fillId="0" borderId="18" xfId="0" applyNumberFormat="1"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14" fontId="6" fillId="0" borderId="15" xfId="0" applyNumberFormat="1" applyFont="1" applyFill="1" applyBorder="1" applyAlignment="1" applyProtection="1">
      <alignment horizontal="center" vertical="center" wrapText="1"/>
      <protection/>
    </xf>
    <xf numFmtId="14" fontId="6" fillId="0" borderId="18" xfId="0" applyNumberFormat="1" applyFont="1" applyFill="1" applyBorder="1" applyAlignment="1" applyProtection="1">
      <alignment horizontal="center" vertical="center" wrapText="1"/>
      <protection/>
    </xf>
    <xf numFmtId="0" fontId="1" fillId="0" borderId="18" xfId="0" applyFont="1" applyFill="1" applyBorder="1" applyAlignment="1" applyProtection="1">
      <alignment horizontal="left" vertical="center" wrapText="1"/>
      <protection/>
    </xf>
    <xf numFmtId="0" fontId="56" fillId="0" borderId="0" xfId="0" applyFont="1" applyFill="1" applyAlignment="1">
      <alignment wrapText="1"/>
    </xf>
    <xf numFmtId="0" fontId="0" fillId="0" borderId="14" xfId="0" applyFont="1" applyFill="1" applyBorder="1" applyAlignment="1" applyProtection="1">
      <alignment horizontal="left" vertical="center" wrapText="1"/>
      <protection/>
    </xf>
    <xf numFmtId="0" fontId="10" fillId="0" borderId="18" xfId="0" applyFont="1" applyFill="1" applyBorder="1" applyAlignment="1">
      <alignment horizontal="left" vertical="center"/>
    </xf>
    <xf numFmtId="0" fontId="10" fillId="0" borderId="18"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0" fontId="12" fillId="0" borderId="18" xfId="0" applyFont="1" applyFill="1" applyBorder="1" applyAlignment="1">
      <alignment horizontal="left" vertical="center" wrapText="1" shrinkToFit="1"/>
    </xf>
    <xf numFmtId="0" fontId="12" fillId="0" borderId="18" xfId="0" applyFont="1" applyFill="1" applyBorder="1" applyAlignment="1">
      <alignment horizontal="left" vertical="center" wrapText="1" shrinkToFit="1"/>
    </xf>
    <xf numFmtId="0" fontId="0" fillId="0" borderId="15"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12" fillId="0" borderId="18" xfId="438" applyFont="1" applyFill="1" applyBorder="1" applyAlignment="1">
      <alignment horizontal="left" vertical="center" wrapText="1" shrinkToFit="1"/>
      <protection/>
    </xf>
    <xf numFmtId="14" fontId="10" fillId="0" borderId="18" xfId="0" applyNumberFormat="1" applyFont="1" applyFill="1" applyBorder="1" applyAlignment="1">
      <alignment horizontal="left" vertical="center"/>
    </xf>
    <xf numFmtId="0" fontId="0" fillId="0" borderId="17" xfId="0" applyFont="1" applyFill="1" applyBorder="1" applyAlignment="1" applyProtection="1">
      <alignment horizontal="left" vertical="center" wrapText="1"/>
      <protection/>
    </xf>
    <xf numFmtId="0" fontId="3" fillId="0" borderId="13" xfId="95" applyFont="1" applyFill="1" applyBorder="1" applyAlignment="1" applyProtection="1">
      <alignment horizontal="center" vertical="center" wrapText="1"/>
      <protection/>
    </xf>
    <xf numFmtId="0" fontId="56" fillId="0" borderId="18" xfId="0" applyFont="1" applyFill="1" applyBorder="1" applyAlignment="1">
      <alignment wrapText="1"/>
    </xf>
    <xf numFmtId="0" fontId="12" fillId="0" borderId="18"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top" wrapText="1"/>
      <protection/>
    </xf>
    <xf numFmtId="0" fontId="3" fillId="0" borderId="18" xfId="0" applyFont="1" applyFill="1" applyBorder="1" applyAlignment="1">
      <alignment vertical="center" wrapText="1"/>
    </xf>
    <xf numFmtId="187" fontId="10" fillId="0" borderId="18" xfId="225" applyNumberFormat="1" applyFont="1" applyFill="1" applyBorder="1" applyAlignment="1">
      <alignment horizontal="left" vertical="center" wrapText="1"/>
    </xf>
    <xf numFmtId="0" fontId="10" fillId="0" borderId="18" xfId="0" applyFont="1" applyFill="1" applyBorder="1" applyAlignment="1">
      <alignment horizontal="left" vertical="center" wrapText="1"/>
    </xf>
    <xf numFmtId="0" fontId="6" fillId="0" borderId="15" xfId="0" applyFont="1" applyFill="1" applyBorder="1" applyAlignment="1" applyProtection="1">
      <alignment horizontal="justify" vertical="center" wrapText="1"/>
      <protection/>
    </xf>
    <xf numFmtId="0" fontId="1" fillId="0" borderId="18" xfId="0" applyFont="1" applyFill="1" applyBorder="1" applyAlignment="1" applyProtection="1">
      <alignment horizontal="center" vertical="center" wrapText="1"/>
      <protection/>
    </xf>
    <xf numFmtId="0" fontId="8" fillId="0" borderId="18" xfId="0" applyFont="1" applyFill="1" applyBorder="1" applyAlignment="1">
      <alignment horizontal="center" vertical="center" wrapText="1"/>
    </xf>
    <xf numFmtId="14" fontId="3" fillId="0" borderId="18" xfId="0" applyNumberFormat="1" applyFont="1" applyFill="1" applyBorder="1" applyAlignment="1" applyProtection="1">
      <alignment vertical="center" wrapText="1"/>
      <protection/>
    </xf>
    <xf numFmtId="0" fontId="3" fillId="0" borderId="18" xfId="0" applyFont="1" applyFill="1" applyBorder="1" applyAlignment="1" applyProtection="1">
      <alignment horizontal="center" vertical="center" wrapText="1"/>
      <protection/>
    </xf>
    <xf numFmtId="0" fontId="3" fillId="0" borderId="18" xfId="0" applyFont="1" applyFill="1" applyBorder="1" applyAlignment="1" applyProtection="1">
      <alignment vertical="center" wrapText="1"/>
      <protection/>
    </xf>
    <xf numFmtId="0" fontId="3" fillId="0" borderId="18" xfId="0" applyFont="1" applyFill="1" applyBorder="1" applyAlignment="1">
      <alignment horizontal="center" vertical="center" wrapText="1"/>
    </xf>
    <xf numFmtId="186" fontId="3" fillId="0" borderId="18" xfId="0" applyNumberFormat="1" applyFont="1" applyFill="1" applyBorder="1" applyAlignment="1">
      <alignment horizontal="center" vertical="center" wrapText="1"/>
    </xf>
    <xf numFmtId="0" fontId="3" fillId="0" borderId="18" xfId="0" applyFont="1" applyFill="1" applyBorder="1" applyAlignment="1" applyProtection="1">
      <alignment horizontal="left" vertical="center" wrapText="1"/>
      <protection/>
    </xf>
    <xf numFmtId="187" fontId="10" fillId="0" borderId="18" xfId="225"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14" fontId="10" fillId="0" borderId="18" xfId="0" applyNumberFormat="1"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8" xfId="0" applyFont="1" applyFill="1" applyBorder="1" applyAlignment="1">
      <alignment vertical="center"/>
    </xf>
    <xf numFmtId="0" fontId="6" fillId="0" borderId="18" xfId="0" applyFont="1" applyFill="1" applyBorder="1" applyAlignment="1">
      <alignment horizontal="center" wrapText="1"/>
    </xf>
    <xf numFmtId="0" fontId="3" fillId="0" borderId="10" xfId="0" applyFont="1" applyBorder="1" applyAlignment="1">
      <alignment wrapText="1"/>
    </xf>
    <xf numFmtId="0" fontId="3" fillId="0" borderId="25" xfId="0" applyFont="1" applyBorder="1" applyAlignment="1">
      <alignment wrapText="1"/>
    </xf>
    <xf numFmtId="0" fontId="3" fillId="0" borderId="18" xfId="0" applyFont="1" applyFill="1" applyBorder="1" applyAlignment="1">
      <alignment vertical="top" wrapText="1"/>
    </xf>
    <xf numFmtId="14" fontId="10" fillId="0" borderId="18" xfId="369" applyNumberFormat="1" applyFont="1" applyFill="1" applyBorder="1" applyAlignment="1">
      <alignment vertical="center" wrapText="1"/>
    </xf>
    <xf numFmtId="0" fontId="66" fillId="0" borderId="18" xfId="0" applyFont="1" applyFill="1" applyBorder="1" applyAlignment="1">
      <alignment horizontal="left" vertical="center" wrapText="1"/>
    </xf>
    <xf numFmtId="0" fontId="10" fillId="0" borderId="18" xfId="225" applyNumberFormat="1" applyFont="1" applyFill="1" applyBorder="1" applyAlignment="1">
      <alignment horizontal="left" vertical="center" wrapText="1"/>
    </xf>
    <xf numFmtId="14" fontId="10" fillId="0" borderId="18" xfId="369" applyNumberFormat="1" applyFont="1" applyFill="1" applyBorder="1" applyAlignment="1">
      <alignment horizontal="center" vertical="center" wrapText="1"/>
    </xf>
    <xf numFmtId="0" fontId="0" fillId="0" borderId="0" xfId="0" applyFill="1" applyAlignment="1">
      <alignment horizontal="center" vertical="center" wrapText="1"/>
    </xf>
    <xf numFmtId="0" fontId="3" fillId="0" borderId="22" xfId="0" applyFont="1" applyFill="1" applyBorder="1" applyAlignment="1">
      <alignment vertical="center" wrapText="1"/>
    </xf>
    <xf numFmtId="14" fontId="10" fillId="0" borderId="18" xfId="0" applyNumberFormat="1" applyFont="1" applyFill="1" applyBorder="1" applyAlignment="1">
      <alignment horizontal="right" vertical="center" wrapText="1"/>
    </xf>
    <xf numFmtId="0" fontId="10" fillId="0" borderId="18" xfId="0" applyFont="1" applyFill="1" applyBorder="1" applyAlignment="1">
      <alignment horizontal="right" vertical="center" wrapText="1"/>
    </xf>
    <xf numFmtId="0" fontId="3" fillId="0" borderId="18" xfId="0" applyFont="1" applyFill="1" applyBorder="1" applyAlignment="1">
      <alignment wrapText="1"/>
    </xf>
    <xf numFmtId="0" fontId="66" fillId="0" borderId="18" xfId="0" applyFont="1" applyFill="1" applyBorder="1" applyAlignment="1">
      <alignment vertical="center" wrapText="1"/>
    </xf>
    <xf numFmtId="0" fontId="10" fillId="0" borderId="15" xfId="0" applyFont="1" applyFill="1" applyBorder="1" applyAlignment="1">
      <alignment vertical="center" wrapText="1"/>
    </xf>
    <xf numFmtId="187" fontId="10" fillId="0" borderId="15" xfId="225" applyNumberFormat="1" applyFont="1" applyFill="1" applyBorder="1" applyAlignment="1">
      <alignment horizontal="left" vertical="center" wrapText="1"/>
    </xf>
    <xf numFmtId="0" fontId="10" fillId="0" borderId="15" xfId="0"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0" fontId="6" fillId="0" borderId="18" xfId="0" applyFont="1" applyFill="1" applyBorder="1" applyAlignment="1">
      <alignment vertical="center" wrapText="1"/>
    </xf>
    <xf numFmtId="0" fontId="9" fillId="0" borderId="10" xfId="0" applyFont="1" applyFill="1" applyBorder="1" applyAlignment="1" applyProtection="1">
      <alignment horizontal="left" vertical="center" wrapText="1"/>
      <protection/>
    </xf>
    <xf numFmtId="3" fontId="3" fillId="0" borderId="18" xfId="225" applyNumberFormat="1" applyFont="1" applyFill="1" applyBorder="1" applyAlignment="1" applyProtection="1">
      <alignment horizontal="right" vertical="center" wrapText="1"/>
      <protection locked="0"/>
    </xf>
    <xf numFmtId="0" fontId="10" fillId="0" borderId="18" xfId="0" applyNumberFormat="1" applyFont="1" applyFill="1" applyBorder="1" applyAlignment="1">
      <alignment horizontal="left" vertical="center" wrapText="1"/>
    </xf>
    <xf numFmtId="202" fontId="56" fillId="0" borderId="18" xfId="438" applyNumberFormat="1" applyFont="1" applyFill="1" applyBorder="1" applyAlignment="1">
      <alignment vertical="center"/>
      <protection/>
    </xf>
    <xf numFmtId="0" fontId="12" fillId="0" borderId="26" xfId="98" applyFont="1" applyFill="1" applyBorder="1" applyAlignment="1" applyProtection="1">
      <alignment horizontal="left" vertical="center" wrapText="1"/>
      <protection/>
    </xf>
    <xf numFmtId="187" fontId="12" fillId="0" borderId="18" xfId="225" applyNumberFormat="1" applyFont="1" applyFill="1" applyBorder="1" applyAlignment="1" applyProtection="1">
      <alignment horizontal="center" vertical="center" wrapText="1"/>
      <protection/>
    </xf>
    <xf numFmtId="14" fontId="10" fillId="0" borderId="18" xfId="369" applyNumberFormat="1" applyFont="1" applyFill="1" applyBorder="1" applyAlignment="1">
      <alignment horizontal="left" vertical="center" wrapText="1"/>
    </xf>
    <xf numFmtId="177" fontId="10" fillId="0" borderId="18" xfId="225" applyFont="1" applyFill="1" applyBorder="1" applyAlignment="1">
      <alignment horizontal="center" vertical="center" wrapText="1"/>
    </xf>
    <xf numFmtId="0" fontId="0" fillId="0" borderId="18" xfId="0" applyFont="1" applyFill="1" applyBorder="1" applyAlignment="1">
      <alignment horizontal="justify"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12" fillId="0" borderId="18" xfId="0" applyFont="1" applyFill="1" applyBorder="1" applyAlignment="1" applyProtection="1">
      <alignment horizontal="left" vertical="center" wrapText="1"/>
      <protection locked="0"/>
    </xf>
    <xf numFmtId="0" fontId="65" fillId="0" borderId="17" xfId="0" applyFont="1" applyFill="1" applyBorder="1" applyAlignment="1" applyProtection="1">
      <alignment horizontal="center" vertical="center" wrapText="1"/>
      <protection/>
    </xf>
    <xf numFmtId="0" fontId="12" fillId="0" borderId="18" xfId="98" applyFont="1" applyFill="1" applyBorder="1" applyAlignment="1" applyProtection="1">
      <alignment horizontal="left" vertical="center" wrapText="1"/>
      <protection/>
    </xf>
    <xf numFmtId="3" fontId="0" fillId="0" borderId="0" xfId="0" applyNumberFormat="1" applyAlignment="1">
      <alignment wrapText="1"/>
    </xf>
    <xf numFmtId="168" fontId="6" fillId="0" borderId="18" xfId="357" applyFont="1" applyFill="1" applyBorder="1" applyAlignment="1" applyProtection="1">
      <alignment horizontal="justify" vertical="center" wrapText="1"/>
      <protection/>
    </xf>
    <xf numFmtId="168" fontId="0" fillId="0" borderId="18" xfId="357" applyFont="1" applyFill="1" applyBorder="1" applyAlignment="1" applyProtection="1">
      <alignment horizontal="justify" vertical="center" wrapText="1"/>
      <protection/>
    </xf>
    <xf numFmtId="49" fontId="6" fillId="0" borderId="15" xfId="0" applyNumberFormat="1" applyFont="1" applyFill="1" applyBorder="1" applyAlignment="1" applyProtection="1">
      <alignment horizontal="justify" vertical="center" wrapText="1"/>
      <protection/>
    </xf>
    <xf numFmtId="0" fontId="56" fillId="0" borderId="18" xfId="0" applyFont="1" applyFill="1" applyBorder="1" applyAlignment="1">
      <alignment horizontal="center" wrapText="1"/>
    </xf>
    <xf numFmtId="0" fontId="9" fillId="0" borderId="27" xfId="0" applyFont="1" applyFill="1" applyBorder="1" applyAlignment="1" applyProtection="1">
      <alignment horizontal="center" vertical="center" wrapText="1"/>
      <protection/>
    </xf>
    <xf numFmtId="0" fontId="56" fillId="0" borderId="0" xfId="0" applyFont="1" applyFill="1" applyAlignment="1">
      <alignment horizontal="justify" vertical="center"/>
    </xf>
    <xf numFmtId="14" fontId="6" fillId="0" borderId="17" xfId="0" applyNumberFormat="1" applyFont="1" applyFill="1" applyBorder="1" applyAlignment="1" applyProtection="1">
      <alignment horizontal="center" vertical="center" wrapText="1"/>
      <protection/>
    </xf>
    <xf numFmtId="0" fontId="10" fillId="0" borderId="18" xfId="0" applyFont="1" applyFill="1" applyBorder="1" applyAlignment="1">
      <alignment/>
    </xf>
    <xf numFmtId="187" fontId="1" fillId="0" borderId="18" xfId="225" applyNumberFormat="1" applyFont="1" applyFill="1" applyBorder="1" applyAlignment="1" applyProtection="1">
      <alignment horizontal="center" vertical="center" wrapText="1"/>
      <protection/>
    </xf>
    <xf numFmtId="187" fontId="1" fillId="0" borderId="18" xfId="165" applyNumberFormat="1" applyFont="1" applyFill="1" applyBorder="1" applyAlignment="1" applyProtection="1">
      <alignment horizontal="center" vertical="center" wrapText="1"/>
      <protection/>
    </xf>
    <xf numFmtId="0" fontId="64" fillId="0" borderId="18" xfId="0" applyFont="1" applyFill="1" applyBorder="1" applyAlignment="1">
      <alignment horizontal="left" wrapText="1"/>
    </xf>
    <xf numFmtId="0" fontId="64" fillId="0" borderId="18" xfId="0" applyFont="1" applyFill="1" applyBorder="1" applyAlignment="1">
      <alignment wrapText="1"/>
    </xf>
    <xf numFmtId="0" fontId="12" fillId="0" borderId="24" xfId="0" applyFont="1" applyFill="1" applyBorder="1" applyAlignment="1" applyProtection="1">
      <alignment horizontal="center" vertical="center" wrapText="1"/>
      <protection/>
    </xf>
    <xf numFmtId="0" fontId="12" fillId="0" borderId="18" xfId="0" applyFont="1" applyFill="1" applyBorder="1" applyAlignment="1" applyProtection="1">
      <alignment horizontal="justify" vertical="center" wrapText="1"/>
      <protection/>
    </xf>
    <xf numFmtId="0" fontId="10" fillId="0" borderId="17" xfId="0" applyFont="1" applyFill="1" applyBorder="1" applyAlignment="1">
      <alignment vertical="center" wrapText="1"/>
    </xf>
    <xf numFmtId="17" fontId="65" fillId="0" borderId="18" xfId="0" applyNumberFormat="1" applyFont="1" applyFill="1" applyBorder="1" applyAlignment="1">
      <alignment horizontal="center" vertical="center" wrapText="1"/>
    </xf>
    <xf numFmtId="3" fontId="0" fillId="0" borderId="18" xfId="0" applyNumberFormat="1" applyFill="1" applyBorder="1" applyAlignment="1">
      <alignment vertical="center" wrapText="1"/>
    </xf>
    <xf numFmtId="186" fontId="3" fillId="0" borderId="18" xfId="0" applyNumberFormat="1" applyFont="1" applyFill="1" applyBorder="1" applyAlignment="1">
      <alignment horizontal="left" vertical="center" wrapText="1"/>
    </xf>
    <xf numFmtId="0" fontId="65" fillId="0" borderId="18" xfId="0" applyFont="1" applyFill="1" applyBorder="1" applyAlignment="1">
      <alignment horizontal="center" vertical="center" wrapText="1" shrinkToFit="1"/>
    </xf>
    <xf numFmtId="0" fontId="64" fillId="0" borderId="18" xfId="0" applyFont="1" applyFill="1" applyBorder="1" applyAlignment="1">
      <alignment horizontal="center" vertical="center" wrapText="1"/>
    </xf>
    <xf numFmtId="0" fontId="64" fillId="0" borderId="0" xfId="0" applyFont="1" applyFill="1" applyAlignment="1">
      <alignment horizontal="center" vertical="center" wrapText="1"/>
    </xf>
    <xf numFmtId="0" fontId="65" fillId="0" borderId="24"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0"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4" xfId="0" applyFill="1" applyBorder="1" applyAlignment="1">
      <alignment horizontal="center" wrapText="1"/>
    </xf>
    <xf numFmtId="0" fontId="0" fillId="0" borderId="23" xfId="0" applyFill="1" applyBorder="1" applyAlignment="1">
      <alignment horizontal="center" wrapText="1"/>
    </xf>
    <xf numFmtId="186" fontId="68" fillId="0" borderId="11" xfId="0" applyNumberFormat="1" applyFont="1" applyFill="1" applyBorder="1" applyAlignment="1">
      <alignment wrapText="1"/>
    </xf>
    <xf numFmtId="14" fontId="68" fillId="0" borderId="14" xfId="0" applyNumberFormat="1" applyFont="1" applyFill="1" applyBorder="1" applyAlignment="1" applyProtection="1">
      <alignment horizontal="right" vertical="center" wrapText="1"/>
      <protection/>
    </xf>
  </cellXfs>
  <cellStyles count="845">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4" xfId="72"/>
    <cellStyle name="60% - Énfasis5" xfId="73"/>
    <cellStyle name="60% - Énfasis6" xfId="74"/>
    <cellStyle name="Bueno" xfId="75"/>
    <cellStyle name="Cálculo" xfId="76"/>
    <cellStyle name="Celda de comprobación" xfId="77"/>
    <cellStyle name="Celda vinculada" xfId="78"/>
    <cellStyle name="Encabezado 1"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uro 2" xfId="89"/>
    <cellStyle name="Euro 3" xfId="90"/>
    <cellStyle name="Euro 4" xfId="91"/>
    <cellStyle name="Euro 5" xfId="92"/>
    <cellStyle name="Euro 6" xfId="93"/>
    <cellStyle name="Euro 7" xfId="94"/>
    <cellStyle name="Hyperlink" xfId="95"/>
    <cellStyle name="Hipervínculo 2" xfId="96"/>
    <cellStyle name="Hipervínculo 2 2" xfId="97"/>
    <cellStyle name="Hipervínculo 3" xfId="98"/>
    <cellStyle name="Followed Hyperlink" xfId="99"/>
    <cellStyle name="Incorrecto" xfId="100"/>
    <cellStyle name="Comma" xfId="101"/>
    <cellStyle name="Comma [0]" xfId="102"/>
    <cellStyle name="Millares [0] 2" xfId="103"/>
    <cellStyle name="Millares 10" xfId="104"/>
    <cellStyle name="Millares 10 2" xfId="105"/>
    <cellStyle name="Millares 10 3" xfId="106"/>
    <cellStyle name="Millares 11" xfId="107"/>
    <cellStyle name="Millares 14" xfId="108"/>
    <cellStyle name="Millares 14 10" xfId="109"/>
    <cellStyle name="Millares 14 11" xfId="110"/>
    <cellStyle name="Millares 14 12" xfId="111"/>
    <cellStyle name="Millares 14 2" xfId="112"/>
    <cellStyle name="Millares 14 3" xfId="113"/>
    <cellStyle name="Millares 14 4" xfId="114"/>
    <cellStyle name="Millares 14 5" xfId="115"/>
    <cellStyle name="Millares 14 6" xfId="116"/>
    <cellStyle name="Millares 14 7" xfId="117"/>
    <cellStyle name="Millares 14 8" xfId="118"/>
    <cellStyle name="Millares 14 9" xfId="119"/>
    <cellStyle name="Millares 15" xfId="120"/>
    <cellStyle name="Millares 15 2" xfId="121"/>
    <cellStyle name="Millares 15 3" xfId="122"/>
    <cellStyle name="Millares 15 4" xfId="123"/>
    <cellStyle name="Millares 2" xfId="124"/>
    <cellStyle name="Millares 2 10" xfId="125"/>
    <cellStyle name="Millares 2 10 2" xfId="126"/>
    <cellStyle name="Millares 2 10 2 2" xfId="127"/>
    <cellStyle name="Millares 2 11" xfId="128"/>
    <cellStyle name="Millares 2 12" xfId="129"/>
    <cellStyle name="Millares 2 13" xfId="130"/>
    <cellStyle name="Millares 2 14" xfId="131"/>
    <cellStyle name="Millares 2 15" xfId="132"/>
    <cellStyle name="Millares 2 16" xfId="133"/>
    <cellStyle name="Millares 2 17" xfId="134"/>
    <cellStyle name="Millares 2 18" xfId="135"/>
    <cellStyle name="Millares 2 19" xfId="136"/>
    <cellStyle name="Millares 2 2" xfId="137"/>
    <cellStyle name="Millares 2 2 10" xfId="138"/>
    <cellStyle name="Millares 2 2 11" xfId="139"/>
    <cellStyle name="Millares 2 2 2" xfId="140"/>
    <cellStyle name="Millares 2 2 2 2" xfId="141"/>
    <cellStyle name="Millares 2 2 3" xfId="142"/>
    <cellStyle name="Millares 2 2 4" xfId="143"/>
    <cellStyle name="Millares 2 2 4 2" xfId="144"/>
    <cellStyle name="Millares 2 2 4 2 2" xfId="145"/>
    <cellStyle name="Millares 2 2 4 3" xfId="146"/>
    <cellStyle name="Millares 2 2 5" xfId="147"/>
    <cellStyle name="Millares 2 2 5 2" xfId="148"/>
    <cellStyle name="Millares 2 2 6" xfId="149"/>
    <cellStyle name="Millares 2 2 6 2" xfId="150"/>
    <cellStyle name="Millares 2 2 7" xfId="151"/>
    <cellStyle name="Millares 2 2 7 2" xfId="152"/>
    <cellStyle name="Millares 2 2 8" xfId="153"/>
    <cellStyle name="Millares 2 2 8 2" xfId="154"/>
    <cellStyle name="Millares 2 2 9" xfId="155"/>
    <cellStyle name="Millares 2 20" xfId="156"/>
    <cellStyle name="Millares 2 21" xfId="157"/>
    <cellStyle name="Millares 2 22" xfId="158"/>
    <cellStyle name="Millares 2 23" xfId="159"/>
    <cellStyle name="Millares 2 24" xfId="160"/>
    <cellStyle name="Millares 2 25" xfId="161"/>
    <cellStyle name="Millares 2 26" xfId="162"/>
    <cellStyle name="Millares 2 27" xfId="163"/>
    <cellStyle name="Millares 2 28" xfId="164"/>
    <cellStyle name="Millares 2 29" xfId="165"/>
    <cellStyle name="Millares 2 29 2" xfId="166"/>
    <cellStyle name="Millares 2 29 2 2" xfId="167"/>
    <cellStyle name="Millares 2 29 3" xfId="168"/>
    <cellStyle name="Millares 2 29 4" xfId="169"/>
    <cellStyle name="Millares 2 29 5" xfId="170"/>
    <cellStyle name="Millares 2 29 6" xfId="171"/>
    <cellStyle name="Millares 2 3" xfId="172"/>
    <cellStyle name="Millares 2 3 10" xfId="173"/>
    <cellStyle name="Millares 2 3 2" xfId="174"/>
    <cellStyle name="Millares 2 3 3" xfId="175"/>
    <cellStyle name="Millares 2 3 3 2" xfId="176"/>
    <cellStyle name="Millares 2 3 3 2 2" xfId="177"/>
    <cellStyle name="Millares 2 3 3 3" xfId="178"/>
    <cellStyle name="Millares 2 3 4" xfId="179"/>
    <cellStyle name="Millares 2 3 4 2" xfId="180"/>
    <cellStyle name="Millares 2 3 5" xfId="181"/>
    <cellStyle name="Millares 2 3 5 2" xfId="182"/>
    <cellStyle name="Millares 2 3 6" xfId="183"/>
    <cellStyle name="Millares 2 3 6 2" xfId="184"/>
    <cellStyle name="Millares 2 3 7" xfId="185"/>
    <cellStyle name="Millares 2 3 7 2" xfId="186"/>
    <cellStyle name="Millares 2 3 8" xfId="187"/>
    <cellStyle name="Millares 2 3 9" xfId="188"/>
    <cellStyle name="Millares 2 30" xfId="189"/>
    <cellStyle name="Millares 2 30 2" xfId="190"/>
    <cellStyle name="Millares 2 31" xfId="191"/>
    <cellStyle name="Millares 2 31 2" xfId="192"/>
    <cellStyle name="Millares 2 32" xfId="193"/>
    <cellStyle name="Millares 2 32 2" xfId="194"/>
    <cellStyle name="Millares 2 33" xfId="195"/>
    <cellStyle name="Millares 2 33 2" xfId="196"/>
    <cellStyle name="Millares 2 34" xfId="197"/>
    <cellStyle name="Millares 2 4" xfId="198"/>
    <cellStyle name="Millares 2 5" xfId="199"/>
    <cellStyle name="Millares 2 6" xfId="200"/>
    <cellStyle name="Millares 2 7" xfId="201"/>
    <cellStyle name="Millares 2 8" xfId="202"/>
    <cellStyle name="Millares 2 9" xfId="203"/>
    <cellStyle name="Millares 28" xfId="204"/>
    <cellStyle name="Millares 28 2" xfId="205"/>
    <cellStyle name="Millares 28 2 2" xfId="206"/>
    <cellStyle name="Millares 28 2 2 2" xfId="207"/>
    <cellStyle name="Millares 28 2 3" xfId="208"/>
    <cellStyle name="Millares 28 2 3 2" xfId="209"/>
    <cellStyle name="Millares 28 2 4" xfId="210"/>
    <cellStyle name="Millares 28 2 5" xfId="211"/>
    <cellStyle name="Millares 28 3" xfId="212"/>
    <cellStyle name="Millares 28 3 2" xfId="213"/>
    <cellStyle name="Millares 28 3 2 2" xfId="214"/>
    <cellStyle name="Millares 28 3 3" xfId="215"/>
    <cellStyle name="Millares 28 3 3 2" xfId="216"/>
    <cellStyle name="Millares 28 3 4" xfId="217"/>
    <cellStyle name="Millares 28 3 5" xfId="218"/>
    <cellStyle name="Millares 28 4" xfId="219"/>
    <cellStyle name="Millares 28 4 2" xfId="220"/>
    <cellStyle name="Millares 28 5" xfId="221"/>
    <cellStyle name="Millares 28 5 2" xfId="222"/>
    <cellStyle name="Millares 28 6" xfId="223"/>
    <cellStyle name="Millares 28 7" xfId="224"/>
    <cellStyle name="Millares 3" xfId="225"/>
    <cellStyle name="Millares 3 10" xfId="226"/>
    <cellStyle name="Millares 3 11" xfId="227"/>
    <cellStyle name="Millares 3 12" xfId="228"/>
    <cellStyle name="Millares 3 13" xfId="229"/>
    <cellStyle name="Millares 3 14" xfId="230"/>
    <cellStyle name="Millares 3 15" xfId="231"/>
    <cellStyle name="Millares 3 16" xfId="232"/>
    <cellStyle name="Millares 3 17" xfId="233"/>
    <cellStyle name="Millares 3 18" xfId="234"/>
    <cellStyle name="Millares 3 19" xfId="235"/>
    <cellStyle name="Millares 3 2" xfId="236"/>
    <cellStyle name="Millares 3 2 2" xfId="237"/>
    <cellStyle name="Millares 3 2 3" xfId="238"/>
    <cellStyle name="Millares 3 2 3 2" xfId="239"/>
    <cellStyle name="Millares 3 2 4" xfId="240"/>
    <cellStyle name="Millares 3 2 4 2" xfId="241"/>
    <cellStyle name="Millares 3 2 5" xfId="242"/>
    <cellStyle name="Millares 3 2 6" xfId="243"/>
    <cellStyle name="Millares 3 20" xfId="244"/>
    <cellStyle name="Millares 3 20 2" xfId="245"/>
    <cellStyle name="Millares 3 20 2 2" xfId="246"/>
    <cellStyle name="Millares 3 21" xfId="247"/>
    <cellStyle name="Millares 3 21 2" xfId="248"/>
    <cellStyle name="Millares 3 21 2 2" xfId="249"/>
    <cellStyle name="Millares 3 21 3" xfId="250"/>
    <cellStyle name="Millares 3 21 3 2" xfId="251"/>
    <cellStyle name="Millares 3 21 4" xfId="252"/>
    <cellStyle name="Millares 3 21 5" xfId="253"/>
    <cellStyle name="Millares 3 22" xfId="254"/>
    <cellStyle name="Millares 3 22 2" xfId="255"/>
    <cellStyle name="Millares 3 3" xfId="256"/>
    <cellStyle name="Millares 3 3 2" xfId="257"/>
    <cellStyle name="Millares 3 3 3" xfId="258"/>
    <cellStyle name="Millares 3 3 3 2" xfId="259"/>
    <cellStyle name="Millares 3 3 4" xfId="260"/>
    <cellStyle name="Millares 3 3 4 2" xfId="261"/>
    <cellStyle name="Millares 3 3 5" xfId="262"/>
    <cellStyle name="Millares 3 3 6" xfId="263"/>
    <cellStyle name="Millares 3 4" xfId="264"/>
    <cellStyle name="Millares 3 5" xfId="265"/>
    <cellStyle name="Millares 3 6" xfId="266"/>
    <cellStyle name="Millares 3 7" xfId="267"/>
    <cellStyle name="Millares 3 8" xfId="268"/>
    <cellStyle name="Millares 3 9" xfId="269"/>
    <cellStyle name="Millares 4" xfId="270"/>
    <cellStyle name="Millares 4 10" xfId="271"/>
    <cellStyle name="Millares 4 11" xfId="272"/>
    <cellStyle name="Millares 4 12" xfId="273"/>
    <cellStyle name="Millares 4 13" xfId="274"/>
    <cellStyle name="Millares 4 14" xfId="275"/>
    <cellStyle name="Millares 4 15" xfId="276"/>
    <cellStyle name="Millares 4 16" xfId="277"/>
    <cellStyle name="Millares 4 17" xfId="278"/>
    <cellStyle name="Millares 4 18" xfId="279"/>
    <cellStyle name="Millares 4 19" xfId="280"/>
    <cellStyle name="Millares 4 2" xfId="281"/>
    <cellStyle name="Millares 4 20" xfId="282"/>
    <cellStyle name="Millares 4 20 2" xfId="283"/>
    <cellStyle name="Millares 4 20 2 2" xfId="284"/>
    <cellStyle name="Millares 4 20 3" xfId="285"/>
    <cellStyle name="Millares 4 20 3 2" xfId="286"/>
    <cellStyle name="Millares 4 20 4" xfId="287"/>
    <cellStyle name="Millares 4 20 4 2" xfId="288"/>
    <cellStyle name="Millares 4 20 5" xfId="289"/>
    <cellStyle name="Millares 4 20 5 2" xfId="290"/>
    <cellStyle name="Millares 4 20 6" xfId="291"/>
    <cellStyle name="Millares 4 3" xfId="292"/>
    <cellStyle name="Millares 4 4" xfId="293"/>
    <cellStyle name="Millares 4 5" xfId="294"/>
    <cellStyle name="Millares 4 6" xfId="295"/>
    <cellStyle name="Millares 4 7" xfId="296"/>
    <cellStyle name="Millares 4 8" xfId="297"/>
    <cellStyle name="Millares 4 9" xfId="298"/>
    <cellStyle name="Millares 5" xfId="299"/>
    <cellStyle name="Millares 5 2" xfId="300"/>
    <cellStyle name="Millares 5 3" xfId="301"/>
    <cellStyle name="Millares 5 4" xfId="302"/>
    <cellStyle name="Millares 5 5" xfId="303"/>
    <cellStyle name="Millares 5 6" xfId="304"/>
    <cellStyle name="Millares 6" xfId="305"/>
    <cellStyle name="Millares 7" xfId="306"/>
    <cellStyle name="Millares 7 2" xfId="307"/>
    <cellStyle name="Millares 8" xfId="308"/>
    <cellStyle name="Millares 8 10" xfId="309"/>
    <cellStyle name="Millares 8 11" xfId="310"/>
    <cellStyle name="Millares 8 2" xfId="311"/>
    <cellStyle name="Millares 8 3" xfId="312"/>
    <cellStyle name="Millares 8 4" xfId="313"/>
    <cellStyle name="Millares 8 5" xfId="314"/>
    <cellStyle name="Millares 8 6" xfId="315"/>
    <cellStyle name="Millares 8 7" xfId="316"/>
    <cellStyle name="Millares 8 8" xfId="317"/>
    <cellStyle name="Millares 8 9" xfId="318"/>
    <cellStyle name="Millares 9" xfId="319"/>
    <cellStyle name="Millares 9 2" xfId="320"/>
    <cellStyle name="Millares 9 2 2" xfId="321"/>
    <cellStyle name="Millares 9 3" xfId="322"/>
    <cellStyle name="Millares 9 4" xfId="323"/>
    <cellStyle name="Currency" xfId="324"/>
    <cellStyle name="Currency [0]" xfId="325"/>
    <cellStyle name="Moneda [0] 2" xfId="326"/>
    <cellStyle name="Moneda [0] 2 10" xfId="327"/>
    <cellStyle name="Moneda [0] 2 2" xfId="328"/>
    <cellStyle name="Moneda [0] 2 2 2" xfId="329"/>
    <cellStyle name="Moneda [0] 2 2 2 2" xfId="330"/>
    <cellStyle name="Moneda [0] 2 2 2 2 2" xfId="331"/>
    <cellStyle name="Moneda [0] 2 2 2 3" xfId="332"/>
    <cellStyle name="Moneda [0] 2 2 3" xfId="333"/>
    <cellStyle name="Moneda [0] 2 2 3 2" xfId="334"/>
    <cellStyle name="Moneda [0] 2 2 4" xfId="335"/>
    <cellStyle name="Moneda [0] 2 3" xfId="336"/>
    <cellStyle name="Moneda [0] 2 3 2" xfId="337"/>
    <cellStyle name="Moneda [0] 2 3 2 2" xfId="338"/>
    <cellStyle name="Moneda [0] 2 3 3" xfId="339"/>
    <cellStyle name="Moneda [0] 2 4" xfId="340"/>
    <cellStyle name="Moneda [0] 2 4 2" xfId="341"/>
    <cellStyle name="Moneda [0] 2 4 2 2" xfId="342"/>
    <cellStyle name="Moneda [0] 2 4 3" xfId="343"/>
    <cellStyle name="Moneda [0] 2 5" xfId="344"/>
    <cellStyle name="Moneda [0] 2 5 2" xfId="345"/>
    <cellStyle name="Moneda [0] 2 5 2 2" xfId="346"/>
    <cellStyle name="Moneda [0] 2 5 3" xfId="347"/>
    <cellStyle name="Moneda [0] 2 6" xfId="348"/>
    <cellStyle name="Moneda [0] 2 6 2" xfId="349"/>
    <cellStyle name="Moneda [0] 2 6 2 2" xfId="350"/>
    <cellStyle name="Moneda [0] 2 6 3" xfId="351"/>
    <cellStyle name="Moneda [0] 2 7" xfId="352"/>
    <cellStyle name="Moneda [0] 2 7 2" xfId="353"/>
    <cellStyle name="Moneda [0] 2 8" xfId="354"/>
    <cellStyle name="Moneda [0] 2 9" xfId="355"/>
    <cellStyle name="Moneda [0] 3" xfId="356"/>
    <cellStyle name="Moneda [0] 3 2" xfId="357"/>
    <cellStyle name="Moneda [0] 4" xfId="358"/>
    <cellStyle name="Moneda 10" xfId="359"/>
    <cellStyle name="Moneda 10 2" xfId="360"/>
    <cellStyle name="Moneda 11" xfId="361"/>
    <cellStyle name="Moneda 11 2" xfId="362"/>
    <cellStyle name="Moneda 12" xfId="363"/>
    <cellStyle name="Moneda 12 2" xfId="364"/>
    <cellStyle name="Moneda 13" xfId="365"/>
    <cellStyle name="Moneda 13 2" xfId="366"/>
    <cellStyle name="Moneda 14" xfId="367"/>
    <cellStyle name="Moneda 14 2" xfId="368"/>
    <cellStyle name="Moneda 15" xfId="369"/>
    <cellStyle name="Moneda 16" xfId="370"/>
    <cellStyle name="Moneda 16 2" xfId="371"/>
    <cellStyle name="Moneda 16 2 2" xfId="372"/>
    <cellStyle name="Moneda 16 3" xfId="373"/>
    <cellStyle name="Moneda 17" xfId="374"/>
    <cellStyle name="Moneda 17 2" xfId="375"/>
    <cellStyle name="Moneda 17 2 2" xfId="376"/>
    <cellStyle name="Moneda 17 3" xfId="377"/>
    <cellStyle name="Moneda 18" xfId="378"/>
    <cellStyle name="Moneda 18 2" xfId="379"/>
    <cellStyle name="Moneda 18 2 2" xfId="380"/>
    <cellStyle name="Moneda 18 3" xfId="381"/>
    <cellStyle name="Moneda 19" xfId="382"/>
    <cellStyle name="Moneda 19 2" xfId="383"/>
    <cellStyle name="Moneda 2" xfId="384"/>
    <cellStyle name="Moneda 2 2" xfId="385"/>
    <cellStyle name="Moneda 2 3" xfId="386"/>
    <cellStyle name="Moneda 2 3 2" xfId="387"/>
    <cellStyle name="Moneda 20" xfId="388"/>
    <cellStyle name="Moneda 21" xfId="389"/>
    <cellStyle name="Moneda 21 2" xfId="390"/>
    <cellStyle name="Moneda 22" xfId="391"/>
    <cellStyle name="Moneda 22 2" xfId="392"/>
    <cellStyle name="Moneda 23" xfId="393"/>
    <cellStyle name="Moneda 23 2" xfId="394"/>
    <cellStyle name="Moneda 24" xfId="395"/>
    <cellStyle name="Moneda 25" xfId="396"/>
    <cellStyle name="Moneda 26" xfId="397"/>
    <cellStyle name="Moneda 27" xfId="398"/>
    <cellStyle name="Moneda 28" xfId="399"/>
    <cellStyle name="Moneda 29" xfId="400"/>
    <cellStyle name="Moneda 3" xfId="401"/>
    <cellStyle name="Moneda 3 2" xfId="402"/>
    <cellStyle name="Moneda 3 3" xfId="403"/>
    <cellStyle name="Moneda 30" xfId="404"/>
    <cellStyle name="Moneda 31" xfId="405"/>
    <cellStyle name="Moneda 32" xfId="406"/>
    <cellStyle name="Moneda 33" xfId="407"/>
    <cellStyle name="Moneda 34" xfId="408"/>
    <cellStyle name="Moneda 35" xfId="409"/>
    <cellStyle name="Moneda 36" xfId="410"/>
    <cellStyle name="Moneda 37" xfId="411"/>
    <cellStyle name="Moneda 38" xfId="412"/>
    <cellStyle name="Moneda 39" xfId="413"/>
    <cellStyle name="Moneda 4" xfId="414"/>
    <cellStyle name="Moneda 4 2" xfId="415"/>
    <cellStyle name="Moneda 4 2 2" xfId="416"/>
    <cellStyle name="Moneda 4 3" xfId="417"/>
    <cellStyle name="Moneda 4 4" xfId="418"/>
    <cellStyle name="Moneda 5" xfId="419"/>
    <cellStyle name="Moneda 5 2" xfId="420"/>
    <cellStyle name="Moneda 5 2 2" xfId="421"/>
    <cellStyle name="Moneda 5 3" xfId="422"/>
    <cellStyle name="Moneda 6" xfId="423"/>
    <cellStyle name="Moneda 6 2" xfId="424"/>
    <cellStyle name="Moneda 6 2 2" xfId="425"/>
    <cellStyle name="Moneda 6 3" xfId="426"/>
    <cellStyle name="Moneda 7" xfId="427"/>
    <cellStyle name="Moneda 7 2" xfId="428"/>
    <cellStyle name="Moneda 7 2 2" xfId="429"/>
    <cellStyle name="Moneda 7 3" xfId="430"/>
    <cellStyle name="Moneda 7 3 2" xfId="431"/>
    <cellStyle name="Moneda 7 4" xfId="432"/>
    <cellStyle name="Moneda 8" xfId="433"/>
    <cellStyle name="Moneda 8 2" xfId="434"/>
    <cellStyle name="Moneda 9" xfId="435"/>
    <cellStyle name="Moneda 9 2" xfId="436"/>
    <cellStyle name="Neutral" xfId="437"/>
    <cellStyle name="Normal 10" xfId="438"/>
    <cellStyle name="Normal 10 2" xfId="439"/>
    <cellStyle name="Normal 10 3" xfId="440"/>
    <cellStyle name="Normal 11" xfId="441"/>
    <cellStyle name="Normal 11 2" xfId="442"/>
    <cellStyle name="Normal 11 2 2" xfId="443"/>
    <cellStyle name="Normal 11 2 3" xfId="444"/>
    <cellStyle name="Normal 12" xfId="445"/>
    <cellStyle name="Normal 13" xfId="446"/>
    <cellStyle name="Normal 13 2" xfId="447"/>
    <cellStyle name="Normal 13 3" xfId="448"/>
    <cellStyle name="Normal 14" xfId="449"/>
    <cellStyle name="Normal 14 2" xfId="450"/>
    <cellStyle name="Normal 14 3" xfId="451"/>
    <cellStyle name="Normal 15" xfId="452"/>
    <cellStyle name="Normal 15 2" xfId="453"/>
    <cellStyle name="Normal 16" xfId="454"/>
    <cellStyle name="Normal 16 2" xfId="455"/>
    <cellStyle name="Normal 16 3" xfId="456"/>
    <cellStyle name="Normal 17" xfId="457"/>
    <cellStyle name="Normal 17 2" xfId="458"/>
    <cellStyle name="Normal 18" xfId="459"/>
    <cellStyle name="Normal 18 2" xfId="460"/>
    <cellStyle name="Normal 19" xfId="461"/>
    <cellStyle name="Normal 19 2" xfId="462"/>
    <cellStyle name="Normal 2" xfId="463"/>
    <cellStyle name="Normal 2 2" xfId="464"/>
    <cellStyle name="Normal 2 2 2" xfId="465"/>
    <cellStyle name="Normal 2 2 3" xfId="466"/>
    <cellStyle name="Normal 2 2 3 2" xfId="467"/>
    <cellStyle name="Normal 2 2 4" xfId="468"/>
    <cellStyle name="Normal 2 2 5" xfId="469"/>
    <cellStyle name="Normal 2 2 6" xfId="470"/>
    <cellStyle name="Normal 2 2 7" xfId="471"/>
    <cellStyle name="Normal 2 2_ESTRUCTURA" xfId="472"/>
    <cellStyle name="Normal 2 3" xfId="473"/>
    <cellStyle name="Normal 2 3 2" xfId="474"/>
    <cellStyle name="Normal 2 3 3" xfId="475"/>
    <cellStyle name="Normal 2 3 4" xfId="476"/>
    <cellStyle name="Normal 2 4" xfId="477"/>
    <cellStyle name="Normal 2 4 2" xfId="478"/>
    <cellStyle name="Normal 2 4 3" xfId="479"/>
    <cellStyle name="Normal 2 5" xfId="480"/>
    <cellStyle name="Normal 2 6" xfId="481"/>
    <cellStyle name="Normal 2 7" xfId="482"/>
    <cellStyle name="Normal 2 7 2" xfId="483"/>
    <cellStyle name="Normal 2 7 3" xfId="484"/>
    <cellStyle name="Normal 2 8" xfId="485"/>
    <cellStyle name="Normal 20" xfId="486"/>
    <cellStyle name="Normal 3" xfId="487"/>
    <cellStyle name="Normal 3 10" xfId="488"/>
    <cellStyle name="Normal 3 11" xfId="489"/>
    <cellStyle name="Normal 3 2" xfId="490"/>
    <cellStyle name="Normal 3 2 2" xfId="491"/>
    <cellStyle name="Normal 3 2 2 2" xfId="492"/>
    <cellStyle name="Normal 3 2 2 3" xfId="493"/>
    <cellStyle name="Normal 3 2 3" xfId="494"/>
    <cellStyle name="Normal 3 3" xfId="495"/>
    <cellStyle name="Normal 3 3 2" xfId="496"/>
    <cellStyle name="Normal 3 3 2 2" xfId="497"/>
    <cellStyle name="Normal 3 3 2 3" xfId="498"/>
    <cellStyle name="Normal 3 4" xfId="499"/>
    <cellStyle name="Normal 3 5" xfId="500"/>
    <cellStyle name="Normal 3 6" xfId="501"/>
    <cellStyle name="Normal 3 7" xfId="502"/>
    <cellStyle name="Normal 3 8" xfId="503"/>
    <cellStyle name="Normal 3 9" xfId="504"/>
    <cellStyle name="Normal 3 9 2" xfId="505"/>
    <cellStyle name="Normal 3 9 3" xfId="506"/>
    <cellStyle name="Normal 4" xfId="507"/>
    <cellStyle name="Normal 4 2" xfId="508"/>
    <cellStyle name="Normal 4 2 2" xfId="509"/>
    <cellStyle name="Normal 4 3" xfId="510"/>
    <cellStyle name="Normal 4 4" xfId="511"/>
    <cellStyle name="Normal 4 5" xfId="512"/>
    <cellStyle name="Normal 4 6" xfId="513"/>
    <cellStyle name="Normal 4 6 2" xfId="514"/>
    <cellStyle name="Normal 4 6 3" xfId="515"/>
    <cellStyle name="Normal 4_Seguimiento_POA_2008_mar31_Comunicaciones(1)" xfId="516"/>
    <cellStyle name="Normal 5" xfId="517"/>
    <cellStyle name="Normal 6" xfId="518"/>
    <cellStyle name="Normal 6 3" xfId="519"/>
    <cellStyle name="Normal 6 3 2" xfId="520"/>
    <cellStyle name="Normal 7" xfId="521"/>
    <cellStyle name="Normal 7 10" xfId="522"/>
    <cellStyle name="Normal 7 10 2" xfId="523"/>
    <cellStyle name="Normal 7 10 3" xfId="524"/>
    <cellStyle name="Normal 7 11" xfId="525"/>
    <cellStyle name="Normal 7 11 2" xfId="526"/>
    <cellStyle name="Normal 7 11 3" xfId="527"/>
    <cellStyle name="Normal 7 12" xfId="528"/>
    <cellStyle name="Normal 7 13" xfId="529"/>
    <cellStyle name="Normal 7 2" xfId="530"/>
    <cellStyle name="Normal 7 2 2" xfId="531"/>
    <cellStyle name="Normal 7 2 3" xfId="532"/>
    <cellStyle name="Normal 7 3" xfId="533"/>
    <cellStyle name="Normal 7 3 2" xfId="534"/>
    <cellStyle name="Normal 7 3 3" xfId="535"/>
    <cellStyle name="Normal 7 4" xfId="536"/>
    <cellStyle name="Normal 7 4 2" xfId="537"/>
    <cellStyle name="Normal 7 4 3" xfId="538"/>
    <cellStyle name="Normal 7 5" xfId="539"/>
    <cellStyle name="Normal 7 5 2" xfId="540"/>
    <cellStyle name="Normal 7 5 3" xfId="541"/>
    <cellStyle name="Normal 7 6" xfId="542"/>
    <cellStyle name="Normal 7 6 2" xfId="543"/>
    <cellStyle name="Normal 7 6 3" xfId="544"/>
    <cellStyle name="Normal 7 7" xfId="545"/>
    <cellStyle name="Normal 7 7 2" xfId="546"/>
    <cellStyle name="Normal 7 7 3" xfId="547"/>
    <cellStyle name="Normal 7 8" xfId="548"/>
    <cellStyle name="Normal 7 8 2" xfId="549"/>
    <cellStyle name="Normal 7 8 3" xfId="550"/>
    <cellStyle name="Normal 7 9" xfId="551"/>
    <cellStyle name="Normal 7 9 2" xfId="552"/>
    <cellStyle name="Normal 7 9 3" xfId="553"/>
    <cellStyle name="Normal 8" xfId="554"/>
    <cellStyle name="Normal 8 10" xfId="555"/>
    <cellStyle name="Normal 8 11" xfId="556"/>
    <cellStyle name="Normal 8 2" xfId="557"/>
    <cellStyle name="Normal 8 3" xfId="558"/>
    <cellStyle name="Normal 8 4" xfId="559"/>
    <cellStyle name="Normal 8 5" xfId="560"/>
    <cellStyle name="Normal 8 6" xfId="561"/>
    <cellStyle name="Normal 8 7" xfId="562"/>
    <cellStyle name="Normal 8 8" xfId="563"/>
    <cellStyle name="Normal 8 9" xfId="564"/>
    <cellStyle name="Normal 9" xfId="565"/>
    <cellStyle name="Notas" xfId="566"/>
    <cellStyle name="Notas 10" xfId="567"/>
    <cellStyle name="Notas 10 2" xfId="568"/>
    <cellStyle name="Notas 10 2 2" xfId="569"/>
    <cellStyle name="Notas 10 2 2 2" xfId="570"/>
    <cellStyle name="Notas 10 2 3" xfId="571"/>
    <cellStyle name="Notas 10 2 3 2" xfId="572"/>
    <cellStyle name="Notas 10 2 4" xfId="573"/>
    <cellStyle name="Notas 10 2 5" xfId="574"/>
    <cellStyle name="Notas 10 3" xfId="575"/>
    <cellStyle name="Notas 10 3 2" xfId="576"/>
    <cellStyle name="Notas 10 3 2 2" xfId="577"/>
    <cellStyle name="Notas 10 3 3" xfId="578"/>
    <cellStyle name="Notas 10 3 3 2" xfId="579"/>
    <cellStyle name="Notas 10 3 4" xfId="580"/>
    <cellStyle name="Notas 10 3 5" xfId="581"/>
    <cellStyle name="Notas 10 4" xfId="582"/>
    <cellStyle name="Notas 10 4 2" xfId="583"/>
    <cellStyle name="Notas 10 5" xfId="584"/>
    <cellStyle name="Notas 10 5 2" xfId="585"/>
    <cellStyle name="Notas 10 6" xfId="586"/>
    <cellStyle name="Notas 10 7" xfId="587"/>
    <cellStyle name="Notas 11" xfId="588"/>
    <cellStyle name="Notas 11 2" xfId="589"/>
    <cellStyle name="Notas 11 2 2" xfId="590"/>
    <cellStyle name="Notas 11 2 2 2" xfId="591"/>
    <cellStyle name="Notas 11 2 3" xfId="592"/>
    <cellStyle name="Notas 11 2 3 2" xfId="593"/>
    <cellStyle name="Notas 11 2 4" xfId="594"/>
    <cellStyle name="Notas 11 2 5" xfId="595"/>
    <cellStyle name="Notas 11 3" xfId="596"/>
    <cellStyle name="Notas 11 3 2" xfId="597"/>
    <cellStyle name="Notas 11 3 2 2" xfId="598"/>
    <cellStyle name="Notas 11 3 3" xfId="599"/>
    <cellStyle name="Notas 11 3 3 2" xfId="600"/>
    <cellStyle name="Notas 11 3 4" xfId="601"/>
    <cellStyle name="Notas 11 3 5" xfId="602"/>
    <cellStyle name="Notas 11 4" xfId="603"/>
    <cellStyle name="Notas 11 4 2" xfId="604"/>
    <cellStyle name="Notas 11 5" xfId="605"/>
    <cellStyle name="Notas 11 5 2" xfId="606"/>
    <cellStyle name="Notas 11 6" xfId="607"/>
    <cellStyle name="Notas 11 7" xfId="608"/>
    <cellStyle name="Notas 12" xfId="609"/>
    <cellStyle name="Notas 12 2" xfId="610"/>
    <cellStyle name="Notas 12 2 2" xfId="611"/>
    <cellStyle name="Notas 12 2 2 2" xfId="612"/>
    <cellStyle name="Notas 12 2 3" xfId="613"/>
    <cellStyle name="Notas 12 2 3 2" xfId="614"/>
    <cellStyle name="Notas 12 2 4" xfId="615"/>
    <cellStyle name="Notas 12 2 5" xfId="616"/>
    <cellStyle name="Notas 12 3" xfId="617"/>
    <cellStyle name="Notas 12 3 2" xfId="618"/>
    <cellStyle name="Notas 12 3 2 2" xfId="619"/>
    <cellStyle name="Notas 12 3 3" xfId="620"/>
    <cellStyle name="Notas 12 3 3 2" xfId="621"/>
    <cellStyle name="Notas 12 3 4" xfId="622"/>
    <cellStyle name="Notas 12 3 5" xfId="623"/>
    <cellStyle name="Notas 12 4" xfId="624"/>
    <cellStyle name="Notas 12 4 2" xfId="625"/>
    <cellStyle name="Notas 12 5" xfId="626"/>
    <cellStyle name="Notas 12 5 2" xfId="627"/>
    <cellStyle name="Notas 12 6" xfId="628"/>
    <cellStyle name="Notas 12 7" xfId="629"/>
    <cellStyle name="Notas 13" xfId="630"/>
    <cellStyle name="Notas 13 2" xfId="631"/>
    <cellStyle name="Notas 13 2 2" xfId="632"/>
    <cellStyle name="Notas 13 2 2 2" xfId="633"/>
    <cellStyle name="Notas 13 2 3" xfId="634"/>
    <cellStyle name="Notas 13 2 3 2" xfId="635"/>
    <cellStyle name="Notas 13 2 4" xfId="636"/>
    <cellStyle name="Notas 13 2 5" xfId="637"/>
    <cellStyle name="Notas 13 3" xfId="638"/>
    <cellStyle name="Notas 13 3 2" xfId="639"/>
    <cellStyle name="Notas 13 3 2 2" xfId="640"/>
    <cellStyle name="Notas 13 3 3" xfId="641"/>
    <cellStyle name="Notas 13 3 3 2" xfId="642"/>
    <cellStyle name="Notas 13 3 4" xfId="643"/>
    <cellStyle name="Notas 13 3 5" xfId="644"/>
    <cellStyle name="Notas 13 4" xfId="645"/>
    <cellStyle name="Notas 13 4 2" xfId="646"/>
    <cellStyle name="Notas 13 5" xfId="647"/>
    <cellStyle name="Notas 13 5 2" xfId="648"/>
    <cellStyle name="Notas 13 6" xfId="649"/>
    <cellStyle name="Notas 13 7" xfId="650"/>
    <cellStyle name="Notas 14" xfId="651"/>
    <cellStyle name="Notas 14 2" xfId="652"/>
    <cellStyle name="Notas 14 2 2" xfId="653"/>
    <cellStyle name="Notas 14 2 2 2" xfId="654"/>
    <cellStyle name="Notas 14 2 3" xfId="655"/>
    <cellStyle name="Notas 14 2 3 2" xfId="656"/>
    <cellStyle name="Notas 14 2 4" xfId="657"/>
    <cellStyle name="Notas 14 2 5" xfId="658"/>
    <cellStyle name="Notas 14 3" xfId="659"/>
    <cellStyle name="Notas 14 3 2" xfId="660"/>
    <cellStyle name="Notas 14 3 2 2" xfId="661"/>
    <cellStyle name="Notas 14 3 3" xfId="662"/>
    <cellStyle name="Notas 14 3 3 2" xfId="663"/>
    <cellStyle name="Notas 14 3 4" xfId="664"/>
    <cellStyle name="Notas 14 3 5" xfId="665"/>
    <cellStyle name="Notas 14 4" xfId="666"/>
    <cellStyle name="Notas 14 4 2" xfId="667"/>
    <cellStyle name="Notas 14 5" xfId="668"/>
    <cellStyle name="Notas 14 5 2" xfId="669"/>
    <cellStyle name="Notas 14 6" xfId="670"/>
    <cellStyle name="Notas 14 7" xfId="671"/>
    <cellStyle name="Notas 2" xfId="672"/>
    <cellStyle name="Notas 2 10" xfId="673"/>
    <cellStyle name="Notas 2 11" xfId="674"/>
    <cellStyle name="Notas 2 2" xfId="675"/>
    <cellStyle name="Notas 2 3" xfId="676"/>
    <cellStyle name="Notas 2 4" xfId="677"/>
    <cellStyle name="Notas 2 5" xfId="678"/>
    <cellStyle name="Notas 2 6" xfId="679"/>
    <cellStyle name="Notas 2 7" xfId="680"/>
    <cellStyle name="Notas 2 8" xfId="681"/>
    <cellStyle name="Notas 2 9" xfId="682"/>
    <cellStyle name="Notas 3" xfId="683"/>
    <cellStyle name="Notas 3 10" xfId="684"/>
    <cellStyle name="Notas 3 11" xfId="685"/>
    <cellStyle name="Notas 3 2" xfId="686"/>
    <cellStyle name="Notas 3 3" xfId="687"/>
    <cellStyle name="Notas 3 4" xfId="688"/>
    <cellStyle name="Notas 3 5" xfId="689"/>
    <cellStyle name="Notas 3 6" xfId="690"/>
    <cellStyle name="Notas 3 7" xfId="691"/>
    <cellStyle name="Notas 3 8" xfId="692"/>
    <cellStyle name="Notas 3 9" xfId="693"/>
    <cellStyle name="Notas 4" xfId="694"/>
    <cellStyle name="Notas 4 10" xfId="695"/>
    <cellStyle name="Notas 4 11" xfId="696"/>
    <cellStyle name="Notas 4 2" xfId="697"/>
    <cellStyle name="Notas 4 3" xfId="698"/>
    <cellStyle name="Notas 4 4" xfId="699"/>
    <cellStyle name="Notas 4 5" xfId="700"/>
    <cellStyle name="Notas 4 6" xfId="701"/>
    <cellStyle name="Notas 4 7" xfId="702"/>
    <cellStyle name="Notas 4 8" xfId="703"/>
    <cellStyle name="Notas 4 9" xfId="704"/>
    <cellStyle name="Notas 5" xfId="705"/>
    <cellStyle name="Notas 5 2" xfId="706"/>
    <cellStyle name="Notas 5 2 2" xfId="707"/>
    <cellStyle name="Notas 5 2 2 2" xfId="708"/>
    <cellStyle name="Notas 5 2 3" xfId="709"/>
    <cellStyle name="Notas 5 2 3 2" xfId="710"/>
    <cellStyle name="Notas 5 2 4" xfId="711"/>
    <cellStyle name="Notas 5 2 5" xfId="712"/>
    <cellStyle name="Notas 5 3" xfId="713"/>
    <cellStyle name="Notas 5 3 2" xfId="714"/>
    <cellStyle name="Notas 5 3 2 2" xfId="715"/>
    <cellStyle name="Notas 5 3 3" xfId="716"/>
    <cellStyle name="Notas 5 3 3 2" xfId="717"/>
    <cellStyle name="Notas 5 3 4" xfId="718"/>
    <cellStyle name="Notas 5 3 5" xfId="719"/>
    <cellStyle name="Notas 5 4" xfId="720"/>
    <cellStyle name="Notas 5 4 2" xfId="721"/>
    <cellStyle name="Notas 5 5" xfId="722"/>
    <cellStyle name="Notas 5 5 2" xfId="723"/>
    <cellStyle name="Notas 5 6" xfId="724"/>
    <cellStyle name="Notas 5 7" xfId="725"/>
    <cellStyle name="Notas 6" xfId="726"/>
    <cellStyle name="Notas 6 2" xfId="727"/>
    <cellStyle name="Notas 6 2 2" xfId="728"/>
    <cellStyle name="Notas 6 2 2 2" xfId="729"/>
    <cellStyle name="Notas 6 2 3" xfId="730"/>
    <cellStyle name="Notas 6 2 3 2" xfId="731"/>
    <cellStyle name="Notas 6 2 4" xfId="732"/>
    <cellStyle name="Notas 6 2 5" xfId="733"/>
    <cellStyle name="Notas 6 3" xfId="734"/>
    <cellStyle name="Notas 6 3 2" xfId="735"/>
    <cellStyle name="Notas 6 3 2 2" xfId="736"/>
    <cellStyle name="Notas 6 3 3" xfId="737"/>
    <cellStyle name="Notas 6 3 3 2" xfId="738"/>
    <cellStyle name="Notas 6 3 4" xfId="739"/>
    <cellStyle name="Notas 6 3 5" xfId="740"/>
    <cellStyle name="Notas 6 4" xfId="741"/>
    <cellStyle name="Notas 6 4 2" xfId="742"/>
    <cellStyle name="Notas 6 5" xfId="743"/>
    <cellStyle name="Notas 6 5 2" xfId="744"/>
    <cellStyle name="Notas 6 6" xfId="745"/>
    <cellStyle name="Notas 6 7" xfId="746"/>
    <cellStyle name="Notas 7" xfId="747"/>
    <cellStyle name="Notas 7 2" xfId="748"/>
    <cellStyle name="Notas 7 2 2" xfId="749"/>
    <cellStyle name="Notas 7 2 2 2" xfId="750"/>
    <cellStyle name="Notas 7 2 3" xfId="751"/>
    <cellStyle name="Notas 7 2 3 2" xfId="752"/>
    <cellStyle name="Notas 7 2 4" xfId="753"/>
    <cellStyle name="Notas 7 2 5" xfId="754"/>
    <cellStyle name="Notas 7 3" xfId="755"/>
    <cellStyle name="Notas 7 3 2" xfId="756"/>
    <cellStyle name="Notas 7 3 2 2" xfId="757"/>
    <cellStyle name="Notas 7 3 3" xfId="758"/>
    <cellStyle name="Notas 7 3 3 2" xfId="759"/>
    <cellStyle name="Notas 7 3 4" xfId="760"/>
    <cellStyle name="Notas 7 3 5" xfId="761"/>
    <cellStyle name="Notas 7 4" xfId="762"/>
    <cellStyle name="Notas 7 4 2" xfId="763"/>
    <cellStyle name="Notas 7 5" xfId="764"/>
    <cellStyle name="Notas 7 5 2" xfId="765"/>
    <cellStyle name="Notas 7 6" xfId="766"/>
    <cellStyle name="Notas 7 7" xfId="767"/>
    <cellStyle name="Notas 8" xfId="768"/>
    <cellStyle name="Notas 8 2" xfId="769"/>
    <cellStyle name="Notas 8 2 2" xfId="770"/>
    <cellStyle name="Notas 8 2 2 2" xfId="771"/>
    <cellStyle name="Notas 8 2 3" xfId="772"/>
    <cellStyle name="Notas 8 2 3 2" xfId="773"/>
    <cellStyle name="Notas 8 2 4" xfId="774"/>
    <cellStyle name="Notas 8 2 5" xfId="775"/>
    <cellStyle name="Notas 8 3" xfId="776"/>
    <cellStyle name="Notas 8 3 2" xfId="777"/>
    <cellStyle name="Notas 8 3 2 2" xfId="778"/>
    <cellStyle name="Notas 8 3 3" xfId="779"/>
    <cellStyle name="Notas 8 3 3 2" xfId="780"/>
    <cellStyle name="Notas 8 3 4" xfId="781"/>
    <cellStyle name="Notas 8 3 5" xfId="782"/>
    <cellStyle name="Notas 8 4" xfId="783"/>
    <cellStyle name="Notas 8 4 2" xfId="784"/>
    <cellStyle name="Notas 8 5" xfId="785"/>
    <cellStyle name="Notas 8 5 2" xfId="786"/>
    <cellStyle name="Notas 8 6" xfId="787"/>
    <cellStyle name="Notas 8 7" xfId="788"/>
    <cellStyle name="Notas 9" xfId="789"/>
    <cellStyle name="Notas 9 2" xfId="790"/>
    <cellStyle name="Notas 9 2 2" xfId="791"/>
    <cellStyle name="Notas 9 2 2 2" xfId="792"/>
    <cellStyle name="Notas 9 2 3" xfId="793"/>
    <cellStyle name="Notas 9 2 3 2" xfId="794"/>
    <cellStyle name="Notas 9 2 4" xfId="795"/>
    <cellStyle name="Notas 9 2 5" xfId="796"/>
    <cellStyle name="Notas 9 3" xfId="797"/>
    <cellStyle name="Notas 9 3 2" xfId="798"/>
    <cellStyle name="Notas 9 3 2 2" xfId="799"/>
    <cellStyle name="Notas 9 3 3" xfId="800"/>
    <cellStyle name="Notas 9 3 3 2" xfId="801"/>
    <cellStyle name="Notas 9 3 4" xfId="802"/>
    <cellStyle name="Notas 9 3 5" xfId="803"/>
    <cellStyle name="Notas 9 4" xfId="804"/>
    <cellStyle name="Notas 9 4 2" xfId="805"/>
    <cellStyle name="Notas 9 5" xfId="806"/>
    <cellStyle name="Notas 9 5 2" xfId="807"/>
    <cellStyle name="Notas 9 6" xfId="808"/>
    <cellStyle name="Notas 9 7" xfId="809"/>
    <cellStyle name="Percent" xfId="810"/>
    <cellStyle name="Porcentaje 2" xfId="811"/>
    <cellStyle name="Porcentaje 3" xfId="812"/>
    <cellStyle name="Porcentaje 3 2" xfId="813"/>
    <cellStyle name="Porcentaje 3 2 2" xfId="814"/>
    <cellStyle name="Porcentaje 3 3" xfId="815"/>
    <cellStyle name="Porcentaje 3 3 2" xfId="816"/>
    <cellStyle name="Porcentaje 3 4" xfId="817"/>
    <cellStyle name="Porcentaje 3 5" xfId="818"/>
    <cellStyle name="Porcentual 10" xfId="819"/>
    <cellStyle name="Porcentual 10 2" xfId="820"/>
    <cellStyle name="Porcentual 10 3" xfId="821"/>
    <cellStyle name="Porcentual 19" xfId="822"/>
    <cellStyle name="Porcentual 19 2" xfId="823"/>
    <cellStyle name="Porcentual 19 3" xfId="824"/>
    <cellStyle name="Porcentual 2" xfId="825"/>
    <cellStyle name="Porcentual 2 10" xfId="826"/>
    <cellStyle name="Porcentual 2 11" xfId="827"/>
    <cellStyle name="Porcentual 2 12" xfId="828"/>
    <cellStyle name="Porcentual 2 13" xfId="829"/>
    <cellStyle name="Porcentual 2 14" xfId="830"/>
    <cellStyle name="Porcentual 2 15" xfId="831"/>
    <cellStyle name="Porcentual 2 15 2" xfId="832"/>
    <cellStyle name="Porcentual 2 16" xfId="833"/>
    <cellStyle name="Porcentual 2 16 2" xfId="834"/>
    <cellStyle name="Porcentual 2 17" xfId="835"/>
    <cellStyle name="Porcentual 2 2" xfId="836"/>
    <cellStyle name="Porcentual 2 3" xfId="837"/>
    <cellStyle name="Porcentual 2 4" xfId="838"/>
    <cellStyle name="Porcentual 2 5" xfId="839"/>
    <cellStyle name="Porcentual 2 6" xfId="840"/>
    <cellStyle name="Porcentual 2 7" xfId="841"/>
    <cellStyle name="Porcentual 2 8" xfId="842"/>
    <cellStyle name="Porcentual 2 9" xfId="843"/>
    <cellStyle name="Porcentual 24 2" xfId="844"/>
    <cellStyle name="Porcentual 24 2 2" xfId="845"/>
    <cellStyle name="Porcentual 24 2 2 2" xfId="846"/>
    <cellStyle name="Porcentual 24 2 3" xfId="847"/>
    <cellStyle name="Porcentual 24 2 3 2" xfId="848"/>
    <cellStyle name="Porcentual 24 2 4" xfId="849"/>
    <cellStyle name="Porcentual 24 2 5" xfId="850"/>
    <cellStyle name="Salida" xfId="851"/>
    <cellStyle name="Texto de advertencia" xfId="852"/>
    <cellStyle name="Texto explicativo" xfId="853"/>
    <cellStyle name="Título" xfId="854"/>
    <cellStyle name="Título 2" xfId="855"/>
    <cellStyle name="Título 3" xfId="856"/>
    <cellStyle name="Título 4" xfId="857"/>
    <cellStyle name="Total" xfId="858"/>
  </cellStyles>
  <dxfs count="1034">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98574963\AppData\Local\Microsoft\Windows\Temporary%20Internet%20Files\Content.Outlook\6Y8PT4S2\Modificaci&#243;n%20Plan%20de%20Adquisicion_Por%20Definir_MB%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icitud Mod. Prespuestal"/>
      <sheetName val="Hoja1"/>
      <sheetName val="iNSTRUCCIONES DILIGENCIAR"/>
      <sheetName val="Instrucciones"/>
    </sheetNames>
    <sheetDataSet>
      <sheetData sheetId="1">
        <row r="54">
          <cell r="C54" t="str">
            <v>Nuevo</v>
          </cell>
        </row>
        <row r="55">
          <cell r="C55" t="str">
            <v>Modifica</v>
          </cell>
        </row>
        <row r="56">
          <cell r="C56" t="str">
            <v>Elimina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m.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38"/>
  <sheetViews>
    <sheetView tabSelected="1" zoomScale="77" zoomScaleNormal="77" zoomScalePageLayoutView="80" workbookViewId="0" topLeftCell="A1">
      <selection activeCell="C12" sqref="C12:C15"/>
    </sheetView>
  </sheetViews>
  <sheetFormatPr defaultColWidth="10.8515625" defaultRowHeight="15"/>
  <cols>
    <col min="1" max="1" width="10.8515625" style="73" customWidth="1"/>
    <col min="2" max="2" width="25.7109375" style="1" customWidth="1"/>
    <col min="3" max="3" width="66.421875" style="1" customWidth="1"/>
    <col min="4" max="4" width="19.28125" style="1" customWidth="1"/>
    <col min="5" max="5" width="19.28125" style="47" customWidth="1"/>
    <col min="6" max="6" width="25.421875" style="1" customWidth="1"/>
    <col min="7" max="7" width="22.57421875" style="1" customWidth="1"/>
    <col min="8" max="8" width="21.28125" style="1" customWidth="1"/>
    <col min="9" max="9" width="25.57421875" style="1" customWidth="1"/>
    <col min="10" max="10" width="16.140625" style="16" customWidth="1"/>
    <col min="11" max="11" width="16.7109375" style="17" customWidth="1"/>
    <col min="12" max="12" width="47.140625" style="47" customWidth="1"/>
    <col min="13" max="16384" width="10.8515625" style="1" customWidth="1"/>
  </cols>
  <sheetData>
    <row r="1" ht="15"/>
    <row r="2" spans="1:2" ht="15">
      <c r="A2" s="73" t="s">
        <v>822</v>
      </c>
      <c r="B2" s="8" t="s">
        <v>20</v>
      </c>
    </row>
    <row r="3" ht="15">
      <c r="B3" s="8"/>
    </row>
    <row r="4" ht="15.75" thickBot="1">
      <c r="B4" s="8" t="s">
        <v>0</v>
      </c>
    </row>
    <row r="5" spans="2:9" ht="15">
      <c r="B5" s="4" t="s">
        <v>1</v>
      </c>
      <c r="C5" s="5" t="s">
        <v>567</v>
      </c>
      <c r="F5" s="275" t="s">
        <v>25</v>
      </c>
      <c r="G5" s="276"/>
      <c r="H5" s="276"/>
      <c r="I5" s="277"/>
    </row>
    <row r="6" spans="2:9" ht="15">
      <c r="B6" s="2" t="s">
        <v>2</v>
      </c>
      <c r="C6" s="3" t="s">
        <v>568</v>
      </c>
      <c r="F6" s="278"/>
      <c r="G6" s="279"/>
      <c r="H6" s="279"/>
      <c r="I6" s="280"/>
    </row>
    <row r="7" spans="2:9" ht="15">
      <c r="B7" s="2" t="s">
        <v>3</v>
      </c>
      <c r="C7" s="6">
        <v>22019999</v>
      </c>
      <c r="F7" s="278"/>
      <c r="G7" s="279"/>
      <c r="H7" s="279"/>
      <c r="I7" s="280"/>
    </row>
    <row r="8" spans="2:9" ht="15">
      <c r="B8" s="2" t="s">
        <v>16</v>
      </c>
      <c r="C8" s="7" t="s">
        <v>569</v>
      </c>
      <c r="F8" s="278"/>
      <c r="G8" s="279"/>
      <c r="H8" s="279"/>
      <c r="I8" s="280"/>
    </row>
    <row r="9" spans="2:9" ht="90">
      <c r="B9" s="2" t="s">
        <v>19</v>
      </c>
      <c r="C9" s="3" t="s">
        <v>570</v>
      </c>
      <c r="F9" s="281"/>
      <c r="G9" s="282"/>
      <c r="H9" s="282"/>
      <c r="I9" s="283"/>
    </row>
    <row r="10" spans="2:9" ht="75">
      <c r="B10" s="2" t="s">
        <v>4</v>
      </c>
      <c r="C10" s="3" t="s">
        <v>571</v>
      </c>
      <c r="F10" s="10"/>
      <c r="G10" s="10"/>
      <c r="H10" s="10"/>
      <c r="I10" s="10"/>
    </row>
    <row r="11" spans="2:12" ht="30">
      <c r="B11" s="2" t="s">
        <v>5</v>
      </c>
      <c r="C11" s="3" t="s">
        <v>572</v>
      </c>
      <c r="F11" s="275" t="s">
        <v>24</v>
      </c>
      <c r="G11" s="276"/>
      <c r="H11" s="276"/>
      <c r="I11" s="277"/>
      <c r="L11" s="54"/>
    </row>
    <row r="12" spans="2:12" ht="15">
      <c r="B12" s="217" t="s">
        <v>21</v>
      </c>
      <c r="C12" s="284">
        <v>116506328795</v>
      </c>
      <c r="F12" s="278"/>
      <c r="G12" s="279"/>
      <c r="H12" s="279"/>
      <c r="I12" s="280"/>
      <c r="L12" s="54"/>
    </row>
    <row r="13" spans="2:12" ht="30">
      <c r="B13" s="217" t="s">
        <v>22</v>
      </c>
      <c r="C13" s="284">
        <v>206560760</v>
      </c>
      <c r="F13" s="278"/>
      <c r="G13" s="279"/>
      <c r="H13" s="279"/>
      <c r="I13" s="280"/>
      <c r="L13" s="54"/>
    </row>
    <row r="14" spans="2:9" ht="30.75" thickBot="1">
      <c r="B14" s="217" t="s">
        <v>23</v>
      </c>
      <c r="C14" s="284">
        <v>20656076</v>
      </c>
      <c r="F14" s="278"/>
      <c r="G14" s="279"/>
      <c r="H14" s="279"/>
      <c r="I14" s="280"/>
    </row>
    <row r="15" spans="2:9" ht="30.75" thickBot="1">
      <c r="B15" s="218" t="s">
        <v>18</v>
      </c>
      <c r="C15" s="285">
        <v>43004</v>
      </c>
      <c r="F15" s="281"/>
      <c r="G15" s="282"/>
      <c r="H15" s="282"/>
      <c r="I15" s="283"/>
    </row>
    <row r="16" ht="15"/>
    <row r="17" spans="2:9" ht="16.5" thickBot="1">
      <c r="B17" s="8" t="s">
        <v>15</v>
      </c>
      <c r="H17" s="33"/>
      <c r="I17" s="36"/>
    </row>
    <row r="18" spans="2:12" ht="75" customHeight="1" thickBot="1">
      <c r="B18" s="15" t="s">
        <v>26</v>
      </c>
      <c r="C18" s="14" t="s">
        <v>6</v>
      </c>
      <c r="D18" s="9" t="s">
        <v>17</v>
      </c>
      <c r="E18" s="48" t="s">
        <v>7</v>
      </c>
      <c r="F18" s="9" t="s">
        <v>8</v>
      </c>
      <c r="G18" s="9" t="s">
        <v>9</v>
      </c>
      <c r="H18" s="34" t="s">
        <v>10</v>
      </c>
      <c r="I18" s="34" t="s">
        <v>11</v>
      </c>
      <c r="J18" s="14" t="s">
        <v>12</v>
      </c>
      <c r="K18" s="13" t="s">
        <v>13</v>
      </c>
      <c r="L18" s="52" t="s">
        <v>14</v>
      </c>
    </row>
    <row r="19" spans="2:12" s="147" customFormat="1" ht="75" customHeight="1" thickBot="1">
      <c r="B19" s="74">
        <v>80111600</v>
      </c>
      <c r="C19" s="75" t="s">
        <v>27</v>
      </c>
      <c r="D19" s="76">
        <v>42737</v>
      </c>
      <c r="E19" s="184" t="s">
        <v>28</v>
      </c>
      <c r="F19" s="95" t="s">
        <v>29</v>
      </c>
      <c r="G19" s="95" t="s">
        <v>30</v>
      </c>
      <c r="H19" s="35">
        <v>167552000</v>
      </c>
      <c r="I19" s="35">
        <v>167552000</v>
      </c>
      <c r="J19" s="112" t="s">
        <v>31</v>
      </c>
      <c r="K19" s="112" t="s">
        <v>32</v>
      </c>
      <c r="L19" s="195" t="s">
        <v>781</v>
      </c>
    </row>
    <row r="20" spans="2:12" s="147" customFormat="1" ht="45" customHeight="1" thickBot="1">
      <c r="B20" s="103">
        <v>80111600</v>
      </c>
      <c r="C20" s="101" t="s">
        <v>33</v>
      </c>
      <c r="D20" s="102">
        <v>42737</v>
      </c>
      <c r="E20" s="139" t="s">
        <v>28</v>
      </c>
      <c r="F20" s="95" t="s">
        <v>29</v>
      </c>
      <c r="G20" s="95" t="s">
        <v>30</v>
      </c>
      <c r="H20" s="23">
        <v>101537167</v>
      </c>
      <c r="I20" s="23">
        <v>101537167</v>
      </c>
      <c r="J20" s="112" t="s">
        <v>31</v>
      </c>
      <c r="K20" s="112" t="s">
        <v>32</v>
      </c>
      <c r="L20" s="195" t="s">
        <v>781</v>
      </c>
    </row>
    <row r="21" spans="2:12" s="147" customFormat="1" ht="90" customHeight="1">
      <c r="B21" s="103">
        <v>80111600</v>
      </c>
      <c r="C21" s="101" t="s">
        <v>34</v>
      </c>
      <c r="D21" s="102">
        <v>42737</v>
      </c>
      <c r="E21" s="139" t="s">
        <v>28</v>
      </c>
      <c r="F21" s="95" t="s">
        <v>29</v>
      </c>
      <c r="G21" s="95" t="s">
        <v>30</v>
      </c>
      <c r="H21" s="23">
        <v>105300000</v>
      </c>
      <c r="I21" s="23">
        <v>105300000</v>
      </c>
      <c r="J21" s="112" t="s">
        <v>31</v>
      </c>
      <c r="K21" s="99" t="s">
        <v>32</v>
      </c>
      <c r="L21" s="195" t="s">
        <v>781</v>
      </c>
    </row>
    <row r="22" spans="2:12" s="147" customFormat="1" ht="105" customHeight="1" thickBot="1">
      <c r="B22" s="103">
        <v>80111600</v>
      </c>
      <c r="C22" s="101" t="s">
        <v>35</v>
      </c>
      <c r="D22" s="102">
        <v>42737</v>
      </c>
      <c r="E22" s="139" t="s">
        <v>28</v>
      </c>
      <c r="F22" s="95" t="s">
        <v>29</v>
      </c>
      <c r="G22" s="95" t="s">
        <v>30</v>
      </c>
      <c r="H22" s="23">
        <v>98605343</v>
      </c>
      <c r="I22" s="23">
        <v>98605343</v>
      </c>
      <c r="J22" s="112" t="s">
        <v>31</v>
      </c>
      <c r="K22" s="112" t="s">
        <v>32</v>
      </c>
      <c r="L22" s="25" t="s">
        <v>36</v>
      </c>
    </row>
    <row r="23" spans="2:12" s="147" customFormat="1" ht="45" customHeight="1" thickBot="1">
      <c r="B23" s="103">
        <v>80111600</v>
      </c>
      <c r="C23" s="101" t="s">
        <v>37</v>
      </c>
      <c r="D23" s="102">
        <v>42737</v>
      </c>
      <c r="E23" s="139" t="s">
        <v>28</v>
      </c>
      <c r="F23" s="95" t="s">
        <v>29</v>
      </c>
      <c r="G23" s="95" t="s">
        <v>30</v>
      </c>
      <c r="H23" s="23">
        <v>90946667</v>
      </c>
      <c r="I23" s="23">
        <v>90946667</v>
      </c>
      <c r="J23" s="112" t="s">
        <v>31</v>
      </c>
      <c r="K23" s="112" t="s">
        <v>32</v>
      </c>
      <c r="L23" s="195" t="s">
        <v>781</v>
      </c>
    </row>
    <row r="24" spans="2:12" s="147" customFormat="1" ht="75" customHeight="1" thickBot="1">
      <c r="B24" s="103">
        <v>80111600</v>
      </c>
      <c r="C24" s="101" t="s">
        <v>38</v>
      </c>
      <c r="D24" s="102">
        <v>42737</v>
      </c>
      <c r="E24" s="139" t="s">
        <v>28</v>
      </c>
      <c r="F24" s="95" t="s">
        <v>29</v>
      </c>
      <c r="G24" s="95" t="s">
        <v>30</v>
      </c>
      <c r="H24" s="23">
        <v>29557657</v>
      </c>
      <c r="I24" s="23">
        <v>29557657</v>
      </c>
      <c r="J24" s="112" t="s">
        <v>31</v>
      </c>
      <c r="K24" s="112" t="s">
        <v>32</v>
      </c>
      <c r="L24" s="195" t="s">
        <v>781</v>
      </c>
    </row>
    <row r="25" spans="2:12" s="147" customFormat="1" ht="45" customHeight="1" thickBot="1">
      <c r="B25" s="103">
        <v>80111600</v>
      </c>
      <c r="C25" s="101" t="s">
        <v>39</v>
      </c>
      <c r="D25" s="102">
        <v>42737</v>
      </c>
      <c r="E25" s="139" t="s">
        <v>28</v>
      </c>
      <c r="F25" s="95" t="s">
        <v>29</v>
      </c>
      <c r="G25" s="95" t="s">
        <v>30</v>
      </c>
      <c r="H25" s="23">
        <v>41883343</v>
      </c>
      <c r="I25" s="23">
        <v>41883343</v>
      </c>
      <c r="J25" s="112" t="s">
        <v>31</v>
      </c>
      <c r="K25" s="112" t="s">
        <v>32</v>
      </c>
      <c r="L25" s="195" t="s">
        <v>781</v>
      </c>
    </row>
    <row r="26" spans="2:12" s="147" customFormat="1" ht="60" customHeight="1" thickBot="1">
      <c r="B26" s="103">
        <v>80111600</v>
      </c>
      <c r="C26" s="101" t="s">
        <v>40</v>
      </c>
      <c r="D26" s="102">
        <v>42737</v>
      </c>
      <c r="E26" s="139" t="s">
        <v>28</v>
      </c>
      <c r="F26" s="95" t="s">
        <v>29</v>
      </c>
      <c r="G26" s="95" t="s">
        <v>30</v>
      </c>
      <c r="H26" s="23">
        <v>58398999</v>
      </c>
      <c r="I26" s="23">
        <v>58398999</v>
      </c>
      <c r="J26" s="112" t="s">
        <v>31</v>
      </c>
      <c r="K26" s="112" t="s">
        <v>32</v>
      </c>
      <c r="L26" s="195" t="s">
        <v>781</v>
      </c>
    </row>
    <row r="27" spans="2:12" s="147" customFormat="1" ht="45" customHeight="1" thickBot="1">
      <c r="B27" s="103">
        <v>80111600</v>
      </c>
      <c r="C27" s="101" t="s">
        <v>41</v>
      </c>
      <c r="D27" s="102">
        <v>42737</v>
      </c>
      <c r="E27" s="139" t="s">
        <v>28</v>
      </c>
      <c r="F27" s="95" t="s">
        <v>29</v>
      </c>
      <c r="G27" s="95" t="s">
        <v>30</v>
      </c>
      <c r="H27" s="23">
        <v>36953057</v>
      </c>
      <c r="I27" s="23">
        <v>36953057</v>
      </c>
      <c r="J27" s="112" t="s">
        <v>31</v>
      </c>
      <c r="K27" s="112" t="s">
        <v>32</v>
      </c>
      <c r="L27" s="195" t="s">
        <v>781</v>
      </c>
    </row>
    <row r="28" spans="2:12" s="147" customFormat="1" ht="60" customHeight="1" thickBot="1">
      <c r="B28" s="103">
        <v>80111600</v>
      </c>
      <c r="C28" s="101" t="s">
        <v>42</v>
      </c>
      <c r="D28" s="102">
        <v>42737</v>
      </c>
      <c r="E28" s="139" t="s">
        <v>28</v>
      </c>
      <c r="F28" s="95" t="s">
        <v>29</v>
      </c>
      <c r="G28" s="95" t="s">
        <v>30</v>
      </c>
      <c r="H28" s="23">
        <v>50062755</v>
      </c>
      <c r="I28" s="23">
        <v>50062755</v>
      </c>
      <c r="J28" s="112" t="s">
        <v>31</v>
      </c>
      <c r="K28" s="112" t="s">
        <v>32</v>
      </c>
      <c r="L28" s="195" t="s">
        <v>781</v>
      </c>
    </row>
    <row r="29" spans="2:12" s="147" customFormat="1" ht="60" customHeight="1" thickBot="1">
      <c r="B29" s="103">
        <v>80111600</v>
      </c>
      <c r="C29" s="101" t="s">
        <v>43</v>
      </c>
      <c r="D29" s="102">
        <v>42737</v>
      </c>
      <c r="E29" s="139" t="s">
        <v>28</v>
      </c>
      <c r="F29" s="95" t="s">
        <v>29</v>
      </c>
      <c r="G29" s="95" t="s">
        <v>30</v>
      </c>
      <c r="H29" s="23">
        <v>41883343</v>
      </c>
      <c r="I29" s="23">
        <v>41883343</v>
      </c>
      <c r="J29" s="112" t="s">
        <v>31</v>
      </c>
      <c r="K29" s="112" t="s">
        <v>32</v>
      </c>
      <c r="L29" s="195" t="s">
        <v>781</v>
      </c>
    </row>
    <row r="30" spans="2:12" s="147" customFormat="1" ht="75" customHeight="1" thickBot="1">
      <c r="B30" s="103">
        <v>80111616</v>
      </c>
      <c r="C30" s="101" t="s">
        <v>44</v>
      </c>
      <c r="D30" s="102">
        <v>42737</v>
      </c>
      <c r="E30" s="139" t="s">
        <v>28</v>
      </c>
      <c r="F30" s="95" t="s">
        <v>29</v>
      </c>
      <c r="G30" s="95" t="s">
        <v>30</v>
      </c>
      <c r="H30" s="23">
        <v>30814167</v>
      </c>
      <c r="I30" s="23">
        <v>30814167</v>
      </c>
      <c r="J30" s="112" t="s">
        <v>31</v>
      </c>
      <c r="K30" s="112" t="s">
        <v>32</v>
      </c>
      <c r="L30" s="195" t="s">
        <v>781</v>
      </c>
    </row>
    <row r="31" spans="2:12" s="147" customFormat="1" ht="75" customHeight="1" thickBot="1">
      <c r="B31" s="103">
        <v>80111616</v>
      </c>
      <c r="C31" s="101" t="s">
        <v>44</v>
      </c>
      <c r="D31" s="102">
        <v>42737</v>
      </c>
      <c r="E31" s="139" t="s">
        <v>28</v>
      </c>
      <c r="F31" s="95" t="s">
        <v>29</v>
      </c>
      <c r="G31" s="95" t="s">
        <v>30</v>
      </c>
      <c r="H31" s="23">
        <v>29617500</v>
      </c>
      <c r="I31" s="23">
        <v>29617500</v>
      </c>
      <c r="J31" s="112" t="s">
        <v>31</v>
      </c>
      <c r="K31" s="112" t="s">
        <v>32</v>
      </c>
      <c r="L31" s="195" t="s">
        <v>781</v>
      </c>
    </row>
    <row r="32" spans="2:12" s="147" customFormat="1" ht="30" customHeight="1">
      <c r="B32" s="103">
        <v>80111600</v>
      </c>
      <c r="C32" s="101" t="s">
        <v>45</v>
      </c>
      <c r="D32" s="102">
        <v>42745</v>
      </c>
      <c r="E32" s="139" t="s">
        <v>28</v>
      </c>
      <c r="F32" s="95" t="s">
        <v>29</v>
      </c>
      <c r="G32" s="95" t="s">
        <v>30</v>
      </c>
      <c r="H32" s="23">
        <v>47866666.666666664</v>
      </c>
      <c r="I32" s="23">
        <v>47866666.666666664</v>
      </c>
      <c r="J32" s="112" t="s">
        <v>31</v>
      </c>
      <c r="K32" s="112" t="s">
        <v>32</v>
      </c>
      <c r="L32" s="195" t="s">
        <v>781</v>
      </c>
    </row>
    <row r="33" spans="2:12" s="147" customFormat="1" ht="125.25" customHeight="1">
      <c r="B33" s="103" t="s">
        <v>574</v>
      </c>
      <c r="C33" s="101" t="s">
        <v>46</v>
      </c>
      <c r="D33" s="102">
        <v>42737</v>
      </c>
      <c r="E33" s="139" t="s">
        <v>47</v>
      </c>
      <c r="F33" s="95" t="s">
        <v>29</v>
      </c>
      <c r="G33" s="95" t="s">
        <v>30</v>
      </c>
      <c r="H33" s="23">
        <v>60005000</v>
      </c>
      <c r="I33" s="23">
        <v>60005000</v>
      </c>
      <c r="J33" s="112" t="s">
        <v>31</v>
      </c>
      <c r="K33" s="112" t="s">
        <v>32</v>
      </c>
      <c r="L33" s="25" t="s">
        <v>48</v>
      </c>
    </row>
    <row r="34" spans="2:12" s="147" customFormat="1" ht="30" customHeight="1">
      <c r="B34" s="103">
        <v>86131504</v>
      </c>
      <c r="C34" s="122" t="s">
        <v>643</v>
      </c>
      <c r="D34" s="123">
        <v>42810</v>
      </c>
      <c r="E34" s="185" t="s">
        <v>138</v>
      </c>
      <c r="F34" s="124" t="s">
        <v>79</v>
      </c>
      <c r="G34" s="124" t="s">
        <v>588</v>
      </c>
      <c r="H34" s="23">
        <v>30000000</v>
      </c>
      <c r="I34" s="23">
        <v>30000000</v>
      </c>
      <c r="J34" s="112" t="s">
        <v>31</v>
      </c>
      <c r="K34" s="112" t="s">
        <v>32</v>
      </c>
      <c r="L34" s="25" t="s">
        <v>48</v>
      </c>
    </row>
    <row r="35" spans="2:12" s="147" customFormat="1" ht="30" customHeight="1">
      <c r="B35" s="103" t="s">
        <v>49</v>
      </c>
      <c r="C35" s="101" t="s">
        <v>50</v>
      </c>
      <c r="D35" s="102">
        <v>42750</v>
      </c>
      <c r="E35" s="139" t="s">
        <v>47</v>
      </c>
      <c r="F35" s="95" t="s">
        <v>29</v>
      </c>
      <c r="G35" s="95" t="s">
        <v>30</v>
      </c>
      <c r="H35" s="28">
        <v>3760000</v>
      </c>
      <c r="I35" s="28">
        <v>3760000</v>
      </c>
      <c r="J35" s="112" t="s">
        <v>31</v>
      </c>
      <c r="K35" s="112" t="s">
        <v>32</v>
      </c>
      <c r="L35" s="25" t="s">
        <v>48</v>
      </c>
    </row>
    <row r="36" spans="2:12" s="147" customFormat="1" ht="105" customHeight="1">
      <c r="B36" s="103">
        <v>80111600</v>
      </c>
      <c r="C36" s="101" t="s">
        <v>51</v>
      </c>
      <c r="D36" s="102">
        <v>42750</v>
      </c>
      <c r="E36" s="139" t="s">
        <v>52</v>
      </c>
      <c r="F36" s="95" t="s">
        <v>29</v>
      </c>
      <c r="G36" s="95" t="s">
        <v>30</v>
      </c>
      <c r="H36" s="23">
        <v>31663044</v>
      </c>
      <c r="I36" s="23">
        <v>31663044</v>
      </c>
      <c r="J36" s="112" t="s">
        <v>31</v>
      </c>
      <c r="K36" s="112" t="s">
        <v>32</v>
      </c>
      <c r="L36" s="25" t="s">
        <v>53</v>
      </c>
    </row>
    <row r="37" spans="2:12" s="147" customFormat="1" ht="105" customHeight="1">
      <c r="B37" s="103">
        <v>80111600</v>
      </c>
      <c r="C37" s="101" t="s">
        <v>51</v>
      </c>
      <c r="D37" s="102">
        <v>42737</v>
      </c>
      <c r="E37" s="139" t="s">
        <v>52</v>
      </c>
      <c r="F37" s="95" t="s">
        <v>29</v>
      </c>
      <c r="G37" s="95" t="s">
        <v>30</v>
      </c>
      <c r="H37" s="23">
        <v>31663044</v>
      </c>
      <c r="I37" s="23">
        <v>31663044</v>
      </c>
      <c r="J37" s="112" t="s">
        <v>31</v>
      </c>
      <c r="K37" s="112" t="s">
        <v>32</v>
      </c>
      <c r="L37" s="25" t="s">
        <v>53</v>
      </c>
    </row>
    <row r="38" spans="2:12" s="147" customFormat="1" ht="90" customHeight="1">
      <c r="B38" s="103">
        <v>80111600</v>
      </c>
      <c r="C38" s="101" t="s">
        <v>54</v>
      </c>
      <c r="D38" s="102">
        <v>42737</v>
      </c>
      <c r="E38" s="139" t="s">
        <v>52</v>
      </c>
      <c r="F38" s="95" t="s">
        <v>29</v>
      </c>
      <c r="G38" s="95" t="s">
        <v>30</v>
      </c>
      <c r="H38" s="23">
        <v>12588660</v>
      </c>
      <c r="I38" s="23">
        <v>12588660</v>
      </c>
      <c r="J38" s="112" t="s">
        <v>31</v>
      </c>
      <c r="K38" s="112" t="s">
        <v>32</v>
      </c>
      <c r="L38" s="25" t="s">
        <v>53</v>
      </c>
    </row>
    <row r="39" spans="2:12" s="147" customFormat="1" ht="135" customHeight="1">
      <c r="B39" s="103">
        <v>80111600</v>
      </c>
      <c r="C39" s="101" t="s">
        <v>55</v>
      </c>
      <c r="D39" s="102">
        <v>42737</v>
      </c>
      <c r="E39" s="139" t="s">
        <v>52</v>
      </c>
      <c r="F39" s="95" t="s">
        <v>29</v>
      </c>
      <c r="G39" s="95" t="s">
        <v>30</v>
      </c>
      <c r="H39" s="23">
        <v>33600000</v>
      </c>
      <c r="I39" s="23">
        <v>33600000</v>
      </c>
      <c r="J39" s="112" t="s">
        <v>31</v>
      </c>
      <c r="K39" s="112" t="s">
        <v>32</v>
      </c>
      <c r="L39" s="25" t="s">
        <v>53</v>
      </c>
    </row>
    <row r="40" spans="2:12" s="147" customFormat="1" ht="120" customHeight="1">
      <c r="B40" s="103">
        <v>80111600</v>
      </c>
      <c r="C40" s="101" t="s">
        <v>56</v>
      </c>
      <c r="D40" s="102">
        <v>42750</v>
      </c>
      <c r="E40" s="139" t="s">
        <v>52</v>
      </c>
      <c r="F40" s="95" t="s">
        <v>29</v>
      </c>
      <c r="G40" s="95" t="s">
        <v>30</v>
      </c>
      <c r="H40" s="23">
        <v>43200000</v>
      </c>
      <c r="I40" s="23">
        <v>43200000</v>
      </c>
      <c r="J40" s="112" t="s">
        <v>31</v>
      </c>
      <c r="K40" s="112" t="s">
        <v>32</v>
      </c>
      <c r="L40" s="25" t="s">
        <v>53</v>
      </c>
    </row>
    <row r="41" spans="2:12" s="147" customFormat="1" ht="105" customHeight="1">
      <c r="B41" s="103">
        <v>80111600</v>
      </c>
      <c r="C41" s="134" t="s">
        <v>803</v>
      </c>
      <c r="D41" s="102" t="s">
        <v>682</v>
      </c>
      <c r="E41" s="126" t="s">
        <v>841</v>
      </c>
      <c r="F41" s="95" t="s">
        <v>29</v>
      </c>
      <c r="G41" s="95" t="s">
        <v>30</v>
      </c>
      <c r="H41" s="72">
        <v>32737319</v>
      </c>
      <c r="I41" s="72">
        <v>32737319</v>
      </c>
      <c r="J41" s="112" t="s">
        <v>31</v>
      </c>
      <c r="K41" s="112" t="s">
        <v>32</v>
      </c>
      <c r="L41" s="25" t="s">
        <v>53</v>
      </c>
    </row>
    <row r="42" spans="2:12" s="147" customFormat="1" ht="105" customHeight="1">
      <c r="B42" s="103">
        <v>80111600</v>
      </c>
      <c r="C42" s="176" t="s">
        <v>803</v>
      </c>
      <c r="D42" s="102" t="s">
        <v>682</v>
      </c>
      <c r="E42" s="126" t="s">
        <v>841</v>
      </c>
      <c r="F42" s="95" t="s">
        <v>29</v>
      </c>
      <c r="G42" s="95" t="s">
        <v>30</v>
      </c>
      <c r="H42" s="23">
        <v>32737319</v>
      </c>
      <c r="I42" s="23">
        <v>32737319</v>
      </c>
      <c r="J42" s="112" t="s">
        <v>31</v>
      </c>
      <c r="K42" s="112" t="s">
        <v>32</v>
      </c>
      <c r="L42" s="25" t="s">
        <v>53</v>
      </c>
    </row>
    <row r="43" spans="2:12" s="147" customFormat="1" ht="90" customHeight="1">
      <c r="B43" s="103">
        <v>80111600</v>
      </c>
      <c r="C43" s="176" t="s">
        <v>54</v>
      </c>
      <c r="D43" s="102" t="s">
        <v>682</v>
      </c>
      <c r="E43" s="126" t="s">
        <v>842</v>
      </c>
      <c r="F43" s="95" t="s">
        <v>29</v>
      </c>
      <c r="G43" s="95" t="s">
        <v>30</v>
      </c>
      <c r="H43" s="23">
        <v>13558849</v>
      </c>
      <c r="I43" s="23">
        <v>13558849</v>
      </c>
      <c r="J43" s="112" t="s">
        <v>31</v>
      </c>
      <c r="K43" s="112" t="s">
        <v>32</v>
      </c>
      <c r="L43" s="25" t="s">
        <v>53</v>
      </c>
    </row>
    <row r="44" spans="2:12" s="147" customFormat="1" ht="135" customHeight="1">
      <c r="B44" s="103">
        <v>80111600</v>
      </c>
      <c r="C44" s="101" t="s">
        <v>55</v>
      </c>
      <c r="D44" s="102">
        <v>42737</v>
      </c>
      <c r="E44" s="139" t="s">
        <v>52</v>
      </c>
      <c r="F44" s="95" t="s">
        <v>29</v>
      </c>
      <c r="G44" s="95" t="s">
        <v>30</v>
      </c>
      <c r="H44" s="23">
        <v>33600000</v>
      </c>
      <c r="I44" s="23">
        <v>33600000</v>
      </c>
      <c r="J44" s="112" t="s">
        <v>31</v>
      </c>
      <c r="K44" s="112" t="s">
        <v>32</v>
      </c>
      <c r="L44" s="25" t="s">
        <v>53</v>
      </c>
    </row>
    <row r="45" spans="2:12" s="147" customFormat="1" ht="120" customHeight="1">
      <c r="B45" s="103">
        <v>80111600</v>
      </c>
      <c r="C45" s="176" t="s">
        <v>804</v>
      </c>
      <c r="D45" s="102" t="s">
        <v>682</v>
      </c>
      <c r="E45" s="126" t="s">
        <v>843</v>
      </c>
      <c r="F45" s="95" t="s">
        <v>29</v>
      </c>
      <c r="G45" s="95" t="s">
        <v>30</v>
      </c>
      <c r="H45" s="23">
        <v>44460000</v>
      </c>
      <c r="I45" s="23">
        <v>44460000</v>
      </c>
      <c r="J45" s="112" t="s">
        <v>31</v>
      </c>
      <c r="K45" s="112" t="s">
        <v>32</v>
      </c>
      <c r="L45" s="25" t="s">
        <v>53</v>
      </c>
    </row>
    <row r="46" spans="2:12" s="147" customFormat="1" ht="135" customHeight="1">
      <c r="B46" s="103">
        <v>80111600</v>
      </c>
      <c r="C46" s="101" t="s">
        <v>57</v>
      </c>
      <c r="D46" s="78">
        <v>42738</v>
      </c>
      <c r="E46" s="139" t="s">
        <v>58</v>
      </c>
      <c r="F46" s="95" t="s">
        <v>29</v>
      </c>
      <c r="G46" s="95" t="s">
        <v>30</v>
      </c>
      <c r="H46" s="23">
        <v>59000000</v>
      </c>
      <c r="I46" s="23">
        <v>59000000</v>
      </c>
      <c r="J46" s="112" t="s">
        <v>31</v>
      </c>
      <c r="K46" s="112" t="s">
        <v>32</v>
      </c>
      <c r="L46" s="25" t="s">
        <v>59</v>
      </c>
    </row>
    <row r="47" spans="2:12" s="147" customFormat="1" ht="75" customHeight="1">
      <c r="B47" s="103">
        <v>80111600</v>
      </c>
      <c r="C47" s="101" t="s">
        <v>663</v>
      </c>
      <c r="D47" s="102" t="s">
        <v>670</v>
      </c>
      <c r="E47" s="139" t="s">
        <v>58</v>
      </c>
      <c r="F47" s="95" t="s">
        <v>29</v>
      </c>
      <c r="G47" s="95" t="s">
        <v>30</v>
      </c>
      <c r="H47" s="23">
        <v>50400000</v>
      </c>
      <c r="I47" s="23">
        <v>50400000</v>
      </c>
      <c r="J47" s="112" t="s">
        <v>31</v>
      </c>
      <c r="K47" s="112" t="s">
        <v>32</v>
      </c>
      <c r="L47" s="25" t="s">
        <v>59</v>
      </c>
    </row>
    <row r="48" spans="2:12" s="147" customFormat="1" ht="45" customHeight="1">
      <c r="B48" s="103">
        <v>80111600</v>
      </c>
      <c r="C48" s="101" t="s">
        <v>60</v>
      </c>
      <c r="D48" s="102">
        <v>42730</v>
      </c>
      <c r="E48" s="139" t="s">
        <v>58</v>
      </c>
      <c r="F48" s="95" t="s">
        <v>29</v>
      </c>
      <c r="G48" s="95" t="s">
        <v>30</v>
      </c>
      <c r="H48" s="23">
        <v>76700000</v>
      </c>
      <c r="I48" s="23">
        <v>76700000</v>
      </c>
      <c r="J48" s="112" t="s">
        <v>31</v>
      </c>
      <c r="K48" s="112" t="s">
        <v>32</v>
      </c>
      <c r="L48" s="25" t="s">
        <v>59</v>
      </c>
    </row>
    <row r="49" spans="2:12" s="147" customFormat="1" ht="60" customHeight="1">
      <c r="B49" s="103">
        <v>80111600</v>
      </c>
      <c r="C49" s="101" t="s">
        <v>61</v>
      </c>
      <c r="D49" s="102">
        <v>42730</v>
      </c>
      <c r="E49" s="139" t="s">
        <v>58</v>
      </c>
      <c r="F49" s="95" t="s">
        <v>29</v>
      </c>
      <c r="G49" s="95" t="s">
        <v>30</v>
      </c>
      <c r="H49" s="23">
        <v>63720000.00000001</v>
      </c>
      <c r="I49" s="23">
        <v>63720000.00000001</v>
      </c>
      <c r="J49" s="112" t="s">
        <v>31</v>
      </c>
      <c r="K49" s="112" t="s">
        <v>32</v>
      </c>
      <c r="L49" s="25" t="s">
        <v>59</v>
      </c>
    </row>
    <row r="50" spans="2:12" s="147" customFormat="1" ht="45" customHeight="1">
      <c r="B50" s="103">
        <v>80111600</v>
      </c>
      <c r="C50" s="101" t="s">
        <v>62</v>
      </c>
      <c r="D50" s="102">
        <v>42730</v>
      </c>
      <c r="E50" s="139" t="s">
        <v>58</v>
      </c>
      <c r="F50" s="95" t="s">
        <v>29</v>
      </c>
      <c r="G50" s="95" t="s">
        <v>30</v>
      </c>
      <c r="H50" s="23">
        <v>42480000</v>
      </c>
      <c r="I50" s="23">
        <v>42480000</v>
      </c>
      <c r="J50" s="112" t="s">
        <v>31</v>
      </c>
      <c r="K50" s="112" t="s">
        <v>32</v>
      </c>
      <c r="L50" s="25" t="s">
        <v>59</v>
      </c>
    </row>
    <row r="51" spans="2:12" s="147" customFormat="1" ht="75" customHeight="1">
      <c r="B51" s="103">
        <v>80111600</v>
      </c>
      <c r="C51" s="101" t="s">
        <v>63</v>
      </c>
      <c r="D51" s="102">
        <v>42730</v>
      </c>
      <c r="E51" s="139" t="s">
        <v>58</v>
      </c>
      <c r="F51" s="95" t="s">
        <v>29</v>
      </c>
      <c r="G51" s="95" t="s">
        <v>30</v>
      </c>
      <c r="H51" s="23">
        <v>36438400</v>
      </c>
      <c r="I51" s="23">
        <v>36438400</v>
      </c>
      <c r="J51" s="112" t="s">
        <v>31</v>
      </c>
      <c r="K51" s="112" t="s">
        <v>32</v>
      </c>
      <c r="L51" s="25" t="s">
        <v>59</v>
      </c>
    </row>
    <row r="52" spans="2:12" s="147" customFormat="1" ht="75" customHeight="1">
      <c r="B52" s="103">
        <v>80111600</v>
      </c>
      <c r="C52" s="101" t="s">
        <v>64</v>
      </c>
      <c r="D52" s="102">
        <v>42730</v>
      </c>
      <c r="E52" s="139" t="s">
        <v>58</v>
      </c>
      <c r="F52" s="95" t="s">
        <v>29</v>
      </c>
      <c r="G52" s="95" t="s">
        <v>30</v>
      </c>
      <c r="H52" s="23">
        <v>41300000</v>
      </c>
      <c r="I52" s="23">
        <v>41300000</v>
      </c>
      <c r="J52" s="112" t="s">
        <v>31</v>
      </c>
      <c r="K52" s="112" t="s">
        <v>32</v>
      </c>
      <c r="L52" s="25" t="s">
        <v>59</v>
      </c>
    </row>
    <row r="53" spans="2:12" s="147" customFormat="1" ht="60" customHeight="1">
      <c r="B53" s="103">
        <v>80111600</v>
      </c>
      <c r="C53" s="101" t="s">
        <v>65</v>
      </c>
      <c r="D53" s="102">
        <v>42730</v>
      </c>
      <c r="E53" s="139" t="s">
        <v>58</v>
      </c>
      <c r="F53" s="95" t="s">
        <v>29</v>
      </c>
      <c r="G53" s="95" t="s">
        <v>30</v>
      </c>
      <c r="H53" s="23">
        <v>36438400</v>
      </c>
      <c r="I53" s="23">
        <v>36438400</v>
      </c>
      <c r="J53" s="112" t="s">
        <v>31</v>
      </c>
      <c r="K53" s="112" t="s">
        <v>32</v>
      </c>
      <c r="L53" s="25" t="s">
        <v>59</v>
      </c>
    </row>
    <row r="54" spans="2:12" s="147" customFormat="1" ht="45" customHeight="1">
      <c r="B54" s="103">
        <v>80111600</v>
      </c>
      <c r="C54" s="101" t="s">
        <v>66</v>
      </c>
      <c r="D54" s="102" t="s">
        <v>687</v>
      </c>
      <c r="E54" s="139" t="s">
        <v>58</v>
      </c>
      <c r="F54" s="95" t="s">
        <v>29</v>
      </c>
      <c r="G54" s="95" t="s">
        <v>30</v>
      </c>
      <c r="H54" s="23">
        <v>19331597</v>
      </c>
      <c r="I54" s="23">
        <v>19331597</v>
      </c>
      <c r="J54" s="112" t="s">
        <v>31</v>
      </c>
      <c r="K54" s="112" t="s">
        <v>32</v>
      </c>
      <c r="L54" s="25" t="s">
        <v>59</v>
      </c>
    </row>
    <row r="55" spans="2:12" s="147" customFormat="1" ht="45" customHeight="1">
      <c r="B55" s="103">
        <v>80111600</v>
      </c>
      <c r="C55" s="101" t="s">
        <v>66</v>
      </c>
      <c r="D55" s="102" t="s">
        <v>687</v>
      </c>
      <c r="E55" s="139" t="s">
        <v>58</v>
      </c>
      <c r="F55" s="95" t="s">
        <v>29</v>
      </c>
      <c r="G55" s="95" t="s">
        <v>30</v>
      </c>
      <c r="H55" s="23">
        <v>19331597</v>
      </c>
      <c r="I55" s="23">
        <v>19331597</v>
      </c>
      <c r="J55" s="112" t="s">
        <v>31</v>
      </c>
      <c r="K55" s="112" t="s">
        <v>32</v>
      </c>
      <c r="L55" s="25" t="s">
        <v>59</v>
      </c>
    </row>
    <row r="56" spans="2:12" s="147" customFormat="1" ht="38.25" customHeight="1">
      <c r="B56" s="103" t="s">
        <v>67</v>
      </c>
      <c r="C56" s="101" t="s">
        <v>68</v>
      </c>
      <c r="D56" s="102">
        <v>43003</v>
      </c>
      <c r="E56" s="139" t="s">
        <v>69</v>
      </c>
      <c r="F56" s="95" t="s">
        <v>70</v>
      </c>
      <c r="G56" s="95" t="s">
        <v>71</v>
      </c>
      <c r="H56" s="23">
        <v>164922891</v>
      </c>
      <c r="I56" s="23">
        <v>164922891</v>
      </c>
      <c r="J56" s="112" t="s">
        <v>31</v>
      </c>
      <c r="K56" s="112" t="s">
        <v>32</v>
      </c>
      <c r="L56" s="25" t="s">
        <v>59</v>
      </c>
    </row>
    <row r="57" spans="2:12" s="147" customFormat="1" ht="30" customHeight="1">
      <c r="B57" s="103" t="s">
        <v>74</v>
      </c>
      <c r="C57" s="101" t="s">
        <v>75</v>
      </c>
      <c r="D57" s="84">
        <v>42878</v>
      </c>
      <c r="E57" s="139" t="s">
        <v>76</v>
      </c>
      <c r="F57" s="95" t="s">
        <v>70</v>
      </c>
      <c r="G57" s="95" t="s">
        <v>71</v>
      </c>
      <c r="H57" s="23">
        <v>25509332</v>
      </c>
      <c r="I57" s="23">
        <v>25509332</v>
      </c>
      <c r="J57" s="112" t="s">
        <v>31</v>
      </c>
      <c r="K57" s="112" t="s">
        <v>32</v>
      </c>
      <c r="L57" s="25" t="s">
        <v>59</v>
      </c>
    </row>
    <row r="58" spans="2:12" s="147" customFormat="1" ht="30" customHeight="1">
      <c r="B58" s="103" t="s">
        <v>74</v>
      </c>
      <c r="C58" s="101" t="s">
        <v>77</v>
      </c>
      <c r="D58" s="102" t="s">
        <v>915</v>
      </c>
      <c r="E58" s="201" t="s">
        <v>821</v>
      </c>
      <c r="F58" s="95" t="s">
        <v>70</v>
      </c>
      <c r="G58" s="95" t="s">
        <v>73</v>
      </c>
      <c r="H58" s="23">
        <v>76812000</v>
      </c>
      <c r="I58" s="23">
        <v>76812000</v>
      </c>
      <c r="J58" s="112" t="s">
        <v>31</v>
      </c>
      <c r="K58" s="112" t="s">
        <v>32</v>
      </c>
      <c r="L58" s="25" t="s">
        <v>59</v>
      </c>
    </row>
    <row r="59" spans="2:12" s="147" customFormat="1" ht="51" customHeight="1">
      <c r="B59" s="103" t="s">
        <v>198</v>
      </c>
      <c r="C59" s="179" t="s">
        <v>940</v>
      </c>
      <c r="D59" s="181" t="s">
        <v>953</v>
      </c>
      <c r="E59" s="201" t="s">
        <v>954</v>
      </c>
      <c r="F59" s="179" t="s">
        <v>885</v>
      </c>
      <c r="G59" s="179" t="s">
        <v>955</v>
      </c>
      <c r="H59" s="250">
        <v>219531835.771429</v>
      </c>
      <c r="I59" s="251">
        <f>+H59</f>
        <v>219531835.771429</v>
      </c>
      <c r="J59" s="179" t="s">
        <v>31</v>
      </c>
      <c r="K59" s="112" t="s">
        <v>32</v>
      </c>
      <c r="L59" s="25" t="s">
        <v>59</v>
      </c>
    </row>
    <row r="60" spans="2:12" s="147" customFormat="1" ht="60" customHeight="1">
      <c r="B60" s="103" t="s">
        <v>82</v>
      </c>
      <c r="C60" s="101" t="s">
        <v>83</v>
      </c>
      <c r="D60" s="84">
        <v>42819</v>
      </c>
      <c r="E60" s="139" t="s">
        <v>81</v>
      </c>
      <c r="F60" s="95" t="s">
        <v>70</v>
      </c>
      <c r="G60" s="95" t="s">
        <v>71</v>
      </c>
      <c r="H60" s="23">
        <v>420000000</v>
      </c>
      <c r="I60" s="23">
        <v>420000000</v>
      </c>
      <c r="J60" s="112" t="s">
        <v>31</v>
      </c>
      <c r="K60" s="112" t="s">
        <v>32</v>
      </c>
      <c r="L60" s="25" t="s">
        <v>59</v>
      </c>
    </row>
    <row r="61" spans="2:12" s="147" customFormat="1" ht="45" customHeight="1">
      <c r="B61" s="103" t="s">
        <v>84</v>
      </c>
      <c r="C61" s="101" t="s">
        <v>85</v>
      </c>
      <c r="D61" s="84">
        <v>42825</v>
      </c>
      <c r="E61" s="139" t="s">
        <v>78</v>
      </c>
      <c r="F61" s="95" t="s">
        <v>70</v>
      </c>
      <c r="G61" s="95" t="s">
        <v>71</v>
      </c>
      <c r="H61" s="23">
        <v>170000000</v>
      </c>
      <c r="I61" s="23">
        <v>170000000</v>
      </c>
      <c r="J61" s="112" t="s">
        <v>31</v>
      </c>
      <c r="K61" s="112" t="s">
        <v>32</v>
      </c>
      <c r="L61" s="25" t="s">
        <v>59</v>
      </c>
    </row>
    <row r="62" spans="2:12" s="147" customFormat="1" ht="45" customHeight="1">
      <c r="B62" s="103" t="s">
        <v>86</v>
      </c>
      <c r="C62" s="101" t="s">
        <v>87</v>
      </c>
      <c r="D62" s="84">
        <v>42819</v>
      </c>
      <c r="E62" s="139" t="s">
        <v>81</v>
      </c>
      <c r="F62" s="95" t="s">
        <v>88</v>
      </c>
      <c r="G62" s="95" t="s">
        <v>73</v>
      </c>
      <c r="H62" s="23">
        <v>887308778</v>
      </c>
      <c r="I62" s="23">
        <v>887308778</v>
      </c>
      <c r="J62" s="112" t="s">
        <v>31</v>
      </c>
      <c r="K62" s="112" t="s">
        <v>32</v>
      </c>
      <c r="L62" s="25" t="s">
        <v>59</v>
      </c>
    </row>
    <row r="63" spans="2:12" s="147" customFormat="1" ht="30" customHeight="1">
      <c r="B63" s="103">
        <v>80111600</v>
      </c>
      <c r="C63" s="101" t="s">
        <v>89</v>
      </c>
      <c r="D63" s="102">
        <v>42737</v>
      </c>
      <c r="E63" s="139" t="s">
        <v>90</v>
      </c>
      <c r="F63" s="95" t="s">
        <v>29</v>
      </c>
      <c r="G63" s="95" t="s">
        <v>30</v>
      </c>
      <c r="H63" s="23">
        <v>12352000</v>
      </c>
      <c r="I63" s="23">
        <v>12352000</v>
      </c>
      <c r="J63" s="112" t="s">
        <v>31</v>
      </c>
      <c r="K63" s="112" t="s">
        <v>32</v>
      </c>
      <c r="L63" s="25" t="s">
        <v>91</v>
      </c>
    </row>
    <row r="64" spans="2:12" s="147" customFormat="1" ht="105" customHeight="1">
      <c r="B64" s="103">
        <v>80111600</v>
      </c>
      <c r="C64" s="101" t="s">
        <v>92</v>
      </c>
      <c r="D64" s="102">
        <v>42751</v>
      </c>
      <c r="E64" s="139" t="s">
        <v>93</v>
      </c>
      <c r="F64" s="95" t="s">
        <v>29</v>
      </c>
      <c r="G64" s="95" t="s">
        <v>30</v>
      </c>
      <c r="H64" s="23">
        <v>60950000</v>
      </c>
      <c r="I64" s="23">
        <v>60950000</v>
      </c>
      <c r="J64" s="112" t="s">
        <v>31</v>
      </c>
      <c r="K64" s="112" t="s">
        <v>32</v>
      </c>
      <c r="L64" s="25" t="s">
        <v>91</v>
      </c>
    </row>
    <row r="65" spans="2:12" s="147" customFormat="1" ht="60" customHeight="1">
      <c r="B65" s="103">
        <v>80111600</v>
      </c>
      <c r="C65" s="101" t="s">
        <v>94</v>
      </c>
      <c r="D65" s="102">
        <v>42748</v>
      </c>
      <c r="E65" s="139" t="s">
        <v>93</v>
      </c>
      <c r="F65" s="95" t="s">
        <v>29</v>
      </c>
      <c r="G65" s="95" t="s">
        <v>30</v>
      </c>
      <c r="H65" s="23">
        <v>60950000</v>
      </c>
      <c r="I65" s="23">
        <v>60950000</v>
      </c>
      <c r="J65" s="112" t="s">
        <v>31</v>
      </c>
      <c r="K65" s="112" t="s">
        <v>32</v>
      </c>
      <c r="L65" s="25" t="s">
        <v>91</v>
      </c>
    </row>
    <row r="66" spans="2:12" s="147" customFormat="1" ht="105" customHeight="1">
      <c r="B66" s="103">
        <v>80111600</v>
      </c>
      <c r="C66" s="101" t="s">
        <v>95</v>
      </c>
      <c r="D66" s="102">
        <v>42738</v>
      </c>
      <c r="E66" s="139" t="s">
        <v>96</v>
      </c>
      <c r="F66" s="95" t="s">
        <v>29</v>
      </c>
      <c r="G66" s="95" t="s">
        <v>30</v>
      </c>
      <c r="H66" s="23">
        <v>32345900</v>
      </c>
      <c r="I66" s="23">
        <v>32345900</v>
      </c>
      <c r="J66" s="112" t="s">
        <v>31</v>
      </c>
      <c r="K66" s="112" t="s">
        <v>32</v>
      </c>
      <c r="L66" s="25" t="s">
        <v>91</v>
      </c>
    </row>
    <row r="67" spans="2:12" s="147" customFormat="1" ht="45" customHeight="1">
      <c r="B67" s="103">
        <v>80111600</v>
      </c>
      <c r="C67" s="101" t="s">
        <v>97</v>
      </c>
      <c r="D67" s="102">
        <v>42748</v>
      </c>
      <c r="E67" s="139" t="s">
        <v>93</v>
      </c>
      <c r="F67" s="95" t="s">
        <v>29</v>
      </c>
      <c r="G67" s="95" t="s">
        <v>30</v>
      </c>
      <c r="H67" s="23">
        <v>35512000</v>
      </c>
      <c r="I67" s="23">
        <v>35512000</v>
      </c>
      <c r="J67" s="112" t="s">
        <v>31</v>
      </c>
      <c r="K67" s="112" t="s">
        <v>32</v>
      </c>
      <c r="L67" s="25" t="s">
        <v>91</v>
      </c>
    </row>
    <row r="68" spans="2:12" s="147" customFormat="1" ht="75" customHeight="1">
      <c r="B68" s="103">
        <v>80111600</v>
      </c>
      <c r="C68" s="101" t="s">
        <v>98</v>
      </c>
      <c r="D68" s="102">
        <v>42738</v>
      </c>
      <c r="E68" s="139" t="s">
        <v>96</v>
      </c>
      <c r="F68" s="95" t="s">
        <v>29</v>
      </c>
      <c r="G68" s="95" t="s">
        <v>30</v>
      </c>
      <c r="H68" s="23">
        <v>19146667</v>
      </c>
      <c r="I68" s="23">
        <v>19146667</v>
      </c>
      <c r="J68" s="112" t="s">
        <v>31</v>
      </c>
      <c r="K68" s="112" t="s">
        <v>32</v>
      </c>
      <c r="L68" s="25" t="s">
        <v>91</v>
      </c>
    </row>
    <row r="69" spans="2:12" s="147" customFormat="1" ht="38.25" customHeight="1">
      <c r="B69" s="103">
        <v>80111600</v>
      </c>
      <c r="C69" s="156" t="s">
        <v>701</v>
      </c>
      <c r="D69" s="102" t="s">
        <v>670</v>
      </c>
      <c r="E69" s="163" t="s">
        <v>104</v>
      </c>
      <c r="F69" s="95" t="s">
        <v>29</v>
      </c>
      <c r="G69" s="95" t="s">
        <v>30</v>
      </c>
      <c r="H69" s="23">
        <v>35000000</v>
      </c>
      <c r="I69" s="23">
        <v>35000000</v>
      </c>
      <c r="J69" s="112" t="s">
        <v>31</v>
      </c>
      <c r="K69" s="112" t="s">
        <v>32</v>
      </c>
      <c r="L69" s="25" t="s">
        <v>91</v>
      </c>
    </row>
    <row r="70" spans="2:12" s="147" customFormat="1" ht="30" customHeight="1">
      <c r="B70" s="103">
        <v>80131802</v>
      </c>
      <c r="C70" s="101" t="s">
        <v>100</v>
      </c>
      <c r="D70" s="102">
        <v>42795</v>
      </c>
      <c r="E70" s="139" t="s">
        <v>101</v>
      </c>
      <c r="F70" s="95" t="s">
        <v>29</v>
      </c>
      <c r="G70" s="95" t="s">
        <v>30</v>
      </c>
      <c r="H70" s="23">
        <v>25000000</v>
      </c>
      <c r="I70" s="23">
        <v>25000000</v>
      </c>
      <c r="J70" s="112" t="s">
        <v>31</v>
      </c>
      <c r="K70" s="112" t="s">
        <v>32</v>
      </c>
      <c r="L70" s="25" t="s">
        <v>102</v>
      </c>
    </row>
    <row r="71" spans="2:12" s="147" customFormat="1" ht="30" customHeight="1">
      <c r="B71" s="103">
        <v>31162800</v>
      </c>
      <c r="C71" s="101" t="s">
        <v>103</v>
      </c>
      <c r="D71" s="102">
        <v>42795</v>
      </c>
      <c r="E71" s="139" t="s">
        <v>104</v>
      </c>
      <c r="F71" s="95" t="s">
        <v>70</v>
      </c>
      <c r="G71" s="95" t="s">
        <v>105</v>
      </c>
      <c r="H71" s="23">
        <v>134204000</v>
      </c>
      <c r="I71" s="23">
        <v>134204000</v>
      </c>
      <c r="J71" s="112" t="s">
        <v>31</v>
      </c>
      <c r="K71" s="112" t="s">
        <v>32</v>
      </c>
      <c r="L71" s="25" t="s">
        <v>123</v>
      </c>
    </row>
    <row r="72" spans="2:12" s="147" customFormat="1" ht="45" customHeight="1">
      <c r="B72" s="103">
        <v>78181701</v>
      </c>
      <c r="C72" s="101" t="s">
        <v>106</v>
      </c>
      <c r="D72" s="102">
        <v>42795</v>
      </c>
      <c r="E72" s="139" t="s">
        <v>104</v>
      </c>
      <c r="F72" s="95" t="s">
        <v>107</v>
      </c>
      <c r="G72" s="95" t="s">
        <v>30</v>
      </c>
      <c r="H72" s="23">
        <v>33197690.9</v>
      </c>
      <c r="I72" s="23">
        <v>33197691</v>
      </c>
      <c r="J72" s="112" t="s">
        <v>31</v>
      </c>
      <c r="K72" s="112" t="s">
        <v>32</v>
      </c>
      <c r="L72" s="25" t="s">
        <v>108</v>
      </c>
    </row>
    <row r="73" spans="2:12" s="147" customFormat="1" ht="51" customHeight="1">
      <c r="B73" s="103" t="s">
        <v>111</v>
      </c>
      <c r="C73" s="101" t="s">
        <v>112</v>
      </c>
      <c r="D73" s="71" t="s">
        <v>684</v>
      </c>
      <c r="E73" s="139" t="s">
        <v>104</v>
      </c>
      <c r="F73" s="95" t="s">
        <v>113</v>
      </c>
      <c r="G73" s="95" t="s">
        <v>809</v>
      </c>
      <c r="H73" s="23">
        <v>588689566</v>
      </c>
      <c r="I73" s="23">
        <v>588689566</v>
      </c>
      <c r="J73" s="112" t="s">
        <v>31</v>
      </c>
      <c r="K73" s="112" t="s">
        <v>32</v>
      </c>
      <c r="L73" s="25" t="s">
        <v>114</v>
      </c>
    </row>
    <row r="74" spans="2:12" s="147" customFormat="1" ht="63.75" customHeight="1">
      <c r="B74" s="103" t="s">
        <v>115</v>
      </c>
      <c r="C74" s="101" t="s">
        <v>116</v>
      </c>
      <c r="D74" s="71" t="s">
        <v>684</v>
      </c>
      <c r="E74" s="139" t="s">
        <v>104</v>
      </c>
      <c r="F74" s="95" t="s">
        <v>117</v>
      </c>
      <c r="G74" s="95" t="s">
        <v>139</v>
      </c>
      <c r="H74" s="23">
        <v>60000000</v>
      </c>
      <c r="I74" s="23">
        <v>60000000</v>
      </c>
      <c r="J74" s="112" t="s">
        <v>31</v>
      </c>
      <c r="K74" s="112" t="s">
        <v>32</v>
      </c>
      <c r="L74" s="25" t="s">
        <v>114</v>
      </c>
    </row>
    <row r="75" spans="2:12" s="147" customFormat="1" ht="63.75" customHeight="1">
      <c r="B75" s="103" t="s">
        <v>118</v>
      </c>
      <c r="C75" s="101" t="s">
        <v>119</v>
      </c>
      <c r="D75" s="102">
        <v>42795</v>
      </c>
      <c r="E75" s="139" t="s">
        <v>104</v>
      </c>
      <c r="F75" s="95" t="s">
        <v>79</v>
      </c>
      <c r="G75" s="95" t="s">
        <v>71</v>
      </c>
      <c r="H75" s="23">
        <v>230000000</v>
      </c>
      <c r="I75" s="23">
        <v>230000000</v>
      </c>
      <c r="J75" s="112" t="s">
        <v>31</v>
      </c>
      <c r="K75" s="112" t="s">
        <v>32</v>
      </c>
      <c r="L75" s="25" t="s">
        <v>120</v>
      </c>
    </row>
    <row r="76" spans="2:12" s="147" customFormat="1" ht="31.5" customHeight="1">
      <c r="B76" s="103">
        <v>72154032</v>
      </c>
      <c r="C76" s="101" t="s">
        <v>122</v>
      </c>
      <c r="D76" s="102" t="s">
        <v>618</v>
      </c>
      <c r="E76" s="186" t="s">
        <v>667</v>
      </c>
      <c r="F76" s="95" t="s">
        <v>80</v>
      </c>
      <c r="G76" s="95" t="s">
        <v>30</v>
      </c>
      <c r="H76" s="23">
        <v>3189200</v>
      </c>
      <c r="I76" s="23">
        <v>3189200</v>
      </c>
      <c r="J76" s="112" t="s">
        <v>31</v>
      </c>
      <c r="K76" s="112" t="s">
        <v>32</v>
      </c>
      <c r="L76" s="25" t="s">
        <v>123</v>
      </c>
    </row>
    <row r="77" spans="2:12" s="147" customFormat="1" ht="30" customHeight="1">
      <c r="B77" s="103">
        <v>72101509</v>
      </c>
      <c r="C77" s="101" t="s">
        <v>124</v>
      </c>
      <c r="D77" s="102">
        <v>42998</v>
      </c>
      <c r="E77" s="139" t="s">
        <v>110</v>
      </c>
      <c r="F77" s="95" t="s">
        <v>80</v>
      </c>
      <c r="G77" s="95" t="s">
        <v>71</v>
      </c>
      <c r="H77" s="23">
        <v>12000000</v>
      </c>
      <c r="I77" s="23">
        <v>12000000</v>
      </c>
      <c r="J77" s="112" t="s">
        <v>31</v>
      </c>
      <c r="K77" s="112" t="s">
        <v>32</v>
      </c>
      <c r="L77" s="25" t="s">
        <v>114</v>
      </c>
    </row>
    <row r="78" spans="2:12" s="147" customFormat="1" ht="30" customHeight="1">
      <c r="B78" s="103" t="s">
        <v>125</v>
      </c>
      <c r="C78" s="101" t="s">
        <v>126</v>
      </c>
      <c r="D78" s="102">
        <v>42781</v>
      </c>
      <c r="E78" s="139" t="s">
        <v>127</v>
      </c>
      <c r="F78" s="95" t="s">
        <v>113</v>
      </c>
      <c r="G78" s="95" t="s">
        <v>128</v>
      </c>
      <c r="H78" s="23">
        <v>2104017931</v>
      </c>
      <c r="I78" s="23">
        <v>2104017931</v>
      </c>
      <c r="J78" s="112" t="s">
        <v>31</v>
      </c>
      <c r="K78" s="112" t="s">
        <v>32</v>
      </c>
      <c r="L78" s="25" t="s">
        <v>129</v>
      </c>
    </row>
    <row r="79" spans="2:12" s="147" customFormat="1" ht="30" customHeight="1">
      <c r="B79" s="103">
        <v>83111801</v>
      </c>
      <c r="C79" s="101" t="s">
        <v>131</v>
      </c>
      <c r="D79" s="102">
        <v>42795</v>
      </c>
      <c r="E79" s="139" t="s">
        <v>130</v>
      </c>
      <c r="F79" s="95" t="s">
        <v>80</v>
      </c>
      <c r="G79" s="95" t="s">
        <v>71</v>
      </c>
      <c r="H79" s="23">
        <v>2000000</v>
      </c>
      <c r="I79" s="23">
        <v>2000000</v>
      </c>
      <c r="J79" s="112" t="s">
        <v>31</v>
      </c>
      <c r="K79" s="112" t="s">
        <v>32</v>
      </c>
      <c r="L79" s="25" t="s">
        <v>132</v>
      </c>
    </row>
    <row r="80" spans="2:12" s="147" customFormat="1" ht="45" customHeight="1">
      <c r="B80" s="103">
        <v>84131600</v>
      </c>
      <c r="C80" s="101" t="s">
        <v>133</v>
      </c>
      <c r="D80" s="102">
        <v>43008</v>
      </c>
      <c r="E80" s="139" t="s">
        <v>134</v>
      </c>
      <c r="F80" s="95" t="s">
        <v>107</v>
      </c>
      <c r="G80" s="95" t="s">
        <v>71</v>
      </c>
      <c r="H80" s="23">
        <v>20000000</v>
      </c>
      <c r="I80" s="23">
        <v>20000000</v>
      </c>
      <c r="J80" s="112" t="s">
        <v>31</v>
      </c>
      <c r="K80" s="112" t="s">
        <v>32</v>
      </c>
      <c r="L80" s="25" t="s">
        <v>108</v>
      </c>
    </row>
    <row r="81" spans="2:12" s="147" customFormat="1" ht="45" customHeight="1">
      <c r="B81" s="103">
        <v>84131503</v>
      </c>
      <c r="C81" s="101" t="s">
        <v>135</v>
      </c>
      <c r="D81" s="102" t="s">
        <v>684</v>
      </c>
      <c r="E81" s="139" t="s">
        <v>134</v>
      </c>
      <c r="F81" s="95" t="s">
        <v>107</v>
      </c>
      <c r="G81" s="95" t="s">
        <v>71</v>
      </c>
      <c r="H81" s="23">
        <v>88484372</v>
      </c>
      <c r="I81" s="23">
        <v>88484372</v>
      </c>
      <c r="J81" s="112" t="s">
        <v>31</v>
      </c>
      <c r="K81" s="112" t="s">
        <v>32</v>
      </c>
      <c r="L81" s="25" t="s">
        <v>108</v>
      </c>
    </row>
    <row r="82" spans="2:12" s="147" customFormat="1" ht="30" customHeight="1">
      <c r="B82" s="103">
        <v>80161801</v>
      </c>
      <c r="C82" s="101" t="s">
        <v>136</v>
      </c>
      <c r="D82" s="102">
        <v>42809</v>
      </c>
      <c r="E82" s="139" t="s">
        <v>130</v>
      </c>
      <c r="F82" s="95" t="s">
        <v>80</v>
      </c>
      <c r="G82" s="95" t="s">
        <v>30</v>
      </c>
      <c r="H82" s="23">
        <v>2000000</v>
      </c>
      <c r="I82" s="23">
        <v>2000000</v>
      </c>
      <c r="J82" s="112" t="s">
        <v>31</v>
      </c>
      <c r="K82" s="112" t="s">
        <v>32</v>
      </c>
      <c r="L82" s="25" t="s">
        <v>102</v>
      </c>
    </row>
    <row r="83" spans="2:12" s="147" customFormat="1" ht="45" customHeight="1">
      <c r="B83" s="103">
        <v>78102200</v>
      </c>
      <c r="C83" s="101" t="s">
        <v>137</v>
      </c>
      <c r="D83" s="102">
        <v>42781</v>
      </c>
      <c r="E83" s="139" t="s">
        <v>138</v>
      </c>
      <c r="F83" s="95" t="s">
        <v>113</v>
      </c>
      <c r="G83" s="95" t="s">
        <v>139</v>
      </c>
      <c r="H83" s="23">
        <v>1004791770</v>
      </c>
      <c r="I83" s="23">
        <v>1004791770</v>
      </c>
      <c r="J83" s="112" t="s">
        <v>31</v>
      </c>
      <c r="K83" s="112" t="s">
        <v>32</v>
      </c>
      <c r="L83" s="25" t="s">
        <v>120</v>
      </c>
    </row>
    <row r="84" spans="2:12" s="147" customFormat="1" ht="45" customHeight="1">
      <c r="B84" s="103">
        <v>78102200</v>
      </c>
      <c r="C84" s="101" t="s">
        <v>137</v>
      </c>
      <c r="D84" s="102">
        <v>42993</v>
      </c>
      <c r="E84" s="139" t="s">
        <v>140</v>
      </c>
      <c r="F84" s="95" t="s">
        <v>113</v>
      </c>
      <c r="G84" s="95" t="s">
        <v>139</v>
      </c>
      <c r="H84" s="23">
        <v>1228078830</v>
      </c>
      <c r="I84" s="23">
        <v>111643530</v>
      </c>
      <c r="J84" s="112" t="s">
        <v>141</v>
      </c>
      <c r="K84" s="112" t="s">
        <v>32</v>
      </c>
      <c r="L84" s="25" t="s">
        <v>120</v>
      </c>
    </row>
    <row r="85" spans="2:12" s="147" customFormat="1" ht="45" customHeight="1">
      <c r="B85" s="103" t="s">
        <v>125</v>
      </c>
      <c r="C85" s="101" t="s">
        <v>142</v>
      </c>
      <c r="D85" s="102">
        <v>42993</v>
      </c>
      <c r="E85" s="139" t="s">
        <v>143</v>
      </c>
      <c r="F85" s="95" t="s">
        <v>113</v>
      </c>
      <c r="G85" s="95" t="s">
        <v>128</v>
      </c>
      <c r="H85" s="23">
        <v>2564386096</v>
      </c>
      <c r="I85" s="23">
        <v>223665461</v>
      </c>
      <c r="J85" s="112" t="s">
        <v>141</v>
      </c>
      <c r="K85" s="112" t="s">
        <v>32</v>
      </c>
      <c r="L85" s="25" t="s">
        <v>129</v>
      </c>
    </row>
    <row r="86" spans="2:12" s="147" customFormat="1" ht="45" customHeight="1">
      <c r="B86" s="103" t="s">
        <v>144</v>
      </c>
      <c r="C86" s="101" t="s">
        <v>145</v>
      </c>
      <c r="D86" s="102" t="s">
        <v>686</v>
      </c>
      <c r="E86" s="163" t="s">
        <v>741</v>
      </c>
      <c r="F86" s="95" t="s">
        <v>107</v>
      </c>
      <c r="G86" s="95" t="s">
        <v>147</v>
      </c>
      <c r="H86" s="23">
        <v>1882324076</v>
      </c>
      <c r="I86" s="23">
        <v>158529718</v>
      </c>
      <c r="J86" s="112" t="s">
        <v>141</v>
      </c>
      <c r="K86" s="112" t="s">
        <v>32</v>
      </c>
      <c r="L86" s="25" t="s">
        <v>148</v>
      </c>
    </row>
    <row r="87" spans="2:12" s="147" customFormat="1" ht="45" customHeight="1">
      <c r="B87" s="103" t="s">
        <v>149</v>
      </c>
      <c r="C87" s="101" t="s">
        <v>150</v>
      </c>
      <c r="D87" s="102">
        <v>42804</v>
      </c>
      <c r="E87" s="139" t="s">
        <v>127</v>
      </c>
      <c r="F87" s="95" t="s">
        <v>107</v>
      </c>
      <c r="G87" s="95" t="s">
        <v>105</v>
      </c>
      <c r="H87" s="23">
        <v>1213135194</v>
      </c>
      <c r="I87" s="23">
        <v>1213135194</v>
      </c>
      <c r="J87" s="112" t="s">
        <v>31</v>
      </c>
      <c r="K87" s="112" t="s">
        <v>32</v>
      </c>
      <c r="L87" s="25" t="s">
        <v>129</v>
      </c>
    </row>
    <row r="88" spans="2:12" s="147" customFormat="1" ht="45" customHeight="1">
      <c r="B88" s="103" t="s">
        <v>149</v>
      </c>
      <c r="C88" s="101" t="s">
        <v>151</v>
      </c>
      <c r="D88" s="102">
        <v>42993</v>
      </c>
      <c r="E88" s="139" t="s">
        <v>146</v>
      </c>
      <c r="F88" s="95" t="s">
        <v>107</v>
      </c>
      <c r="G88" s="95" t="s">
        <v>105</v>
      </c>
      <c r="H88" s="23">
        <v>1768015203</v>
      </c>
      <c r="I88" s="23">
        <v>147334600</v>
      </c>
      <c r="J88" s="112" t="s">
        <v>141</v>
      </c>
      <c r="K88" s="112" t="s">
        <v>32</v>
      </c>
      <c r="L88" s="25" t="s">
        <v>129</v>
      </c>
    </row>
    <row r="89" spans="2:12" s="147" customFormat="1" ht="38.25" customHeight="1">
      <c r="B89" s="103" t="s">
        <v>152</v>
      </c>
      <c r="C89" s="101" t="s">
        <v>820</v>
      </c>
      <c r="D89" s="102" t="s">
        <v>670</v>
      </c>
      <c r="E89" s="139" t="s">
        <v>153</v>
      </c>
      <c r="F89" s="95" t="s">
        <v>723</v>
      </c>
      <c r="G89" s="95" t="s">
        <v>71</v>
      </c>
      <c r="H89" s="23">
        <v>70000000</v>
      </c>
      <c r="I89" s="23">
        <v>70000000</v>
      </c>
      <c r="J89" s="112" t="s">
        <v>31</v>
      </c>
      <c r="K89" s="112" t="s">
        <v>32</v>
      </c>
      <c r="L89" s="25" t="s">
        <v>154</v>
      </c>
    </row>
    <row r="90" spans="2:12" s="147" customFormat="1" ht="109.5" customHeight="1">
      <c r="B90" s="103" t="s">
        <v>155</v>
      </c>
      <c r="C90" s="214" t="s">
        <v>810</v>
      </c>
      <c r="D90" s="102" t="s">
        <v>684</v>
      </c>
      <c r="E90" s="201" t="s">
        <v>81</v>
      </c>
      <c r="F90" s="95" t="s">
        <v>724</v>
      </c>
      <c r="G90" s="95" t="s">
        <v>139</v>
      </c>
      <c r="H90" s="200">
        <v>380000000</v>
      </c>
      <c r="I90" s="200">
        <f>+H90</f>
        <v>380000000</v>
      </c>
      <c r="J90" s="112" t="s">
        <v>31</v>
      </c>
      <c r="K90" s="112" t="s">
        <v>32</v>
      </c>
      <c r="L90" s="25" t="s">
        <v>154</v>
      </c>
    </row>
    <row r="91" spans="2:12" s="147" customFormat="1" ht="63.75" customHeight="1">
      <c r="B91" s="103" t="s">
        <v>156</v>
      </c>
      <c r="C91" s="101" t="s">
        <v>157</v>
      </c>
      <c r="D91" s="183" t="s">
        <v>725</v>
      </c>
      <c r="E91" s="139" t="s">
        <v>158</v>
      </c>
      <c r="F91" s="95" t="s">
        <v>107</v>
      </c>
      <c r="G91" s="95" t="s">
        <v>71</v>
      </c>
      <c r="H91" s="23">
        <v>40000000</v>
      </c>
      <c r="I91" s="23">
        <v>40000000</v>
      </c>
      <c r="J91" s="112" t="s">
        <v>31</v>
      </c>
      <c r="K91" s="112" t="s">
        <v>32</v>
      </c>
      <c r="L91" s="25" t="s">
        <v>154</v>
      </c>
    </row>
    <row r="92" spans="2:12" s="147" customFormat="1" ht="60" customHeight="1">
      <c r="B92" s="103">
        <v>80111600</v>
      </c>
      <c r="C92" s="101" t="s">
        <v>161</v>
      </c>
      <c r="D92" s="102">
        <v>42737</v>
      </c>
      <c r="E92" s="139" t="s">
        <v>162</v>
      </c>
      <c r="F92" s="95" t="s">
        <v>29</v>
      </c>
      <c r="G92" s="95" t="s">
        <v>71</v>
      </c>
      <c r="H92" s="23">
        <v>83580000</v>
      </c>
      <c r="I92" s="23">
        <v>83580000</v>
      </c>
      <c r="J92" s="112" t="s">
        <v>31</v>
      </c>
      <c r="K92" s="112" t="s">
        <v>32</v>
      </c>
      <c r="L92" s="25" t="s">
        <v>154</v>
      </c>
    </row>
    <row r="93" spans="2:12" s="147" customFormat="1" ht="30" customHeight="1">
      <c r="B93" s="103">
        <v>80111600</v>
      </c>
      <c r="C93" s="101" t="s">
        <v>163</v>
      </c>
      <c r="D93" s="102">
        <v>42737</v>
      </c>
      <c r="E93" s="139" t="s">
        <v>164</v>
      </c>
      <c r="F93" s="95" t="s">
        <v>29</v>
      </c>
      <c r="G93" s="95" t="s">
        <v>71</v>
      </c>
      <c r="H93" s="23">
        <v>6000000</v>
      </c>
      <c r="I93" s="23">
        <v>6000000</v>
      </c>
      <c r="J93" s="112" t="s">
        <v>31</v>
      </c>
      <c r="K93" s="112" t="s">
        <v>32</v>
      </c>
      <c r="L93" s="25" t="s">
        <v>154</v>
      </c>
    </row>
    <row r="94" spans="2:12" s="147" customFormat="1" ht="90" customHeight="1">
      <c r="B94" s="103">
        <v>80111600</v>
      </c>
      <c r="C94" s="101" t="s">
        <v>165</v>
      </c>
      <c r="D94" s="102">
        <v>42737</v>
      </c>
      <c r="E94" s="139" t="s">
        <v>158</v>
      </c>
      <c r="F94" s="95" t="s">
        <v>29</v>
      </c>
      <c r="G94" s="95" t="s">
        <v>71</v>
      </c>
      <c r="H94" s="23">
        <v>43800000</v>
      </c>
      <c r="I94" s="23">
        <v>43800000</v>
      </c>
      <c r="J94" s="112" t="s">
        <v>31</v>
      </c>
      <c r="K94" s="112" t="s">
        <v>32</v>
      </c>
      <c r="L94" s="25" t="s">
        <v>154</v>
      </c>
    </row>
    <row r="95" spans="2:12" s="147" customFormat="1" ht="45" customHeight="1">
      <c r="B95" s="103">
        <v>80111600</v>
      </c>
      <c r="C95" s="101" t="s">
        <v>166</v>
      </c>
      <c r="D95" s="102">
        <v>42737</v>
      </c>
      <c r="E95" s="139" t="s">
        <v>110</v>
      </c>
      <c r="F95" s="95" t="s">
        <v>29</v>
      </c>
      <c r="G95" s="95" t="s">
        <v>71</v>
      </c>
      <c r="H95" s="23">
        <v>8000000</v>
      </c>
      <c r="I95" s="23">
        <v>8000000</v>
      </c>
      <c r="J95" s="112" t="s">
        <v>31</v>
      </c>
      <c r="K95" s="112" t="s">
        <v>32</v>
      </c>
      <c r="L95" s="25" t="s">
        <v>154</v>
      </c>
    </row>
    <row r="96" spans="2:12" s="147" customFormat="1" ht="90" customHeight="1">
      <c r="B96" s="103">
        <v>80111600</v>
      </c>
      <c r="C96" s="101" t="s">
        <v>167</v>
      </c>
      <c r="D96" s="102">
        <v>42750</v>
      </c>
      <c r="E96" s="139" t="s">
        <v>28</v>
      </c>
      <c r="F96" s="95" t="s">
        <v>29</v>
      </c>
      <c r="G96" s="95" t="s">
        <v>30</v>
      </c>
      <c r="H96" s="23">
        <v>60894000</v>
      </c>
      <c r="I96" s="23">
        <v>60894000</v>
      </c>
      <c r="J96" s="112" t="s">
        <v>31</v>
      </c>
      <c r="K96" s="112" t="s">
        <v>32</v>
      </c>
      <c r="L96" s="25" t="s">
        <v>91</v>
      </c>
    </row>
    <row r="97" spans="2:12" s="147" customFormat="1" ht="75" customHeight="1">
      <c r="B97" s="103">
        <v>80111600</v>
      </c>
      <c r="C97" s="101" t="s">
        <v>168</v>
      </c>
      <c r="D97" s="102">
        <v>42750</v>
      </c>
      <c r="E97" s="139" t="s">
        <v>28</v>
      </c>
      <c r="F97" s="95" t="s">
        <v>29</v>
      </c>
      <c r="G97" s="95" t="s">
        <v>30</v>
      </c>
      <c r="H97" s="23">
        <v>44775000</v>
      </c>
      <c r="I97" s="23">
        <v>44775000</v>
      </c>
      <c r="J97" s="112" t="s">
        <v>31</v>
      </c>
      <c r="K97" s="112" t="s">
        <v>32</v>
      </c>
      <c r="L97" s="25" t="s">
        <v>91</v>
      </c>
    </row>
    <row r="98" spans="2:12" s="147" customFormat="1" ht="90" customHeight="1">
      <c r="B98" s="103">
        <v>80111600</v>
      </c>
      <c r="C98" s="101" t="s">
        <v>169</v>
      </c>
      <c r="D98" s="102">
        <v>42750</v>
      </c>
      <c r="E98" s="139" t="s">
        <v>28</v>
      </c>
      <c r="F98" s="95" t="s">
        <v>29</v>
      </c>
      <c r="G98" s="95" t="s">
        <v>30</v>
      </c>
      <c r="H98" s="23">
        <v>36953000</v>
      </c>
      <c r="I98" s="23">
        <v>36953000</v>
      </c>
      <c r="J98" s="112" t="s">
        <v>31</v>
      </c>
      <c r="K98" s="112" t="s">
        <v>32</v>
      </c>
      <c r="L98" s="25" t="s">
        <v>91</v>
      </c>
    </row>
    <row r="99" spans="2:12" s="147" customFormat="1" ht="90" customHeight="1">
      <c r="B99" s="103">
        <v>80121500</v>
      </c>
      <c r="C99" s="101" t="s">
        <v>169</v>
      </c>
      <c r="D99" s="102">
        <v>42750</v>
      </c>
      <c r="E99" s="139" t="s">
        <v>28</v>
      </c>
      <c r="F99" s="95" t="s">
        <v>29</v>
      </c>
      <c r="G99" s="95" t="s">
        <v>30</v>
      </c>
      <c r="H99" s="23">
        <v>29253000</v>
      </c>
      <c r="I99" s="23">
        <v>29253000</v>
      </c>
      <c r="J99" s="112" t="s">
        <v>31</v>
      </c>
      <c r="K99" s="112" t="s">
        <v>32</v>
      </c>
      <c r="L99" s="25" t="s">
        <v>91</v>
      </c>
    </row>
    <row r="100" spans="2:12" s="147" customFormat="1" ht="30" customHeight="1">
      <c r="B100" s="103">
        <v>80141705</v>
      </c>
      <c r="C100" s="101" t="s">
        <v>170</v>
      </c>
      <c r="D100" s="102">
        <v>42804</v>
      </c>
      <c r="E100" s="139" t="s">
        <v>171</v>
      </c>
      <c r="F100" s="95" t="s">
        <v>172</v>
      </c>
      <c r="G100" s="95" t="s">
        <v>30</v>
      </c>
      <c r="H100" s="23">
        <v>60000000</v>
      </c>
      <c r="I100" s="23">
        <v>60000000</v>
      </c>
      <c r="J100" s="112" t="s">
        <v>31</v>
      </c>
      <c r="K100" s="112" t="s">
        <v>32</v>
      </c>
      <c r="L100" s="25" t="s">
        <v>91</v>
      </c>
    </row>
    <row r="101" spans="2:12" s="147" customFormat="1" ht="60" customHeight="1">
      <c r="B101" s="103">
        <v>80111600</v>
      </c>
      <c r="C101" s="101" t="s">
        <v>173</v>
      </c>
      <c r="D101" s="102">
        <v>42737</v>
      </c>
      <c r="E101" s="139" t="s">
        <v>174</v>
      </c>
      <c r="F101" s="95" t="s">
        <v>29</v>
      </c>
      <c r="G101" s="95" t="s">
        <v>30</v>
      </c>
      <c r="H101" s="23">
        <v>59500000</v>
      </c>
      <c r="I101" s="23">
        <v>59500000</v>
      </c>
      <c r="J101" s="112" t="s">
        <v>31</v>
      </c>
      <c r="K101" s="112" t="s">
        <v>32</v>
      </c>
      <c r="L101" s="25" t="s">
        <v>175</v>
      </c>
    </row>
    <row r="102" spans="2:12" s="147" customFormat="1" ht="75" customHeight="1">
      <c r="B102" s="103">
        <v>80111600</v>
      </c>
      <c r="C102" s="101" t="s">
        <v>176</v>
      </c>
      <c r="D102" s="102">
        <v>42737</v>
      </c>
      <c r="E102" s="139" t="s">
        <v>174</v>
      </c>
      <c r="F102" s="95" t="s">
        <v>29</v>
      </c>
      <c r="G102" s="95" t="s">
        <v>30</v>
      </c>
      <c r="H102" s="23">
        <v>48450000</v>
      </c>
      <c r="I102" s="23">
        <v>48450000</v>
      </c>
      <c r="J102" s="112" t="s">
        <v>31</v>
      </c>
      <c r="K102" s="112" t="s">
        <v>32</v>
      </c>
      <c r="L102" s="25" t="s">
        <v>175</v>
      </c>
    </row>
    <row r="103" spans="2:12" s="147" customFormat="1" ht="90" customHeight="1">
      <c r="B103" s="103">
        <v>80111600</v>
      </c>
      <c r="C103" s="101" t="s">
        <v>177</v>
      </c>
      <c r="D103" s="102">
        <v>42737</v>
      </c>
      <c r="E103" s="139" t="s">
        <v>178</v>
      </c>
      <c r="F103" s="95" t="s">
        <v>29</v>
      </c>
      <c r="G103" s="95" t="s">
        <v>30</v>
      </c>
      <c r="H103" s="23">
        <v>9600000</v>
      </c>
      <c r="I103" s="23">
        <v>9600000</v>
      </c>
      <c r="J103" s="112" t="s">
        <v>31</v>
      </c>
      <c r="K103" s="112" t="s">
        <v>32</v>
      </c>
      <c r="L103" s="25" t="s">
        <v>179</v>
      </c>
    </row>
    <row r="104" spans="2:12" s="147" customFormat="1" ht="120" customHeight="1">
      <c r="B104" s="103">
        <v>80111600</v>
      </c>
      <c r="C104" s="101" t="s">
        <v>180</v>
      </c>
      <c r="D104" s="102">
        <v>42737</v>
      </c>
      <c r="E104" s="139" t="s">
        <v>181</v>
      </c>
      <c r="F104" s="95" t="s">
        <v>29</v>
      </c>
      <c r="G104" s="95" t="s">
        <v>30</v>
      </c>
      <c r="H104" s="23">
        <v>95520000</v>
      </c>
      <c r="I104" s="23">
        <v>95520000</v>
      </c>
      <c r="J104" s="112" t="s">
        <v>31</v>
      </c>
      <c r="K104" s="112" t="s">
        <v>32</v>
      </c>
      <c r="L104" s="25" t="s">
        <v>179</v>
      </c>
    </row>
    <row r="105" spans="2:12" s="147" customFormat="1" ht="75" customHeight="1">
      <c r="B105" s="103">
        <v>80111600</v>
      </c>
      <c r="C105" s="101" t="s">
        <v>705</v>
      </c>
      <c r="D105" s="102">
        <v>42737</v>
      </c>
      <c r="E105" s="139" t="s">
        <v>182</v>
      </c>
      <c r="F105" s="95" t="s">
        <v>29</v>
      </c>
      <c r="G105" s="95" t="s">
        <v>30</v>
      </c>
      <c r="H105" s="23">
        <v>19550000</v>
      </c>
      <c r="I105" s="23">
        <v>19550000</v>
      </c>
      <c r="J105" s="112" t="s">
        <v>31</v>
      </c>
      <c r="K105" s="112" t="s">
        <v>32</v>
      </c>
      <c r="L105" s="25" t="s">
        <v>179</v>
      </c>
    </row>
    <row r="106" spans="2:12" s="147" customFormat="1" ht="60" customHeight="1">
      <c r="B106" s="103">
        <v>80111600</v>
      </c>
      <c r="C106" s="101" t="s">
        <v>704</v>
      </c>
      <c r="D106" s="102">
        <v>42737</v>
      </c>
      <c r="E106" s="139" t="s">
        <v>182</v>
      </c>
      <c r="F106" s="95" t="s">
        <v>29</v>
      </c>
      <c r="G106" s="95" t="s">
        <v>30</v>
      </c>
      <c r="H106" s="23">
        <v>80500000</v>
      </c>
      <c r="I106" s="23">
        <v>80500000</v>
      </c>
      <c r="J106" s="112" t="s">
        <v>31</v>
      </c>
      <c r="K106" s="112" t="s">
        <v>32</v>
      </c>
      <c r="L106" s="25" t="s">
        <v>179</v>
      </c>
    </row>
    <row r="107" spans="2:12" s="147" customFormat="1" ht="60" customHeight="1">
      <c r="B107" s="103">
        <v>80111600</v>
      </c>
      <c r="C107" s="101" t="s">
        <v>183</v>
      </c>
      <c r="D107" s="102">
        <v>42737</v>
      </c>
      <c r="E107" s="139" t="s">
        <v>184</v>
      </c>
      <c r="F107" s="95" t="s">
        <v>29</v>
      </c>
      <c r="G107" s="95" t="s">
        <v>71</v>
      </c>
      <c r="H107" s="23">
        <v>53730000</v>
      </c>
      <c r="I107" s="23">
        <v>53730000</v>
      </c>
      <c r="J107" s="112" t="s">
        <v>31</v>
      </c>
      <c r="K107" s="112" t="s">
        <v>32</v>
      </c>
      <c r="L107" s="25" t="s">
        <v>376</v>
      </c>
    </row>
    <row r="108" spans="2:12" s="147" customFormat="1" ht="90" customHeight="1">
      <c r="B108" s="103">
        <v>80111600</v>
      </c>
      <c r="C108" s="101" t="s">
        <v>185</v>
      </c>
      <c r="D108" s="102">
        <v>42737</v>
      </c>
      <c r="E108" s="139" t="s">
        <v>184</v>
      </c>
      <c r="F108" s="95" t="s">
        <v>29</v>
      </c>
      <c r="G108" s="95" t="s">
        <v>71</v>
      </c>
      <c r="H108" s="23">
        <v>53730000</v>
      </c>
      <c r="I108" s="23">
        <v>53730000</v>
      </c>
      <c r="J108" s="112" t="s">
        <v>31</v>
      </c>
      <c r="K108" s="112" t="s">
        <v>32</v>
      </c>
      <c r="L108" s="25" t="s">
        <v>376</v>
      </c>
    </row>
    <row r="109" spans="2:12" s="147" customFormat="1" ht="90" customHeight="1">
      <c r="B109" s="103">
        <v>80111600</v>
      </c>
      <c r="C109" s="101" t="s">
        <v>186</v>
      </c>
      <c r="D109" s="102">
        <v>42737</v>
      </c>
      <c r="E109" s="139" t="s">
        <v>184</v>
      </c>
      <c r="F109" s="95" t="s">
        <v>29</v>
      </c>
      <c r="G109" s="95" t="s">
        <v>71</v>
      </c>
      <c r="H109" s="23">
        <v>53730000</v>
      </c>
      <c r="I109" s="23">
        <v>53730000</v>
      </c>
      <c r="J109" s="112" t="s">
        <v>31</v>
      </c>
      <c r="K109" s="112" t="s">
        <v>32</v>
      </c>
      <c r="L109" s="25" t="s">
        <v>376</v>
      </c>
    </row>
    <row r="110" spans="2:12" s="147" customFormat="1" ht="60" customHeight="1">
      <c r="B110" s="103">
        <v>80111600</v>
      </c>
      <c r="C110" s="101" t="s">
        <v>187</v>
      </c>
      <c r="D110" s="102">
        <v>42737</v>
      </c>
      <c r="E110" s="139" t="s">
        <v>184</v>
      </c>
      <c r="F110" s="95" t="s">
        <v>29</v>
      </c>
      <c r="G110" s="95" t="s">
        <v>71</v>
      </c>
      <c r="H110" s="23">
        <v>54000000</v>
      </c>
      <c r="I110" s="23">
        <v>54000000</v>
      </c>
      <c r="J110" s="112" t="s">
        <v>31</v>
      </c>
      <c r="K110" s="112" t="s">
        <v>32</v>
      </c>
      <c r="L110" s="25" t="s">
        <v>376</v>
      </c>
    </row>
    <row r="111" spans="2:12" s="147" customFormat="1" ht="75" customHeight="1">
      <c r="B111" s="103">
        <v>80111600</v>
      </c>
      <c r="C111" s="101" t="s">
        <v>188</v>
      </c>
      <c r="D111" s="102">
        <v>42737</v>
      </c>
      <c r="E111" s="139" t="s">
        <v>189</v>
      </c>
      <c r="F111" s="95" t="s">
        <v>29</v>
      </c>
      <c r="G111" s="95" t="s">
        <v>71</v>
      </c>
      <c r="H111" s="23">
        <v>74193333</v>
      </c>
      <c r="I111" s="23">
        <v>74193333</v>
      </c>
      <c r="J111" s="112" t="s">
        <v>31</v>
      </c>
      <c r="K111" s="112" t="s">
        <v>32</v>
      </c>
      <c r="L111" s="25" t="s">
        <v>179</v>
      </c>
    </row>
    <row r="112" spans="2:12" s="147" customFormat="1" ht="105" customHeight="1">
      <c r="B112" s="103">
        <v>80111600</v>
      </c>
      <c r="C112" s="101" t="s">
        <v>190</v>
      </c>
      <c r="D112" s="102">
        <v>42737</v>
      </c>
      <c r="E112" s="139" t="s">
        <v>191</v>
      </c>
      <c r="F112" s="95" t="s">
        <v>29</v>
      </c>
      <c r="G112" s="95" t="s">
        <v>71</v>
      </c>
      <c r="H112" s="23">
        <v>57500000</v>
      </c>
      <c r="I112" s="23">
        <v>57500000</v>
      </c>
      <c r="J112" s="112" t="s">
        <v>31</v>
      </c>
      <c r="K112" s="112" t="s">
        <v>32</v>
      </c>
      <c r="L112" s="25" t="s">
        <v>179</v>
      </c>
    </row>
    <row r="113" spans="2:12" s="147" customFormat="1" ht="75" customHeight="1" thickBot="1">
      <c r="B113" s="103">
        <v>80111600</v>
      </c>
      <c r="C113" s="101" t="s">
        <v>192</v>
      </c>
      <c r="D113" s="102">
        <v>42737</v>
      </c>
      <c r="E113" s="139" t="s">
        <v>193</v>
      </c>
      <c r="F113" s="95" t="s">
        <v>29</v>
      </c>
      <c r="G113" s="95" t="s">
        <v>71</v>
      </c>
      <c r="H113" s="23">
        <v>9900000</v>
      </c>
      <c r="I113" s="23">
        <v>9900000</v>
      </c>
      <c r="J113" s="112" t="s">
        <v>31</v>
      </c>
      <c r="K113" s="112" t="s">
        <v>32</v>
      </c>
      <c r="L113" s="25" t="s">
        <v>179</v>
      </c>
    </row>
    <row r="114" spans="2:12" s="147" customFormat="1" ht="60" customHeight="1">
      <c r="B114" s="103">
        <v>80111600</v>
      </c>
      <c r="C114" s="101" t="s">
        <v>194</v>
      </c>
      <c r="D114" s="102">
        <v>42737</v>
      </c>
      <c r="E114" s="139" t="s">
        <v>47</v>
      </c>
      <c r="F114" s="95" t="s">
        <v>29</v>
      </c>
      <c r="G114" s="95" t="s">
        <v>30</v>
      </c>
      <c r="H114" s="23">
        <v>38500000</v>
      </c>
      <c r="I114" s="23">
        <v>38500000</v>
      </c>
      <c r="J114" s="112" t="s">
        <v>31</v>
      </c>
      <c r="K114" s="112" t="s">
        <v>32</v>
      </c>
      <c r="L114" s="195" t="s">
        <v>781</v>
      </c>
    </row>
    <row r="115" spans="2:12" s="147" customFormat="1" ht="30" customHeight="1">
      <c r="B115" s="103" t="s">
        <v>751</v>
      </c>
      <c r="C115" s="101" t="s">
        <v>195</v>
      </c>
      <c r="D115" s="180" t="s">
        <v>684</v>
      </c>
      <c r="E115" s="139" t="s">
        <v>277</v>
      </c>
      <c r="F115" s="95" t="s">
        <v>117</v>
      </c>
      <c r="G115" s="95" t="s">
        <v>71</v>
      </c>
      <c r="H115" s="23">
        <v>200000000</v>
      </c>
      <c r="I115" s="23">
        <v>200000000</v>
      </c>
      <c r="J115" s="112" t="s">
        <v>31</v>
      </c>
      <c r="K115" s="112" t="s">
        <v>32</v>
      </c>
      <c r="L115" s="25" t="s">
        <v>59</v>
      </c>
    </row>
    <row r="116" spans="2:12" s="147" customFormat="1" ht="53.25" customHeight="1">
      <c r="B116" s="103" t="s">
        <v>751</v>
      </c>
      <c r="C116" s="178" t="s">
        <v>753</v>
      </c>
      <c r="D116" s="180" t="s">
        <v>684</v>
      </c>
      <c r="E116" s="201" t="s">
        <v>277</v>
      </c>
      <c r="F116" s="95" t="s">
        <v>117</v>
      </c>
      <c r="G116" s="95" t="s">
        <v>71</v>
      </c>
      <c r="H116" s="23">
        <v>350000000</v>
      </c>
      <c r="I116" s="23">
        <v>350000000</v>
      </c>
      <c r="J116" s="112" t="s">
        <v>31</v>
      </c>
      <c r="K116" s="112" t="s">
        <v>32</v>
      </c>
      <c r="L116" s="25" t="s">
        <v>59</v>
      </c>
    </row>
    <row r="117" spans="2:12" s="147" customFormat="1" ht="30" customHeight="1">
      <c r="B117" s="103" t="s">
        <v>751</v>
      </c>
      <c r="C117" s="101" t="s">
        <v>197</v>
      </c>
      <c r="D117" s="180" t="s">
        <v>684</v>
      </c>
      <c r="E117" s="201" t="s">
        <v>277</v>
      </c>
      <c r="F117" s="95" t="s">
        <v>117</v>
      </c>
      <c r="G117" s="95" t="s">
        <v>71</v>
      </c>
      <c r="H117" s="23">
        <v>200000000</v>
      </c>
      <c r="I117" s="23">
        <v>200000000</v>
      </c>
      <c r="J117" s="112" t="s">
        <v>31</v>
      </c>
      <c r="K117" s="112" t="s">
        <v>32</v>
      </c>
      <c r="L117" s="25" t="s">
        <v>59</v>
      </c>
    </row>
    <row r="118" spans="2:12" s="147" customFormat="1" ht="51" customHeight="1">
      <c r="B118" s="94" t="s">
        <v>1002</v>
      </c>
      <c r="C118" s="252" t="s">
        <v>939</v>
      </c>
      <c r="D118" s="181" t="s">
        <v>948</v>
      </c>
      <c r="E118" s="201" t="s">
        <v>938</v>
      </c>
      <c r="F118" s="179" t="s">
        <v>885</v>
      </c>
      <c r="G118" s="179" t="s">
        <v>883</v>
      </c>
      <c r="H118" s="250">
        <v>200000000</v>
      </c>
      <c r="I118" s="251">
        <f>+H118</f>
        <v>200000000</v>
      </c>
      <c r="J118" s="112" t="s">
        <v>31</v>
      </c>
      <c r="K118" s="112" t="s">
        <v>32</v>
      </c>
      <c r="L118" s="25" t="s">
        <v>59</v>
      </c>
    </row>
    <row r="119" spans="2:12" s="147" customFormat="1" ht="26.25" customHeight="1">
      <c r="B119" s="103" t="s">
        <v>751</v>
      </c>
      <c r="C119" s="178" t="s">
        <v>749</v>
      </c>
      <c r="D119" s="180" t="s">
        <v>684</v>
      </c>
      <c r="E119" s="139" t="s">
        <v>750</v>
      </c>
      <c r="F119" s="95" t="s">
        <v>117</v>
      </c>
      <c r="G119" s="95" t="s">
        <v>71</v>
      </c>
      <c r="H119" s="23">
        <v>50000000</v>
      </c>
      <c r="I119" s="23">
        <v>50000000</v>
      </c>
      <c r="J119" s="112" t="s">
        <v>31</v>
      </c>
      <c r="K119" s="112" t="s">
        <v>32</v>
      </c>
      <c r="L119" s="25" t="s">
        <v>59</v>
      </c>
    </row>
    <row r="120" spans="2:12" s="147" customFormat="1" ht="63.75" customHeight="1">
      <c r="B120" s="103" t="s">
        <v>755</v>
      </c>
      <c r="C120" s="178" t="s">
        <v>754</v>
      </c>
      <c r="D120" s="102" t="s">
        <v>685</v>
      </c>
      <c r="E120" s="139" t="s">
        <v>196</v>
      </c>
      <c r="F120" s="95" t="s">
        <v>70</v>
      </c>
      <c r="G120" s="95" t="s">
        <v>71</v>
      </c>
      <c r="H120" s="23">
        <v>450000000</v>
      </c>
      <c r="I120" s="23">
        <v>450000000</v>
      </c>
      <c r="J120" s="112" t="s">
        <v>31</v>
      </c>
      <c r="K120" s="112" t="s">
        <v>32</v>
      </c>
      <c r="L120" s="25" t="s">
        <v>59</v>
      </c>
    </row>
    <row r="121" spans="2:12" s="147" customFormat="1" ht="30" customHeight="1">
      <c r="B121" s="253" t="s">
        <v>936</v>
      </c>
      <c r="C121" s="178" t="s">
        <v>950</v>
      </c>
      <c r="D121" s="181" t="s">
        <v>951</v>
      </c>
      <c r="E121" s="201" t="s">
        <v>937</v>
      </c>
      <c r="F121" s="179" t="s">
        <v>885</v>
      </c>
      <c r="G121" s="179" t="s">
        <v>883</v>
      </c>
      <c r="H121" s="250">
        <v>299999999</v>
      </c>
      <c r="I121" s="250">
        <f>+H121</f>
        <v>299999999</v>
      </c>
      <c r="J121" s="179" t="s">
        <v>31</v>
      </c>
      <c r="K121" s="112" t="s">
        <v>32</v>
      </c>
      <c r="L121" s="25" t="s">
        <v>59</v>
      </c>
    </row>
    <row r="122" spans="2:12" s="147" customFormat="1" ht="38.25" customHeight="1">
      <c r="B122" s="254" t="s">
        <v>199</v>
      </c>
      <c r="C122" s="255" t="s">
        <v>952</v>
      </c>
      <c r="D122" s="256" t="s">
        <v>953</v>
      </c>
      <c r="E122" s="201" t="s">
        <v>938</v>
      </c>
      <c r="F122" s="179" t="s">
        <v>885</v>
      </c>
      <c r="G122" s="179" t="s">
        <v>883</v>
      </c>
      <c r="H122" s="250">
        <v>560000000</v>
      </c>
      <c r="I122" s="251">
        <v>560000000</v>
      </c>
      <c r="J122" s="179" t="s">
        <v>31</v>
      </c>
      <c r="K122" s="112" t="s">
        <v>32</v>
      </c>
      <c r="L122" s="25" t="s">
        <v>59</v>
      </c>
    </row>
    <row r="123" spans="2:12" s="147" customFormat="1" ht="45" customHeight="1">
      <c r="B123" s="103">
        <v>81111805</v>
      </c>
      <c r="C123" s="101" t="s">
        <v>200</v>
      </c>
      <c r="D123" s="102" t="s">
        <v>670</v>
      </c>
      <c r="E123" s="139" t="s">
        <v>81</v>
      </c>
      <c r="F123" s="95" t="s">
        <v>107</v>
      </c>
      <c r="G123" s="95" t="s">
        <v>71</v>
      </c>
      <c r="H123" s="23">
        <v>80000000</v>
      </c>
      <c r="I123" s="23">
        <v>80000000</v>
      </c>
      <c r="J123" s="112" t="s">
        <v>31</v>
      </c>
      <c r="K123" s="112" t="s">
        <v>32</v>
      </c>
      <c r="L123" s="25" t="s">
        <v>59</v>
      </c>
    </row>
    <row r="124" spans="2:12" s="147" customFormat="1" ht="48" customHeight="1">
      <c r="B124" s="103" t="s">
        <v>203</v>
      </c>
      <c r="C124" s="37" t="s">
        <v>676</v>
      </c>
      <c r="D124" s="84" t="s">
        <v>670</v>
      </c>
      <c r="E124" s="139" t="s">
        <v>81</v>
      </c>
      <c r="F124" s="95" t="s">
        <v>70</v>
      </c>
      <c r="G124" s="95" t="s">
        <v>71</v>
      </c>
      <c r="H124" s="23">
        <v>350000000</v>
      </c>
      <c r="I124" s="23">
        <v>350000000</v>
      </c>
      <c r="J124" s="112" t="s">
        <v>31</v>
      </c>
      <c r="K124" s="112" t="s">
        <v>32</v>
      </c>
      <c r="L124" s="25" t="s">
        <v>59</v>
      </c>
    </row>
    <row r="125" spans="2:12" s="147" customFormat="1" ht="90">
      <c r="B125" s="173" t="s">
        <v>796</v>
      </c>
      <c r="C125" s="196" t="s">
        <v>780</v>
      </c>
      <c r="D125" s="84" t="s">
        <v>682</v>
      </c>
      <c r="E125" s="139" t="s">
        <v>81</v>
      </c>
      <c r="F125" s="201" t="s">
        <v>113</v>
      </c>
      <c r="G125" s="95" t="s">
        <v>71</v>
      </c>
      <c r="H125" s="23">
        <v>357622622</v>
      </c>
      <c r="I125" s="23">
        <v>357622622</v>
      </c>
      <c r="J125" s="112" t="s">
        <v>31</v>
      </c>
      <c r="K125" s="112" t="s">
        <v>32</v>
      </c>
      <c r="L125" s="25" t="s">
        <v>59</v>
      </c>
    </row>
    <row r="126" spans="2:12" s="147" customFormat="1" ht="30" customHeight="1">
      <c r="B126" s="38">
        <v>43233200</v>
      </c>
      <c r="C126" s="39" t="s">
        <v>672</v>
      </c>
      <c r="D126" s="102" t="s">
        <v>670</v>
      </c>
      <c r="E126" s="139" t="s">
        <v>81</v>
      </c>
      <c r="F126" s="95" t="s">
        <v>673</v>
      </c>
      <c r="G126" s="95" t="s">
        <v>71</v>
      </c>
      <c r="H126" s="23">
        <v>20500000</v>
      </c>
      <c r="I126" s="23">
        <v>20500000</v>
      </c>
      <c r="J126" s="112" t="s">
        <v>31</v>
      </c>
      <c r="K126" s="112" t="s">
        <v>32</v>
      </c>
      <c r="L126" s="25" t="s">
        <v>59</v>
      </c>
    </row>
    <row r="127" spans="2:12" s="147" customFormat="1" ht="90" customHeight="1">
      <c r="B127" s="103">
        <v>80111600</v>
      </c>
      <c r="C127" s="101" t="s">
        <v>204</v>
      </c>
      <c r="D127" s="102">
        <v>42750</v>
      </c>
      <c r="E127" s="139" t="s">
        <v>93</v>
      </c>
      <c r="F127" s="95" t="s">
        <v>29</v>
      </c>
      <c r="G127" s="95" t="s">
        <v>71</v>
      </c>
      <c r="H127" s="23">
        <v>50025000</v>
      </c>
      <c r="I127" s="23">
        <v>50025000</v>
      </c>
      <c r="J127" s="112" t="s">
        <v>31</v>
      </c>
      <c r="K127" s="112" t="s">
        <v>32</v>
      </c>
      <c r="L127" s="25" t="s">
        <v>205</v>
      </c>
    </row>
    <row r="128" spans="2:12" s="147" customFormat="1" ht="90" customHeight="1">
      <c r="B128" s="103">
        <v>80111600</v>
      </c>
      <c r="C128" s="101" t="s">
        <v>204</v>
      </c>
      <c r="D128" s="102">
        <v>42750</v>
      </c>
      <c r="E128" s="139" t="s">
        <v>47</v>
      </c>
      <c r="F128" s="95" t="s">
        <v>29</v>
      </c>
      <c r="G128" s="95" t="s">
        <v>71</v>
      </c>
      <c r="H128" s="23">
        <v>47850000</v>
      </c>
      <c r="I128" s="23">
        <v>47850000</v>
      </c>
      <c r="J128" s="112" t="s">
        <v>31</v>
      </c>
      <c r="K128" s="112" t="s">
        <v>32</v>
      </c>
      <c r="L128" s="25" t="s">
        <v>205</v>
      </c>
    </row>
    <row r="129" spans="2:12" s="147" customFormat="1" ht="90" customHeight="1">
      <c r="B129" s="103">
        <v>80111600</v>
      </c>
      <c r="C129" s="101" t="s">
        <v>204</v>
      </c>
      <c r="D129" s="102">
        <v>42750</v>
      </c>
      <c r="E129" s="139" t="s">
        <v>93</v>
      </c>
      <c r="F129" s="95" t="s">
        <v>29</v>
      </c>
      <c r="G129" s="95" t="s">
        <v>71</v>
      </c>
      <c r="H129" s="23">
        <v>50025000</v>
      </c>
      <c r="I129" s="23">
        <v>50025000</v>
      </c>
      <c r="J129" s="112" t="s">
        <v>31</v>
      </c>
      <c r="K129" s="112" t="s">
        <v>32</v>
      </c>
      <c r="L129" s="25" t="s">
        <v>205</v>
      </c>
    </row>
    <row r="130" spans="2:12" s="147" customFormat="1" ht="90" customHeight="1">
      <c r="B130" s="103">
        <v>80111600</v>
      </c>
      <c r="C130" s="101" t="s">
        <v>204</v>
      </c>
      <c r="D130" s="102">
        <v>42750</v>
      </c>
      <c r="E130" s="139" t="s">
        <v>138</v>
      </c>
      <c r="F130" s="95" t="s">
        <v>29</v>
      </c>
      <c r="G130" s="95" t="s">
        <v>71</v>
      </c>
      <c r="H130" s="23">
        <v>47850000</v>
      </c>
      <c r="I130" s="23">
        <v>47850000</v>
      </c>
      <c r="J130" s="112" t="s">
        <v>31</v>
      </c>
      <c r="K130" s="112" t="s">
        <v>32</v>
      </c>
      <c r="L130" s="25" t="s">
        <v>205</v>
      </c>
    </row>
    <row r="131" spans="2:12" s="147" customFormat="1" ht="90" customHeight="1">
      <c r="B131" s="103">
        <v>80111600</v>
      </c>
      <c r="C131" s="101" t="s">
        <v>204</v>
      </c>
      <c r="D131" s="102">
        <v>42750</v>
      </c>
      <c r="E131" s="139" t="s">
        <v>47</v>
      </c>
      <c r="F131" s="95" t="s">
        <v>29</v>
      </c>
      <c r="G131" s="95" t="s">
        <v>71</v>
      </c>
      <c r="H131" s="23">
        <v>47850000</v>
      </c>
      <c r="I131" s="23">
        <v>47850000</v>
      </c>
      <c r="J131" s="112" t="s">
        <v>31</v>
      </c>
      <c r="K131" s="112" t="s">
        <v>32</v>
      </c>
      <c r="L131" s="25" t="s">
        <v>205</v>
      </c>
    </row>
    <row r="132" spans="2:12" s="147" customFormat="1" ht="90" customHeight="1">
      <c r="B132" s="103">
        <v>80111600</v>
      </c>
      <c r="C132" s="101" t="s">
        <v>204</v>
      </c>
      <c r="D132" s="102">
        <v>42750</v>
      </c>
      <c r="E132" s="139" t="s">
        <v>47</v>
      </c>
      <c r="F132" s="95" t="s">
        <v>29</v>
      </c>
      <c r="G132" s="95" t="s">
        <v>71</v>
      </c>
      <c r="H132" s="23">
        <v>47850000</v>
      </c>
      <c r="I132" s="23">
        <v>47850000</v>
      </c>
      <c r="J132" s="112" t="s">
        <v>31</v>
      </c>
      <c r="K132" s="112" t="s">
        <v>32</v>
      </c>
      <c r="L132" s="25" t="s">
        <v>205</v>
      </c>
    </row>
    <row r="133" spans="2:12" s="147" customFormat="1" ht="90" customHeight="1">
      <c r="B133" s="103">
        <v>80111600</v>
      </c>
      <c r="C133" s="101" t="s">
        <v>204</v>
      </c>
      <c r="D133" s="102">
        <v>42750</v>
      </c>
      <c r="E133" s="139" t="s">
        <v>206</v>
      </c>
      <c r="F133" s="95" t="s">
        <v>29</v>
      </c>
      <c r="G133" s="95" t="s">
        <v>71</v>
      </c>
      <c r="H133" s="23">
        <v>49590000</v>
      </c>
      <c r="I133" s="23">
        <v>49590000</v>
      </c>
      <c r="J133" s="112" t="s">
        <v>31</v>
      </c>
      <c r="K133" s="112" t="s">
        <v>32</v>
      </c>
      <c r="L133" s="25" t="s">
        <v>205</v>
      </c>
    </row>
    <row r="134" spans="2:12" s="147" customFormat="1" ht="90" customHeight="1">
      <c r="B134" s="103">
        <v>80111600</v>
      </c>
      <c r="C134" s="101" t="s">
        <v>204</v>
      </c>
      <c r="D134" s="102">
        <v>42750</v>
      </c>
      <c r="E134" s="139" t="s">
        <v>47</v>
      </c>
      <c r="F134" s="95" t="s">
        <v>29</v>
      </c>
      <c r="G134" s="95" t="s">
        <v>71</v>
      </c>
      <c r="H134" s="23">
        <v>47850000</v>
      </c>
      <c r="I134" s="23">
        <v>47850000</v>
      </c>
      <c r="J134" s="112" t="s">
        <v>31</v>
      </c>
      <c r="K134" s="112" t="s">
        <v>32</v>
      </c>
      <c r="L134" s="25" t="s">
        <v>205</v>
      </c>
    </row>
    <row r="135" spans="2:12" s="147" customFormat="1" ht="90" customHeight="1">
      <c r="B135" s="103">
        <v>80111600</v>
      </c>
      <c r="C135" s="101" t="s">
        <v>204</v>
      </c>
      <c r="D135" s="102">
        <v>42750</v>
      </c>
      <c r="E135" s="139" t="s">
        <v>47</v>
      </c>
      <c r="F135" s="95" t="s">
        <v>29</v>
      </c>
      <c r="G135" s="95" t="s">
        <v>71</v>
      </c>
      <c r="H135" s="23">
        <v>69300000</v>
      </c>
      <c r="I135" s="23">
        <v>69300000</v>
      </c>
      <c r="J135" s="112" t="s">
        <v>31</v>
      </c>
      <c r="K135" s="112" t="s">
        <v>32</v>
      </c>
      <c r="L135" s="25" t="s">
        <v>205</v>
      </c>
    </row>
    <row r="136" spans="2:12" s="147" customFormat="1" ht="90" customHeight="1">
      <c r="B136" s="103">
        <v>80111600</v>
      </c>
      <c r="C136" s="101" t="s">
        <v>204</v>
      </c>
      <c r="D136" s="102">
        <v>42750</v>
      </c>
      <c r="E136" s="139" t="s">
        <v>47</v>
      </c>
      <c r="F136" s="95" t="s">
        <v>29</v>
      </c>
      <c r="G136" s="95" t="s">
        <v>71</v>
      </c>
      <c r="H136" s="23">
        <v>47850000</v>
      </c>
      <c r="I136" s="23">
        <v>47850000</v>
      </c>
      <c r="J136" s="112" t="s">
        <v>31</v>
      </c>
      <c r="K136" s="112" t="s">
        <v>32</v>
      </c>
      <c r="L136" s="25" t="s">
        <v>205</v>
      </c>
    </row>
    <row r="137" spans="2:12" s="147" customFormat="1" ht="90" customHeight="1">
      <c r="B137" s="103">
        <v>80111600</v>
      </c>
      <c r="C137" s="101" t="s">
        <v>204</v>
      </c>
      <c r="D137" s="102">
        <v>42750</v>
      </c>
      <c r="E137" s="139" t="s">
        <v>47</v>
      </c>
      <c r="F137" s="95" t="s">
        <v>29</v>
      </c>
      <c r="G137" s="95" t="s">
        <v>71</v>
      </c>
      <c r="H137" s="23">
        <v>47850000</v>
      </c>
      <c r="I137" s="23">
        <v>47850000</v>
      </c>
      <c r="J137" s="112" t="s">
        <v>31</v>
      </c>
      <c r="K137" s="112" t="s">
        <v>32</v>
      </c>
      <c r="L137" s="25" t="s">
        <v>205</v>
      </c>
    </row>
    <row r="138" spans="2:12" s="147" customFormat="1" ht="90" customHeight="1">
      <c r="B138" s="103">
        <v>80111600</v>
      </c>
      <c r="C138" s="101" t="s">
        <v>204</v>
      </c>
      <c r="D138" s="102">
        <v>42750</v>
      </c>
      <c r="E138" s="139" t="s">
        <v>93</v>
      </c>
      <c r="F138" s="95" t="s">
        <v>29</v>
      </c>
      <c r="G138" s="95" t="s">
        <v>71</v>
      </c>
      <c r="H138" s="23">
        <v>57500000</v>
      </c>
      <c r="I138" s="23">
        <v>57500000</v>
      </c>
      <c r="J138" s="112" t="s">
        <v>31</v>
      </c>
      <c r="K138" s="112" t="s">
        <v>32</v>
      </c>
      <c r="L138" s="25" t="s">
        <v>205</v>
      </c>
    </row>
    <row r="139" spans="2:12" s="147" customFormat="1" ht="90" customHeight="1">
      <c r="B139" s="103">
        <v>80111600</v>
      </c>
      <c r="C139" s="101" t="s">
        <v>204</v>
      </c>
      <c r="D139" s="102">
        <v>42750</v>
      </c>
      <c r="E139" s="139" t="s">
        <v>93</v>
      </c>
      <c r="F139" s="95" t="s">
        <v>29</v>
      </c>
      <c r="G139" s="95" t="s">
        <v>71</v>
      </c>
      <c r="H139" s="23">
        <v>50025000</v>
      </c>
      <c r="I139" s="23">
        <v>50025000</v>
      </c>
      <c r="J139" s="112" t="s">
        <v>31</v>
      </c>
      <c r="K139" s="112" t="s">
        <v>32</v>
      </c>
      <c r="L139" s="25" t="s">
        <v>205</v>
      </c>
    </row>
    <row r="140" spans="2:12" s="147" customFormat="1" ht="90" customHeight="1">
      <c r="B140" s="103">
        <v>80111600</v>
      </c>
      <c r="C140" s="101" t="s">
        <v>204</v>
      </c>
      <c r="D140" s="102">
        <v>42750</v>
      </c>
      <c r="E140" s="139" t="s">
        <v>93</v>
      </c>
      <c r="F140" s="95" t="s">
        <v>29</v>
      </c>
      <c r="G140" s="95" t="s">
        <v>71</v>
      </c>
      <c r="H140" s="23">
        <v>50025000</v>
      </c>
      <c r="I140" s="23">
        <v>50025000</v>
      </c>
      <c r="J140" s="112" t="s">
        <v>31</v>
      </c>
      <c r="K140" s="112" t="s">
        <v>32</v>
      </c>
      <c r="L140" s="25" t="s">
        <v>205</v>
      </c>
    </row>
    <row r="141" spans="2:12" s="147" customFormat="1" ht="90" customHeight="1">
      <c r="B141" s="103">
        <v>80111600</v>
      </c>
      <c r="C141" s="101" t="s">
        <v>207</v>
      </c>
      <c r="D141" s="102">
        <v>42750</v>
      </c>
      <c r="E141" s="139" t="s">
        <v>47</v>
      </c>
      <c r="F141" s="95" t="s">
        <v>29</v>
      </c>
      <c r="G141" s="95" t="s">
        <v>71</v>
      </c>
      <c r="H141" s="23">
        <v>47850000</v>
      </c>
      <c r="I141" s="23">
        <v>47850000</v>
      </c>
      <c r="J141" s="112" t="s">
        <v>31</v>
      </c>
      <c r="K141" s="112" t="s">
        <v>32</v>
      </c>
      <c r="L141" s="25" t="s">
        <v>205</v>
      </c>
    </row>
    <row r="142" spans="2:12" s="147" customFormat="1" ht="90" customHeight="1">
      <c r="B142" s="103">
        <v>80111600</v>
      </c>
      <c r="C142" s="101" t="s">
        <v>207</v>
      </c>
      <c r="D142" s="102">
        <v>42750</v>
      </c>
      <c r="E142" s="139" t="s">
        <v>208</v>
      </c>
      <c r="F142" s="95" t="s">
        <v>29</v>
      </c>
      <c r="G142" s="95" t="s">
        <v>71</v>
      </c>
      <c r="H142" s="23">
        <v>58500000</v>
      </c>
      <c r="I142" s="23">
        <v>58500000</v>
      </c>
      <c r="J142" s="112" t="s">
        <v>31</v>
      </c>
      <c r="K142" s="112" t="s">
        <v>32</v>
      </c>
      <c r="L142" s="25" t="s">
        <v>205</v>
      </c>
    </row>
    <row r="143" spans="2:12" s="147" customFormat="1" ht="90" customHeight="1">
      <c r="B143" s="103">
        <v>80111600</v>
      </c>
      <c r="C143" s="101" t="s">
        <v>207</v>
      </c>
      <c r="D143" s="102">
        <v>42750</v>
      </c>
      <c r="E143" s="139" t="s">
        <v>47</v>
      </c>
      <c r="F143" s="95" t="s">
        <v>29</v>
      </c>
      <c r="G143" s="95" t="s">
        <v>71</v>
      </c>
      <c r="H143" s="23">
        <v>47850000</v>
      </c>
      <c r="I143" s="23">
        <v>47850000</v>
      </c>
      <c r="J143" s="112" t="s">
        <v>31</v>
      </c>
      <c r="K143" s="112" t="s">
        <v>32</v>
      </c>
      <c r="L143" s="25" t="s">
        <v>205</v>
      </c>
    </row>
    <row r="144" spans="2:12" s="147" customFormat="1" ht="90" customHeight="1">
      <c r="B144" s="103">
        <v>80111600</v>
      </c>
      <c r="C144" s="101" t="s">
        <v>207</v>
      </c>
      <c r="D144" s="102">
        <v>42750</v>
      </c>
      <c r="E144" s="139" t="s">
        <v>47</v>
      </c>
      <c r="F144" s="95" t="s">
        <v>29</v>
      </c>
      <c r="G144" s="95" t="s">
        <v>71</v>
      </c>
      <c r="H144" s="23">
        <v>47850000</v>
      </c>
      <c r="I144" s="23">
        <v>47850000</v>
      </c>
      <c r="J144" s="112" t="s">
        <v>31</v>
      </c>
      <c r="K144" s="112" t="s">
        <v>32</v>
      </c>
      <c r="L144" s="25" t="s">
        <v>205</v>
      </c>
    </row>
    <row r="145" spans="2:12" s="147" customFormat="1" ht="90" customHeight="1">
      <c r="B145" s="103">
        <v>80111600</v>
      </c>
      <c r="C145" s="101" t="s">
        <v>207</v>
      </c>
      <c r="D145" s="102">
        <v>42750</v>
      </c>
      <c r="E145" s="139" t="s">
        <v>209</v>
      </c>
      <c r="F145" s="95" t="s">
        <v>29</v>
      </c>
      <c r="G145" s="95" t="s">
        <v>71</v>
      </c>
      <c r="H145" s="23">
        <v>36718367</v>
      </c>
      <c r="I145" s="23">
        <v>36718367</v>
      </c>
      <c r="J145" s="112" t="s">
        <v>31</v>
      </c>
      <c r="K145" s="112" t="s">
        <v>32</v>
      </c>
      <c r="L145" s="25" t="s">
        <v>205</v>
      </c>
    </row>
    <row r="146" spans="2:12" s="147" customFormat="1" ht="90" customHeight="1">
      <c r="B146" s="103">
        <v>80111600</v>
      </c>
      <c r="C146" s="101" t="s">
        <v>207</v>
      </c>
      <c r="D146" s="102">
        <v>42750</v>
      </c>
      <c r="E146" s="139" t="s">
        <v>93</v>
      </c>
      <c r="F146" s="95" t="s">
        <v>29</v>
      </c>
      <c r="G146" s="95" t="s">
        <v>71</v>
      </c>
      <c r="H146" s="23">
        <v>50025000</v>
      </c>
      <c r="I146" s="23">
        <v>50025000</v>
      </c>
      <c r="J146" s="112" t="s">
        <v>31</v>
      </c>
      <c r="K146" s="112" t="s">
        <v>32</v>
      </c>
      <c r="L146" s="25" t="s">
        <v>205</v>
      </c>
    </row>
    <row r="147" spans="2:12" s="147" customFormat="1" ht="90" customHeight="1">
      <c r="B147" s="103">
        <v>80111600</v>
      </c>
      <c r="C147" s="101" t="s">
        <v>207</v>
      </c>
      <c r="D147" s="102">
        <v>42750</v>
      </c>
      <c r="E147" s="139" t="s">
        <v>47</v>
      </c>
      <c r="F147" s="95" t="s">
        <v>29</v>
      </c>
      <c r="G147" s="95" t="s">
        <v>71</v>
      </c>
      <c r="H147" s="23">
        <v>47850000</v>
      </c>
      <c r="I147" s="23">
        <v>47850000</v>
      </c>
      <c r="J147" s="112" t="s">
        <v>31</v>
      </c>
      <c r="K147" s="112" t="s">
        <v>32</v>
      </c>
      <c r="L147" s="25" t="s">
        <v>205</v>
      </c>
    </row>
    <row r="148" spans="2:12" s="147" customFormat="1" ht="90" customHeight="1">
      <c r="B148" s="103">
        <v>80111600</v>
      </c>
      <c r="C148" s="101" t="s">
        <v>207</v>
      </c>
      <c r="D148" s="102">
        <v>42750</v>
      </c>
      <c r="E148" s="139" t="s">
        <v>47</v>
      </c>
      <c r="F148" s="95" t="s">
        <v>29</v>
      </c>
      <c r="G148" s="95" t="s">
        <v>71</v>
      </c>
      <c r="H148" s="23">
        <v>47850000</v>
      </c>
      <c r="I148" s="23">
        <v>47850000</v>
      </c>
      <c r="J148" s="112" t="s">
        <v>31</v>
      </c>
      <c r="K148" s="112" t="s">
        <v>32</v>
      </c>
      <c r="L148" s="25" t="s">
        <v>205</v>
      </c>
    </row>
    <row r="149" spans="2:12" s="147" customFormat="1" ht="90" customHeight="1">
      <c r="B149" s="103">
        <v>80111600</v>
      </c>
      <c r="C149" s="101" t="s">
        <v>210</v>
      </c>
      <c r="D149" s="102">
        <v>42750</v>
      </c>
      <c r="E149" s="139" t="s">
        <v>211</v>
      </c>
      <c r="F149" s="95" t="s">
        <v>29</v>
      </c>
      <c r="G149" s="95" t="s">
        <v>71</v>
      </c>
      <c r="H149" s="23">
        <v>50350000</v>
      </c>
      <c r="I149" s="23">
        <v>50350000</v>
      </c>
      <c r="J149" s="112" t="s">
        <v>31</v>
      </c>
      <c r="K149" s="112" t="s">
        <v>32</v>
      </c>
      <c r="L149" s="25" t="s">
        <v>205</v>
      </c>
    </row>
    <row r="150" spans="2:12" s="147" customFormat="1" ht="90" customHeight="1">
      <c r="B150" s="103">
        <v>80111600</v>
      </c>
      <c r="C150" s="101" t="s">
        <v>207</v>
      </c>
      <c r="D150" s="102">
        <v>42750</v>
      </c>
      <c r="E150" s="139" t="s">
        <v>93</v>
      </c>
      <c r="F150" s="95" t="s">
        <v>29</v>
      </c>
      <c r="G150" s="95" t="s">
        <v>71</v>
      </c>
      <c r="H150" s="23">
        <v>50025000</v>
      </c>
      <c r="I150" s="23">
        <v>50025000</v>
      </c>
      <c r="J150" s="112" t="s">
        <v>31</v>
      </c>
      <c r="K150" s="112" t="s">
        <v>32</v>
      </c>
      <c r="L150" s="25" t="s">
        <v>205</v>
      </c>
    </row>
    <row r="151" spans="2:12" s="147" customFormat="1" ht="90" customHeight="1">
      <c r="B151" s="103">
        <v>80111600</v>
      </c>
      <c r="C151" s="101" t="s">
        <v>207</v>
      </c>
      <c r="D151" s="102">
        <v>42750</v>
      </c>
      <c r="E151" s="139" t="s">
        <v>93</v>
      </c>
      <c r="F151" s="95" t="s">
        <v>29</v>
      </c>
      <c r="G151" s="95" t="s">
        <v>71</v>
      </c>
      <c r="H151" s="23">
        <v>50025000</v>
      </c>
      <c r="I151" s="23">
        <v>50025000</v>
      </c>
      <c r="J151" s="112" t="s">
        <v>31</v>
      </c>
      <c r="K151" s="112" t="s">
        <v>32</v>
      </c>
      <c r="L151" s="25" t="s">
        <v>205</v>
      </c>
    </row>
    <row r="152" spans="2:12" s="147" customFormat="1" ht="90" customHeight="1">
      <c r="B152" s="103">
        <v>80111600</v>
      </c>
      <c r="C152" s="101" t="s">
        <v>212</v>
      </c>
      <c r="D152" s="102">
        <v>42750</v>
      </c>
      <c r="E152" s="139" t="s">
        <v>93</v>
      </c>
      <c r="F152" s="95" t="s">
        <v>29</v>
      </c>
      <c r="G152" s="95" t="s">
        <v>71</v>
      </c>
      <c r="H152" s="23">
        <v>60950000</v>
      </c>
      <c r="I152" s="23">
        <v>60950000</v>
      </c>
      <c r="J152" s="112" t="s">
        <v>31</v>
      </c>
      <c r="K152" s="112" t="s">
        <v>32</v>
      </c>
      <c r="L152" s="25" t="s">
        <v>205</v>
      </c>
    </row>
    <row r="153" spans="2:12" s="147" customFormat="1" ht="90" customHeight="1">
      <c r="B153" s="103">
        <v>80111600</v>
      </c>
      <c r="C153" s="101" t="s">
        <v>207</v>
      </c>
      <c r="D153" s="102">
        <v>42750</v>
      </c>
      <c r="E153" s="139" t="s">
        <v>47</v>
      </c>
      <c r="F153" s="95" t="s">
        <v>29</v>
      </c>
      <c r="G153" s="95" t="s">
        <v>71</v>
      </c>
      <c r="H153" s="23">
        <v>47850000</v>
      </c>
      <c r="I153" s="23">
        <v>47850000</v>
      </c>
      <c r="J153" s="112" t="s">
        <v>31</v>
      </c>
      <c r="K153" s="112" t="s">
        <v>32</v>
      </c>
      <c r="L153" s="25" t="s">
        <v>205</v>
      </c>
    </row>
    <row r="154" spans="2:12" s="147" customFormat="1" ht="75" customHeight="1">
      <c r="B154" s="103">
        <v>80111600</v>
      </c>
      <c r="C154" s="101" t="s">
        <v>213</v>
      </c>
      <c r="D154" s="102">
        <v>42750</v>
      </c>
      <c r="E154" s="139" t="s">
        <v>93</v>
      </c>
      <c r="F154" s="95" t="s">
        <v>29</v>
      </c>
      <c r="G154" s="95" t="s">
        <v>71</v>
      </c>
      <c r="H154" s="23">
        <v>72450000</v>
      </c>
      <c r="I154" s="23">
        <v>72450000</v>
      </c>
      <c r="J154" s="112" t="s">
        <v>31</v>
      </c>
      <c r="K154" s="112" t="s">
        <v>32</v>
      </c>
      <c r="L154" s="25" t="s">
        <v>205</v>
      </c>
    </row>
    <row r="155" spans="2:12" s="147" customFormat="1" ht="75" customHeight="1">
      <c r="B155" s="103">
        <v>80111600</v>
      </c>
      <c r="C155" s="101" t="s">
        <v>213</v>
      </c>
      <c r="D155" s="102">
        <v>42750</v>
      </c>
      <c r="E155" s="139" t="s">
        <v>93</v>
      </c>
      <c r="F155" s="95" t="s">
        <v>29</v>
      </c>
      <c r="G155" s="95" t="s">
        <v>71</v>
      </c>
      <c r="H155" s="23">
        <v>72450000</v>
      </c>
      <c r="I155" s="23">
        <v>72450000</v>
      </c>
      <c r="J155" s="112" t="s">
        <v>31</v>
      </c>
      <c r="K155" s="112" t="s">
        <v>32</v>
      </c>
      <c r="L155" s="25" t="s">
        <v>205</v>
      </c>
    </row>
    <row r="156" spans="2:12" s="147" customFormat="1" ht="75" customHeight="1">
      <c r="B156" s="103">
        <v>80111600</v>
      </c>
      <c r="C156" s="101" t="s">
        <v>213</v>
      </c>
      <c r="D156" s="102">
        <v>42750</v>
      </c>
      <c r="E156" s="139" t="s">
        <v>93</v>
      </c>
      <c r="F156" s="95" t="s">
        <v>29</v>
      </c>
      <c r="G156" s="95" t="s">
        <v>71</v>
      </c>
      <c r="H156" s="23">
        <v>72450000</v>
      </c>
      <c r="I156" s="23">
        <v>72450000</v>
      </c>
      <c r="J156" s="112" t="s">
        <v>31</v>
      </c>
      <c r="K156" s="112" t="s">
        <v>32</v>
      </c>
      <c r="L156" s="25" t="s">
        <v>205</v>
      </c>
    </row>
    <row r="157" spans="2:12" s="147" customFormat="1" ht="105" customHeight="1">
      <c r="B157" s="103">
        <v>80111600</v>
      </c>
      <c r="C157" s="101" t="s">
        <v>214</v>
      </c>
      <c r="D157" s="102">
        <v>42750</v>
      </c>
      <c r="E157" s="139" t="s">
        <v>47</v>
      </c>
      <c r="F157" s="95" t="s">
        <v>29</v>
      </c>
      <c r="G157" s="95" t="s">
        <v>71</v>
      </c>
      <c r="H157" s="23">
        <v>27500000</v>
      </c>
      <c r="I157" s="23">
        <v>27500000</v>
      </c>
      <c r="J157" s="112" t="s">
        <v>31</v>
      </c>
      <c r="K157" s="112" t="s">
        <v>32</v>
      </c>
      <c r="L157" s="25" t="s">
        <v>205</v>
      </c>
    </row>
    <row r="158" spans="2:12" s="147" customFormat="1" ht="105" customHeight="1">
      <c r="B158" s="103">
        <v>80111600</v>
      </c>
      <c r="C158" s="101" t="s">
        <v>215</v>
      </c>
      <c r="D158" s="102">
        <v>42750</v>
      </c>
      <c r="E158" s="139" t="s">
        <v>47</v>
      </c>
      <c r="F158" s="95" t="s">
        <v>29</v>
      </c>
      <c r="G158" s="95" t="s">
        <v>71</v>
      </c>
      <c r="H158" s="23">
        <v>77000000</v>
      </c>
      <c r="I158" s="23">
        <v>77000000</v>
      </c>
      <c r="J158" s="112" t="s">
        <v>31</v>
      </c>
      <c r="K158" s="112" t="s">
        <v>32</v>
      </c>
      <c r="L158" s="25" t="s">
        <v>205</v>
      </c>
    </row>
    <row r="159" spans="2:12" s="147" customFormat="1" ht="90" customHeight="1">
      <c r="B159" s="103">
        <v>80111600</v>
      </c>
      <c r="C159" s="101" t="s">
        <v>216</v>
      </c>
      <c r="D159" s="102">
        <v>42750</v>
      </c>
      <c r="E159" s="139" t="s">
        <v>93</v>
      </c>
      <c r="F159" s="95" t="s">
        <v>29</v>
      </c>
      <c r="G159" s="95" t="s">
        <v>71</v>
      </c>
      <c r="H159" s="23">
        <v>41400000</v>
      </c>
      <c r="I159" s="23">
        <v>41400000</v>
      </c>
      <c r="J159" s="112" t="s">
        <v>31</v>
      </c>
      <c r="K159" s="112" t="s">
        <v>32</v>
      </c>
      <c r="L159" s="25" t="s">
        <v>205</v>
      </c>
    </row>
    <row r="160" spans="2:12" s="147" customFormat="1" ht="75" customHeight="1">
      <c r="B160" s="103">
        <v>80111600</v>
      </c>
      <c r="C160" s="101" t="s">
        <v>217</v>
      </c>
      <c r="D160" s="102">
        <v>42750</v>
      </c>
      <c r="E160" s="139" t="s">
        <v>47</v>
      </c>
      <c r="F160" s="95" t="s">
        <v>29</v>
      </c>
      <c r="G160" s="95" t="s">
        <v>71</v>
      </c>
      <c r="H160" s="23">
        <v>47850000</v>
      </c>
      <c r="I160" s="23">
        <v>47850000</v>
      </c>
      <c r="J160" s="112" t="s">
        <v>31</v>
      </c>
      <c r="K160" s="112" t="s">
        <v>32</v>
      </c>
      <c r="L160" s="25" t="s">
        <v>205</v>
      </c>
    </row>
    <row r="161" spans="2:12" s="147" customFormat="1" ht="90" customHeight="1">
      <c r="B161" s="103">
        <v>80111600</v>
      </c>
      <c r="C161" s="101" t="s">
        <v>218</v>
      </c>
      <c r="D161" s="102">
        <v>42750</v>
      </c>
      <c r="E161" s="139" t="s">
        <v>93</v>
      </c>
      <c r="F161" s="95" t="s">
        <v>29</v>
      </c>
      <c r="G161" s="95" t="s">
        <v>71</v>
      </c>
      <c r="H161" s="23">
        <v>41400000</v>
      </c>
      <c r="I161" s="23">
        <v>41400000</v>
      </c>
      <c r="J161" s="112" t="s">
        <v>31</v>
      </c>
      <c r="K161" s="112" t="s">
        <v>32</v>
      </c>
      <c r="L161" s="25" t="s">
        <v>205</v>
      </c>
    </row>
    <row r="162" spans="2:12" s="147" customFormat="1" ht="105" customHeight="1">
      <c r="B162" s="103">
        <v>80111600</v>
      </c>
      <c r="C162" s="101" t="s">
        <v>219</v>
      </c>
      <c r="D162" s="102">
        <v>42750</v>
      </c>
      <c r="E162" s="139" t="s">
        <v>93</v>
      </c>
      <c r="F162" s="95" t="s">
        <v>29</v>
      </c>
      <c r="G162" s="95" t="s">
        <v>71</v>
      </c>
      <c r="H162" s="23">
        <v>41400000</v>
      </c>
      <c r="I162" s="23">
        <v>41400000</v>
      </c>
      <c r="J162" s="112" t="s">
        <v>31</v>
      </c>
      <c r="K162" s="112" t="s">
        <v>32</v>
      </c>
      <c r="L162" s="25" t="s">
        <v>205</v>
      </c>
    </row>
    <row r="163" spans="2:12" s="147" customFormat="1" ht="75" customHeight="1">
      <c r="B163" s="103">
        <v>80111600</v>
      </c>
      <c r="C163" s="101" t="s">
        <v>220</v>
      </c>
      <c r="D163" s="102">
        <v>42750</v>
      </c>
      <c r="E163" s="139" t="s">
        <v>93</v>
      </c>
      <c r="F163" s="95" t="s">
        <v>29</v>
      </c>
      <c r="G163" s="95" t="s">
        <v>71</v>
      </c>
      <c r="H163" s="23">
        <v>28464144.5</v>
      </c>
      <c r="I163" s="23">
        <v>28464144.5</v>
      </c>
      <c r="J163" s="112" t="s">
        <v>31</v>
      </c>
      <c r="K163" s="112" t="s">
        <v>32</v>
      </c>
      <c r="L163" s="25" t="s">
        <v>205</v>
      </c>
    </row>
    <row r="164" spans="2:12" s="147" customFormat="1" ht="90" customHeight="1">
      <c r="B164" s="103">
        <v>80111600</v>
      </c>
      <c r="C164" s="101" t="s">
        <v>221</v>
      </c>
      <c r="D164" s="102">
        <v>42750</v>
      </c>
      <c r="E164" s="139" t="s">
        <v>93</v>
      </c>
      <c r="F164" s="95" t="s">
        <v>29</v>
      </c>
      <c r="G164" s="95" t="s">
        <v>71</v>
      </c>
      <c r="H164" s="23">
        <v>29469374</v>
      </c>
      <c r="I164" s="23">
        <v>29469374</v>
      </c>
      <c r="J164" s="112" t="s">
        <v>31</v>
      </c>
      <c r="K164" s="112" t="s">
        <v>32</v>
      </c>
      <c r="L164" s="25" t="s">
        <v>205</v>
      </c>
    </row>
    <row r="165" spans="2:12" s="147" customFormat="1" ht="90" customHeight="1">
      <c r="B165" s="103">
        <v>80111600</v>
      </c>
      <c r="C165" s="101" t="s">
        <v>222</v>
      </c>
      <c r="D165" s="102">
        <v>42750</v>
      </c>
      <c r="E165" s="139" t="s">
        <v>93</v>
      </c>
      <c r="F165" s="95" t="s">
        <v>29</v>
      </c>
      <c r="G165" s="95" t="s">
        <v>71</v>
      </c>
      <c r="H165" s="23">
        <v>37950000</v>
      </c>
      <c r="I165" s="23">
        <v>37950000</v>
      </c>
      <c r="J165" s="112" t="s">
        <v>31</v>
      </c>
      <c r="K165" s="112" t="s">
        <v>32</v>
      </c>
      <c r="L165" s="25" t="s">
        <v>205</v>
      </c>
    </row>
    <row r="166" spans="2:12" s="147" customFormat="1" ht="90" customHeight="1">
      <c r="B166" s="103">
        <v>80111600</v>
      </c>
      <c r="C166" s="101" t="s">
        <v>223</v>
      </c>
      <c r="D166" s="102">
        <v>42750</v>
      </c>
      <c r="E166" s="139" t="s">
        <v>93</v>
      </c>
      <c r="F166" s="95" t="s">
        <v>29</v>
      </c>
      <c r="G166" s="95" t="s">
        <v>71</v>
      </c>
      <c r="H166" s="23">
        <v>41400000</v>
      </c>
      <c r="I166" s="23">
        <v>41400000</v>
      </c>
      <c r="J166" s="112" t="s">
        <v>31</v>
      </c>
      <c r="K166" s="112" t="s">
        <v>32</v>
      </c>
      <c r="L166" s="25" t="s">
        <v>205</v>
      </c>
    </row>
    <row r="167" spans="2:12" s="147" customFormat="1" ht="75" customHeight="1">
      <c r="B167" s="103">
        <v>80111600</v>
      </c>
      <c r="C167" s="101" t="s">
        <v>224</v>
      </c>
      <c r="D167" s="102">
        <v>42750</v>
      </c>
      <c r="E167" s="139" t="s">
        <v>47</v>
      </c>
      <c r="F167" s="95" t="s">
        <v>29</v>
      </c>
      <c r="G167" s="95" t="s">
        <v>71</v>
      </c>
      <c r="H167" s="23">
        <v>57750000</v>
      </c>
      <c r="I167" s="23">
        <v>57750000</v>
      </c>
      <c r="J167" s="112" t="s">
        <v>31</v>
      </c>
      <c r="K167" s="112" t="s">
        <v>32</v>
      </c>
      <c r="L167" s="25" t="s">
        <v>205</v>
      </c>
    </row>
    <row r="168" spans="2:12" s="147" customFormat="1" ht="90" customHeight="1">
      <c r="B168" s="103">
        <v>80111600</v>
      </c>
      <c r="C168" s="101" t="s">
        <v>225</v>
      </c>
      <c r="D168" s="102">
        <v>42750</v>
      </c>
      <c r="E168" s="139" t="s">
        <v>93</v>
      </c>
      <c r="F168" s="95" t="s">
        <v>29</v>
      </c>
      <c r="G168" s="95" t="s">
        <v>71</v>
      </c>
      <c r="H168" s="23">
        <v>24975504.5</v>
      </c>
      <c r="I168" s="23">
        <v>24975504.5</v>
      </c>
      <c r="J168" s="112" t="s">
        <v>31</v>
      </c>
      <c r="K168" s="112" t="s">
        <v>32</v>
      </c>
      <c r="L168" s="25" t="s">
        <v>205</v>
      </c>
    </row>
    <row r="169" spans="2:12" s="147" customFormat="1" ht="90" customHeight="1">
      <c r="B169" s="103">
        <v>80111600</v>
      </c>
      <c r="C169" s="101" t="s">
        <v>225</v>
      </c>
      <c r="D169" s="102">
        <v>42750</v>
      </c>
      <c r="E169" s="139" t="s">
        <v>93</v>
      </c>
      <c r="F169" s="95" t="s">
        <v>29</v>
      </c>
      <c r="G169" s="95" t="s">
        <v>71</v>
      </c>
      <c r="H169" s="23">
        <v>24975504.5</v>
      </c>
      <c r="I169" s="23">
        <v>24975504.5</v>
      </c>
      <c r="J169" s="112" t="s">
        <v>31</v>
      </c>
      <c r="K169" s="112" t="s">
        <v>32</v>
      </c>
      <c r="L169" s="25" t="s">
        <v>205</v>
      </c>
    </row>
    <row r="170" spans="2:12" s="147" customFormat="1" ht="90" customHeight="1">
      <c r="B170" s="103">
        <v>80111600</v>
      </c>
      <c r="C170" s="101" t="s">
        <v>226</v>
      </c>
      <c r="D170" s="102">
        <v>42750</v>
      </c>
      <c r="E170" s="139" t="s">
        <v>93</v>
      </c>
      <c r="F170" s="95" t="s">
        <v>29</v>
      </c>
      <c r="G170" s="95" t="s">
        <v>71</v>
      </c>
      <c r="H170" s="23">
        <v>20967559</v>
      </c>
      <c r="I170" s="23">
        <v>20967559</v>
      </c>
      <c r="J170" s="112" t="s">
        <v>31</v>
      </c>
      <c r="K170" s="112" t="s">
        <v>32</v>
      </c>
      <c r="L170" s="25" t="s">
        <v>205</v>
      </c>
    </row>
    <row r="171" spans="2:12" s="147" customFormat="1" ht="75" customHeight="1">
      <c r="B171" s="103">
        <v>80111600</v>
      </c>
      <c r="C171" s="101" t="s">
        <v>227</v>
      </c>
      <c r="D171" s="102">
        <v>42750</v>
      </c>
      <c r="E171" s="139" t="s">
        <v>47</v>
      </c>
      <c r="F171" s="95" t="s">
        <v>29</v>
      </c>
      <c r="G171" s="95" t="s">
        <v>71</v>
      </c>
      <c r="H171" s="23">
        <v>47850000</v>
      </c>
      <c r="I171" s="23">
        <v>47850000</v>
      </c>
      <c r="J171" s="112" t="s">
        <v>31</v>
      </c>
      <c r="K171" s="112" t="s">
        <v>32</v>
      </c>
      <c r="L171" s="25" t="s">
        <v>205</v>
      </c>
    </row>
    <row r="172" spans="2:12" s="147" customFormat="1" ht="90" customHeight="1">
      <c r="B172" s="103">
        <v>80111600</v>
      </c>
      <c r="C172" s="101" t="s">
        <v>228</v>
      </c>
      <c r="D172" s="102">
        <v>42750</v>
      </c>
      <c r="E172" s="139" t="s">
        <v>47</v>
      </c>
      <c r="F172" s="95" t="s">
        <v>29</v>
      </c>
      <c r="G172" s="95" t="s">
        <v>71</v>
      </c>
      <c r="H172" s="23">
        <v>49500000</v>
      </c>
      <c r="I172" s="23">
        <v>49500000</v>
      </c>
      <c r="J172" s="112" t="s">
        <v>31</v>
      </c>
      <c r="K172" s="112" t="s">
        <v>32</v>
      </c>
      <c r="L172" s="25" t="s">
        <v>205</v>
      </c>
    </row>
    <row r="173" spans="2:12" s="147" customFormat="1" ht="75" customHeight="1">
      <c r="B173" s="103">
        <v>80111600</v>
      </c>
      <c r="C173" s="101" t="s">
        <v>224</v>
      </c>
      <c r="D173" s="102">
        <v>42750</v>
      </c>
      <c r="E173" s="139" t="s">
        <v>93</v>
      </c>
      <c r="F173" s="95" t="s">
        <v>29</v>
      </c>
      <c r="G173" s="95" t="s">
        <v>71</v>
      </c>
      <c r="H173" s="23">
        <v>60375000</v>
      </c>
      <c r="I173" s="23">
        <v>60375000</v>
      </c>
      <c r="J173" s="112" t="s">
        <v>31</v>
      </c>
      <c r="K173" s="112" t="s">
        <v>32</v>
      </c>
      <c r="L173" s="25" t="s">
        <v>205</v>
      </c>
    </row>
    <row r="174" spans="2:12" s="147" customFormat="1" ht="75" customHeight="1">
      <c r="B174" s="103">
        <v>80111600</v>
      </c>
      <c r="C174" s="101" t="s">
        <v>229</v>
      </c>
      <c r="D174" s="102">
        <v>42750</v>
      </c>
      <c r="E174" s="139" t="s">
        <v>93</v>
      </c>
      <c r="F174" s="95" t="s">
        <v>29</v>
      </c>
      <c r="G174" s="95" t="s">
        <v>71</v>
      </c>
      <c r="H174" s="23">
        <v>19156432.05</v>
      </c>
      <c r="I174" s="23">
        <v>19156432.05</v>
      </c>
      <c r="J174" s="112" t="s">
        <v>31</v>
      </c>
      <c r="K174" s="112" t="s">
        <v>32</v>
      </c>
      <c r="L174" s="25" t="s">
        <v>205</v>
      </c>
    </row>
    <row r="175" spans="2:12" s="147" customFormat="1" ht="75" customHeight="1">
      <c r="B175" s="103">
        <v>80111600</v>
      </c>
      <c r="C175" s="101" t="s">
        <v>230</v>
      </c>
      <c r="D175" s="102">
        <v>42750</v>
      </c>
      <c r="E175" s="139" t="s">
        <v>93</v>
      </c>
      <c r="F175" s="95" t="s">
        <v>29</v>
      </c>
      <c r="G175" s="95" t="s">
        <v>71</v>
      </c>
      <c r="H175" s="23">
        <v>60375000</v>
      </c>
      <c r="I175" s="23">
        <v>60375000</v>
      </c>
      <c r="J175" s="112" t="s">
        <v>31</v>
      </c>
      <c r="K175" s="112" t="s">
        <v>32</v>
      </c>
      <c r="L175" s="25" t="s">
        <v>205</v>
      </c>
    </row>
    <row r="176" spans="2:12" s="147" customFormat="1" ht="75" customHeight="1">
      <c r="B176" s="103">
        <v>80111600</v>
      </c>
      <c r="C176" s="101" t="s">
        <v>224</v>
      </c>
      <c r="D176" s="102">
        <v>42750</v>
      </c>
      <c r="E176" s="139" t="s">
        <v>93</v>
      </c>
      <c r="F176" s="95" t="s">
        <v>29</v>
      </c>
      <c r="G176" s="95" t="s">
        <v>71</v>
      </c>
      <c r="H176" s="23">
        <v>60375000</v>
      </c>
      <c r="I176" s="23">
        <v>60375000</v>
      </c>
      <c r="J176" s="112" t="s">
        <v>31</v>
      </c>
      <c r="K176" s="112" t="s">
        <v>32</v>
      </c>
      <c r="L176" s="25" t="s">
        <v>205</v>
      </c>
    </row>
    <row r="177" spans="2:12" s="147" customFormat="1" ht="75" customHeight="1">
      <c r="B177" s="103">
        <v>80111600</v>
      </c>
      <c r="C177" s="101" t="s">
        <v>231</v>
      </c>
      <c r="D177" s="102">
        <v>42750</v>
      </c>
      <c r="E177" s="139" t="s">
        <v>93</v>
      </c>
      <c r="F177" s="95" t="s">
        <v>29</v>
      </c>
      <c r="G177" s="95" t="s">
        <v>71</v>
      </c>
      <c r="H177" s="23">
        <v>115000000</v>
      </c>
      <c r="I177" s="23">
        <v>115000000</v>
      </c>
      <c r="J177" s="112" t="s">
        <v>31</v>
      </c>
      <c r="K177" s="112" t="s">
        <v>32</v>
      </c>
      <c r="L177" s="25" t="s">
        <v>205</v>
      </c>
    </row>
    <row r="178" spans="2:12" s="147" customFormat="1" ht="90" customHeight="1">
      <c r="B178" s="103">
        <v>80111600</v>
      </c>
      <c r="C178" s="101" t="s">
        <v>232</v>
      </c>
      <c r="D178" s="102">
        <v>42750</v>
      </c>
      <c r="E178" s="139" t="s">
        <v>93</v>
      </c>
      <c r="F178" s="95" t="s">
        <v>29</v>
      </c>
      <c r="G178" s="95" t="s">
        <v>71</v>
      </c>
      <c r="H178" s="23">
        <v>115000000</v>
      </c>
      <c r="I178" s="23">
        <v>115000000</v>
      </c>
      <c r="J178" s="112" t="s">
        <v>31</v>
      </c>
      <c r="K178" s="112" t="s">
        <v>32</v>
      </c>
      <c r="L178" s="25" t="s">
        <v>205</v>
      </c>
    </row>
    <row r="179" spans="2:12" s="147" customFormat="1" ht="78.75" customHeight="1">
      <c r="B179" s="103">
        <v>80111600</v>
      </c>
      <c r="C179" s="82" t="s">
        <v>613</v>
      </c>
      <c r="D179" s="102">
        <v>42750</v>
      </c>
      <c r="E179" s="139" t="s">
        <v>233</v>
      </c>
      <c r="F179" s="95" t="s">
        <v>29</v>
      </c>
      <c r="G179" s="95" t="s">
        <v>71</v>
      </c>
      <c r="H179" s="23">
        <v>81000000</v>
      </c>
      <c r="I179" s="23">
        <v>81000000</v>
      </c>
      <c r="J179" s="112" t="s">
        <v>31</v>
      </c>
      <c r="K179" s="112" t="s">
        <v>32</v>
      </c>
      <c r="L179" s="25" t="s">
        <v>205</v>
      </c>
    </row>
    <row r="180" spans="2:12" s="147" customFormat="1" ht="90" customHeight="1">
      <c r="B180" s="103">
        <v>80111600</v>
      </c>
      <c r="C180" s="101" t="s">
        <v>234</v>
      </c>
      <c r="D180" s="102">
        <v>42750</v>
      </c>
      <c r="E180" s="139" t="s">
        <v>233</v>
      </c>
      <c r="F180" s="95" t="s">
        <v>29</v>
      </c>
      <c r="G180" s="95" t="s">
        <v>71</v>
      </c>
      <c r="H180" s="23">
        <v>100000000</v>
      </c>
      <c r="I180" s="23">
        <v>100000000</v>
      </c>
      <c r="J180" s="112" t="s">
        <v>31</v>
      </c>
      <c r="K180" s="112" t="s">
        <v>32</v>
      </c>
      <c r="L180" s="25" t="s">
        <v>205</v>
      </c>
    </row>
    <row r="181" spans="2:12" s="147" customFormat="1" ht="75" customHeight="1">
      <c r="B181" s="103">
        <v>80111600</v>
      </c>
      <c r="C181" s="101" t="s">
        <v>235</v>
      </c>
      <c r="D181" s="102">
        <v>42750</v>
      </c>
      <c r="E181" s="139" t="s">
        <v>93</v>
      </c>
      <c r="F181" s="95" t="s">
        <v>29</v>
      </c>
      <c r="G181" s="95" t="s">
        <v>71</v>
      </c>
      <c r="H181" s="23">
        <v>35520717</v>
      </c>
      <c r="I181" s="23">
        <v>35520717</v>
      </c>
      <c r="J181" s="112" t="s">
        <v>31</v>
      </c>
      <c r="K181" s="112" t="s">
        <v>32</v>
      </c>
      <c r="L181" s="25" t="s">
        <v>205</v>
      </c>
    </row>
    <row r="182" spans="2:12" s="147" customFormat="1" ht="75" customHeight="1">
      <c r="B182" s="103">
        <v>80111600</v>
      </c>
      <c r="C182" s="101" t="s">
        <v>236</v>
      </c>
      <c r="D182" s="102">
        <v>42750</v>
      </c>
      <c r="E182" s="139" t="s">
        <v>208</v>
      </c>
      <c r="F182" s="95" t="s">
        <v>29</v>
      </c>
      <c r="G182" s="95" t="s">
        <v>71</v>
      </c>
      <c r="H182" s="23">
        <v>58500000</v>
      </c>
      <c r="I182" s="23">
        <v>58500000</v>
      </c>
      <c r="J182" s="112" t="s">
        <v>31</v>
      </c>
      <c r="K182" s="112" t="s">
        <v>32</v>
      </c>
      <c r="L182" s="25" t="s">
        <v>205</v>
      </c>
    </row>
    <row r="183" spans="2:12" s="147" customFormat="1" ht="60" customHeight="1">
      <c r="B183" s="103">
        <v>80111600</v>
      </c>
      <c r="C183" s="101" t="s">
        <v>237</v>
      </c>
      <c r="D183" s="102">
        <v>42750</v>
      </c>
      <c r="E183" s="139" t="s">
        <v>93</v>
      </c>
      <c r="F183" s="95" t="s">
        <v>29</v>
      </c>
      <c r="G183" s="95" t="s">
        <v>71</v>
      </c>
      <c r="H183" s="23">
        <v>35520717</v>
      </c>
      <c r="I183" s="23">
        <v>35520717</v>
      </c>
      <c r="J183" s="112" t="s">
        <v>31</v>
      </c>
      <c r="K183" s="112" t="s">
        <v>32</v>
      </c>
      <c r="L183" s="25" t="s">
        <v>205</v>
      </c>
    </row>
    <row r="184" spans="2:12" s="147" customFormat="1" ht="75" customHeight="1">
      <c r="B184" s="103">
        <v>80111600</v>
      </c>
      <c r="C184" s="101" t="s">
        <v>238</v>
      </c>
      <c r="D184" s="102">
        <v>42750</v>
      </c>
      <c r="E184" s="139" t="s">
        <v>93</v>
      </c>
      <c r="F184" s="95" t="s">
        <v>29</v>
      </c>
      <c r="G184" s="95" t="s">
        <v>71</v>
      </c>
      <c r="H184" s="23">
        <v>35520717</v>
      </c>
      <c r="I184" s="23">
        <v>35520717</v>
      </c>
      <c r="J184" s="112" t="s">
        <v>31</v>
      </c>
      <c r="K184" s="112" t="s">
        <v>32</v>
      </c>
      <c r="L184" s="25" t="s">
        <v>205</v>
      </c>
    </row>
    <row r="185" spans="2:12" s="147" customFormat="1" ht="75" customHeight="1">
      <c r="B185" s="103">
        <v>80111600</v>
      </c>
      <c r="C185" s="101" t="s">
        <v>239</v>
      </c>
      <c r="D185" s="102">
        <v>42750</v>
      </c>
      <c r="E185" s="139" t="s">
        <v>47</v>
      </c>
      <c r="F185" s="95" t="s">
        <v>29</v>
      </c>
      <c r="G185" s="95" t="s">
        <v>71</v>
      </c>
      <c r="H185" s="23">
        <v>29469374</v>
      </c>
      <c r="I185" s="23">
        <v>29469374</v>
      </c>
      <c r="J185" s="112" t="s">
        <v>31</v>
      </c>
      <c r="K185" s="112" t="s">
        <v>32</v>
      </c>
      <c r="L185" s="25" t="s">
        <v>205</v>
      </c>
    </row>
    <row r="186" spans="2:12" s="147" customFormat="1" ht="75" customHeight="1">
      <c r="B186" s="103">
        <v>80111600</v>
      </c>
      <c r="C186" s="101" t="s">
        <v>240</v>
      </c>
      <c r="D186" s="102">
        <v>42750</v>
      </c>
      <c r="E186" s="139" t="s">
        <v>47</v>
      </c>
      <c r="F186" s="95" t="s">
        <v>29</v>
      </c>
      <c r="G186" s="95" t="s">
        <v>71</v>
      </c>
      <c r="H186" s="23">
        <v>25300000</v>
      </c>
      <c r="I186" s="23">
        <v>25300000</v>
      </c>
      <c r="J186" s="112" t="s">
        <v>31</v>
      </c>
      <c r="K186" s="112" t="s">
        <v>32</v>
      </c>
      <c r="L186" s="25" t="s">
        <v>205</v>
      </c>
    </row>
    <row r="187" spans="2:12" s="147" customFormat="1" ht="75" customHeight="1">
      <c r="B187" s="103">
        <v>80111600</v>
      </c>
      <c r="C187" s="101" t="s">
        <v>241</v>
      </c>
      <c r="D187" s="102">
        <v>42750</v>
      </c>
      <c r="E187" s="139" t="s">
        <v>138</v>
      </c>
      <c r="F187" s="95" t="s">
        <v>29</v>
      </c>
      <c r="G187" s="95" t="s">
        <v>71</v>
      </c>
      <c r="H187" s="23">
        <v>20930000</v>
      </c>
      <c r="I187" s="23">
        <v>20930000</v>
      </c>
      <c r="J187" s="112" t="s">
        <v>31</v>
      </c>
      <c r="K187" s="112" t="s">
        <v>32</v>
      </c>
      <c r="L187" s="25" t="s">
        <v>205</v>
      </c>
    </row>
    <row r="188" spans="2:12" s="147" customFormat="1" ht="75" customHeight="1">
      <c r="B188" s="103">
        <v>80111600</v>
      </c>
      <c r="C188" s="101" t="s">
        <v>242</v>
      </c>
      <c r="D188" s="102">
        <v>42750</v>
      </c>
      <c r="E188" s="139" t="s">
        <v>93</v>
      </c>
      <c r="F188" s="95" t="s">
        <v>29</v>
      </c>
      <c r="G188" s="95" t="s">
        <v>71</v>
      </c>
      <c r="H188" s="23">
        <v>26450000</v>
      </c>
      <c r="I188" s="23">
        <v>26450000</v>
      </c>
      <c r="J188" s="112" t="s">
        <v>31</v>
      </c>
      <c r="K188" s="112" t="s">
        <v>32</v>
      </c>
      <c r="L188" s="25" t="s">
        <v>205</v>
      </c>
    </row>
    <row r="189" spans="2:12" s="147" customFormat="1" ht="60" customHeight="1">
      <c r="B189" s="103">
        <v>80111600</v>
      </c>
      <c r="C189" s="101" t="s">
        <v>243</v>
      </c>
      <c r="D189" s="102">
        <v>42750</v>
      </c>
      <c r="E189" s="139" t="s">
        <v>93</v>
      </c>
      <c r="F189" s="95" t="s">
        <v>29</v>
      </c>
      <c r="G189" s="95" t="s">
        <v>71</v>
      </c>
      <c r="H189" s="23">
        <v>35520717</v>
      </c>
      <c r="I189" s="23">
        <v>35520717</v>
      </c>
      <c r="J189" s="112" t="s">
        <v>31</v>
      </c>
      <c r="K189" s="112" t="s">
        <v>32</v>
      </c>
      <c r="L189" s="25" t="s">
        <v>205</v>
      </c>
    </row>
    <row r="190" spans="2:12" s="147" customFormat="1" ht="90" customHeight="1">
      <c r="B190" s="103">
        <v>80111600</v>
      </c>
      <c r="C190" s="101" t="s">
        <v>244</v>
      </c>
      <c r="D190" s="102">
        <v>42750</v>
      </c>
      <c r="E190" s="139" t="s">
        <v>93</v>
      </c>
      <c r="F190" s="95" t="s">
        <v>29</v>
      </c>
      <c r="G190" s="95" t="s">
        <v>71</v>
      </c>
      <c r="H190" s="23">
        <v>35520717</v>
      </c>
      <c r="I190" s="23">
        <v>35520717</v>
      </c>
      <c r="J190" s="112" t="s">
        <v>31</v>
      </c>
      <c r="K190" s="112" t="s">
        <v>32</v>
      </c>
      <c r="L190" s="25" t="s">
        <v>205</v>
      </c>
    </row>
    <row r="191" spans="2:12" s="147" customFormat="1" ht="75" customHeight="1">
      <c r="B191" s="103">
        <v>80111600</v>
      </c>
      <c r="C191" s="101" t="s">
        <v>245</v>
      </c>
      <c r="D191" s="102">
        <v>42750</v>
      </c>
      <c r="E191" s="139" t="s">
        <v>93</v>
      </c>
      <c r="F191" s="95" t="s">
        <v>29</v>
      </c>
      <c r="G191" s="95" t="s">
        <v>71</v>
      </c>
      <c r="H191" s="23">
        <v>24150000</v>
      </c>
      <c r="I191" s="23">
        <v>24150000</v>
      </c>
      <c r="J191" s="112" t="s">
        <v>31</v>
      </c>
      <c r="K191" s="112" t="s">
        <v>32</v>
      </c>
      <c r="L191" s="25" t="s">
        <v>205</v>
      </c>
    </row>
    <row r="192" spans="2:12" s="147" customFormat="1" ht="90" customHeight="1">
      <c r="B192" s="103">
        <v>80111600</v>
      </c>
      <c r="C192" s="101" t="s">
        <v>246</v>
      </c>
      <c r="D192" s="102">
        <v>42750</v>
      </c>
      <c r="E192" s="139" t="s">
        <v>93</v>
      </c>
      <c r="F192" s="95" t="s">
        <v>29</v>
      </c>
      <c r="G192" s="95" t="s">
        <v>71</v>
      </c>
      <c r="H192" s="23">
        <v>35520717</v>
      </c>
      <c r="I192" s="23">
        <v>35520717</v>
      </c>
      <c r="J192" s="112" t="s">
        <v>31</v>
      </c>
      <c r="K192" s="112" t="s">
        <v>32</v>
      </c>
      <c r="L192" s="25" t="s">
        <v>205</v>
      </c>
    </row>
    <row r="193" spans="2:12" s="147" customFormat="1" ht="90" customHeight="1">
      <c r="B193" s="103">
        <v>80111600</v>
      </c>
      <c r="C193" s="101" t="s">
        <v>247</v>
      </c>
      <c r="D193" s="102">
        <v>42750</v>
      </c>
      <c r="E193" s="139" t="s">
        <v>93</v>
      </c>
      <c r="F193" s="95" t="s">
        <v>29</v>
      </c>
      <c r="G193" s="95" t="s">
        <v>71</v>
      </c>
      <c r="H193" s="23">
        <v>18975000</v>
      </c>
      <c r="I193" s="23">
        <v>18975000</v>
      </c>
      <c r="J193" s="112" t="s">
        <v>31</v>
      </c>
      <c r="K193" s="112" t="s">
        <v>32</v>
      </c>
      <c r="L193" s="25" t="s">
        <v>205</v>
      </c>
    </row>
    <row r="194" spans="2:12" s="147" customFormat="1" ht="105" customHeight="1">
      <c r="B194" s="103">
        <v>80111600</v>
      </c>
      <c r="C194" s="101" t="s">
        <v>248</v>
      </c>
      <c r="D194" s="102">
        <v>42750</v>
      </c>
      <c r="E194" s="139" t="s">
        <v>93</v>
      </c>
      <c r="F194" s="95" t="s">
        <v>29</v>
      </c>
      <c r="G194" s="95" t="s">
        <v>71</v>
      </c>
      <c r="H194" s="23">
        <v>50025000</v>
      </c>
      <c r="I194" s="23">
        <v>50025000</v>
      </c>
      <c r="J194" s="112" t="s">
        <v>31</v>
      </c>
      <c r="K194" s="112" t="s">
        <v>32</v>
      </c>
      <c r="L194" s="25" t="s">
        <v>205</v>
      </c>
    </row>
    <row r="195" spans="2:12" s="147" customFormat="1" ht="90" customHeight="1">
      <c r="B195" s="103">
        <v>80111600</v>
      </c>
      <c r="C195" s="101" t="s">
        <v>249</v>
      </c>
      <c r="D195" s="102">
        <v>42750</v>
      </c>
      <c r="E195" s="139" t="s">
        <v>93</v>
      </c>
      <c r="F195" s="95" t="s">
        <v>29</v>
      </c>
      <c r="G195" s="95" t="s">
        <v>71</v>
      </c>
      <c r="H195" s="23">
        <v>35520717</v>
      </c>
      <c r="I195" s="23">
        <v>35520717</v>
      </c>
      <c r="J195" s="112" t="s">
        <v>31</v>
      </c>
      <c r="K195" s="112" t="s">
        <v>32</v>
      </c>
      <c r="L195" s="25" t="s">
        <v>205</v>
      </c>
    </row>
    <row r="196" spans="2:12" s="147" customFormat="1" ht="90" customHeight="1">
      <c r="B196" s="103">
        <v>80111600</v>
      </c>
      <c r="C196" s="101" t="s">
        <v>249</v>
      </c>
      <c r="D196" s="102">
        <v>42750</v>
      </c>
      <c r="E196" s="139" t="s">
        <v>93</v>
      </c>
      <c r="F196" s="95" t="s">
        <v>29</v>
      </c>
      <c r="G196" s="95" t="s">
        <v>71</v>
      </c>
      <c r="H196" s="23">
        <v>35520717</v>
      </c>
      <c r="I196" s="23">
        <v>35520717</v>
      </c>
      <c r="J196" s="112" t="s">
        <v>31</v>
      </c>
      <c r="K196" s="112" t="s">
        <v>32</v>
      </c>
      <c r="L196" s="25" t="s">
        <v>205</v>
      </c>
    </row>
    <row r="197" spans="2:12" s="147" customFormat="1" ht="90" customHeight="1">
      <c r="B197" s="103">
        <v>80111600</v>
      </c>
      <c r="C197" s="101" t="s">
        <v>250</v>
      </c>
      <c r="D197" s="102">
        <v>42750</v>
      </c>
      <c r="E197" s="139" t="s">
        <v>93</v>
      </c>
      <c r="F197" s="95" t="s">
        <v>29</v>
      </c>
      <c r="G197" s="95" t="s">
        <v>71</v>
      </c>
      <c r="H197" s="23">
        <v>36138417</v>
      </c>
      <c r="I197" s="23">
        <v>36138417</v>
      </c>
      <c r="J197" s="112" t="s">
        <v>31</v>
      </c>
      <c r="K197" s="112" t="s">
        <v>32</v>
      </c>
      <c r="L197" s="25" t="s">
        <v>205</v>
      </c>
    </row>
    <row r="198" spans="2:12" s="147" customFormat="1" ht="90" customHeight="1">
      <c r="B198" s="103">
        <v>80111600</v>
      </c>
      <c r="C198" s="101" t="s">
        <v>250</v>
      </c>
      <c r="D198" s="102">
        <v>42750</v>
      </c>
      <c r="E198" s="139" t="s">
        <v>93</v>
      </c>
      <c r="F198" s="95" t="s">
        <v>29</v>
      </c>
      <c r="G198" s="95" t="s">
        <v>71</v>
      </c>
      <c r="H198" s="23">
        <v>35161583</v>
      </c>
      <c r="I198" s="23">
        <v>35161583</v>
      </c>
      <c r="J198" s="112" t="s">
        <v>31</v>
      </c>
      <c r="K198" s="112" t="s">
        <v>32</v>
      </c>
      <c r="L198" s="25" t="s">
        <v>205</v>
      </c>
    </row>
    <row r="199" spans="2:12" s="147" customFormat="1" ht="60" customHeight="1">
      <c r="B199" s="91">
        <v>80111600</v>
      </c>
      <c r="C199" s="115" t="s">
        <v>576</v>
      </c>
      <c r="D199" s="90">
        <v>42787</v>
      </c>
      <c r="E199" s="98" t="s">
        <v>561</v>
      </c>
      <c r="F199" s="91" t="s">
        <v>29</v>
      </c>
      <c r="G199" s="95" t="s">
        <v>71</v>
      </c>
      <c r="H199" s="23">
        <v>44515000</v>
      </c>
      <c r="I199" s="23">
        <v>44515000</v>
      </c>
      <c r="J199" s="112" t="s">
        <v>31</v>
      </c>
      <c r="K199" s="112" t="s">
        <v>32</v>
      </c>
      <c r="L199" s="91" t="s">
        <v>575</v>
      </c>
    </row>
    <row r="200" spans="2:12" s="147" customFormat="1" ht="105" customHeight="1">
      <c r="B200" s="103">
        <v>80111600</v>
      </c>
      <c r="C200" s="101" t="s">
        <v>251</v>
      </c>
      <c r="D200" s="102">
        <v>42750</v>
      </c>
      <c r="E200" s="139" t="s">
        <v>93</v>
      </c>
      <c r="F200" s="95" t="s">
        <v>29</v>
      </c>
      <c r="G200" s="95" t="s">
        <v>71</v>
      </c>
      <c r="H200" s="23">
        <v>50025000</v>
      </c>
      <c r="I200" s="23">
        <v>50025000</v>
      </c>
      <c r="J200" s="112" t="s">
        <v>31</v>
      </c>
      <c r="K200" s="112" t="s">
        <v>32</v>
      </c>
      <c r="L200" s="25" t="s">
        <v>205</v>
      </c>
    </row>
    <row r="201" spans="2:12" s="147" customFormat="1" ht="105" customHeight="1">
      <c r="B201" s="103">
        <v>80111600</v>
      </c>
      <c r="C201" s="101" t="s">
        <v>251</v>
      </c>
      <c r="D201" s="102">
        <v>42750</v>
      </c>
      <c r="E201" s="139" t="s">
        <v>93</v>
      </c>
      <c r="F201" s="95" t="s">
        <v>29</v>
      </c>
      <c r="G201" s="95" t="s">
        <v>71</v>
      </c>
      <c r="H201" s="23">
        <v>50025000</v>
      </c>
      <c r="I201" s="23">
        <v>50025000</v>
      </c>
      <c r="J201" s="112" t="s">
        <v>31</v>
      </c>
      <c r="K201" s="112" t="s">
        <v>32</v>
      </c>
      <c r="L201" s="25" t="s">
        <v>205</v>
      </c>
    </row>
    <row r="202" spans="2:12" s="147" customFormat="1" ht="105" customHeight="1">
      <c r="B202" s="103">
        <v>80111600</v>
      </c>
      <c r="C202" s="101" t="s">
        <v>251</v>
      </c>
      <c r="D202" s="102">
        <v>42750</v>
      </c>
      <c r="E202" s="139" t="s">
        <v>47</v>
      </c>
      <c r="F202" s="95" t="s">
        <v>29</v>
      </c>
      <c r="G202" s="95" t="s">
        <v>71</v>
      </c>
      <c r="H202" s="23">
        <v>47850000</v>
      </c>
      <c r="I202" s="23">
        <v>47850000</v>
      </c>
      <c r="J202" s="112" t="s">
        <v>31</v>
      </c>
      <c r="K202" s="112" t="s">
        <v>32</v>
      </c>
      <c r="L202" s="25" t="s">
        <v>205</v>
      </c>
    </row>
    <row r="203" spans="2:12" s="147" customFormat="1" ht="105" customHeight="1">
      <c r="B203" s="103">
        <v>80111600</v>
      </c>
      <c r="C203" s="101" t="s">
        <v>251</v>
      </c>
      <c r="D203" s="102">
        <v>42750</v>
      </c>
      <c r="E203" s="139" t="s">
        <v>47</v>
      </c>
      <c r="F203" s="95" t="s">
        <v>29</v>
      </c>
      <c r="G203" s="95" t="s">
        <v>71</v>
      </c>
      <c r="H203" s="23">
        <v>47850000</v>
      </c>
      <c r="I203" s="23">
        <v>47850000</v>
      </c>
      <c r="J203" s="112" t="s">
        <v>31</v>
      </c>
      <c r="K203" s="112" t="s">
        <v>32</v>
      </c>
      <c r="L203" s="25" t="s">
        <v>205</v>
      </c>
    </row>
    <row r="204" spans="2:12" s="147" customFormat="1" ht="105" customHeight="1">
      <c r="B204" s="103">
        <v>80111600</v>
      </c>
      <c r="C204" s="101" t="s">
        <v>251</v>
      </c>
      <c r="D204" s="102">
        <v>42750</v>
      </c>
      <c r="E204" s="139" t="s">
        <v>47</v>
      </c>
      <c r="F204" s="95" t="s">
        <v>29</v>
      </c>
      <c r="G204" s="95" t="s">
        <v>71</v>
      </c>
      <c r="H204" s="23">
        <v>47850000</v>
      </c>
      <c r="I204" s="23">
        <v>47850000</v>
      </c>
      <c r="J204" s="112" t="s">
        <v>31</v>
      </c>
      <c r="K204" s="112" t="s">
        <v>32</v>
      </c>
      <c r="L204" s="25" t="s">
        <v>205</v>
      </c>
    </row>
    <row r="205" spans="2:12" s="147" customFormat="1" ht="105" customHeight="1">
      <c r="B205" s="103">
        <v>80111600</v>
      </c>
      <c r="C205" s="101" t="s">
        <v>251</v>
      </c>
      <c r="D205" s="102">
        <v>42750</v>
      </c>
      <c r="E205" s="139" t="s">
        <v>47</v>
      </c>
      <c r="F205" s="95" t="s">
        <v>29</v>
      </c>
      <c r="G205" s="95" t="s">
        <v>71</v>
      </c>
      <c r="H205" s="23">
        <v>47850000</v>
      </c>
      <c r="I205" s="23">
        <v>47850000</v>
      </c>
      <c r="J205" s="112" t="s">
        <v>31</v>
      </c>
      <c r="K205" s="112" t="s">
        <v>32</v>
      </c>
      <c r="L205" s="25" t="s">
        <v>205</v>
      </c>
    </row>
    <row r="206" spans="2:12" s="147" customFormat="1" ht="105" customHeight="1">
      <c r="B206" s="103">
        <v>80111600</v>
      </c>
      <c r="C206" s="101" t="s">
        <v>251</v>
      </c>
      <c r="D206" s="102">
        <v>42750</v>
      </c>
      <c r="E206" s="139" t="s">
        <v>47</v>
      </c>
      <c r="F206" s="95" t="s">
        <v>29</v>
      </c>
      <c r="G206" s="95" t="s">
        <v>71</v>
      </c>
      <c r="H206" s="23">
        <v>47850000</v>
      </c>
      <c r="I206" s="23">
        <v>47850000</v>
      </c>
      <c r="J206" s="112" t="s">
        <v>31</v>
      </c>
      <c r="K206" s="112" t="s">
        <v>32</v>
      </c>
      <c r="L206" s="25" t="s">
        <v>205</v>
      </c>
    </row>
    <row r="207" spans="2:12" s="147" customFormat="1" ht="75" customHeight="1">
      <c r="B207" s="103">
        <v>80111600</v>
      </c>
      <c r="C207" s="93" t="s">
        <v>596</v>
      </c>
      <c r="D207" s="102">
        <v>42750</v>
      </c>
      <c r="E207" s="139" t="s">
        <v>47</v>
      </c>
      <c r="F207" s="95" t="s">
        <v>29</v>
      </c>
      <c r="G207" s="95" t="s">
        <v>71</v>
      </c>
      <c r="H207" s="23">
        <v>47850000</v>
      </c>
      <c r="I207" s="23">
        <v>47850000</v>
      </c>
      <c r="J207" s="112" t="s">
        <v>31</v>
      </c>
      <c r="K207" s="112" t="s">
        <v>32</v>
      </c>
      <c r="L207" s="25" t="s">
        <v>205</v>
      </c>
    </row>
    <row r="208" spans="2:12" s="147" customFormat="1" ht="90" customHeight="1">
      <c r="B208" s="103">
        <v>80111600</v>
      </c>
      <c r="C208" s="101" t="s">
        <v>253</v>
      </c>
      <c r="D208" s="102">
        <v>42750</v>
      </c>
      <c r="E208" s="139" t="s">
        <v>93</v>
      </c>
      <c r="F208" s="95" t="s">
        <v>29</v>
      </c>
      <c r="G208" s="95" t="s">
        <v>71</v>
      </c>
      <c r="H208" s="23">
        <v>44586667</v>
      </c>
      <c r="I208" s="23">
        <v>44586667</v>
      </c>
      <c r="J208" s="112" t="s">
        <v>31</v>
      </c>
      <c r="K208" s="112" t="s">
        <v>32</v>
      </c>
      <c r="L208" s="25" t="s">
        <v>205</v>
      </c>
    </row>
    <row r="209" spans="2:12" s="147" customFormat="1" ht="103.5" customHeight="1">
      <c r="B209" s="103">
        <v>80111600</v>
      </c>
      <c r="C209" s="93" t="s">
        <v>597</v>
      </c>
      <c r="D209" s="102">
        <v>42750</v>
      </c>
      <c r="E209" s="139" t="s">
        <v>47</v>
      </c>
      <c r="F209" s="95" t="s">
        <v>29</v>
      </c>
      <c r="G209" s="95" t="s">
        <v>71</v>
      </c>
      <c r="H209" s="23">
        <v>47850000</v>
      </c>
      <c r="I209" s="23">
        <v>47850000</v>
      </c>
      <c r="J209" s="112" t="s">
        <v>31</v>
      </c>
      <c r="K209" s="112" t="s">
        <v>32</v>
      </c>
      <c r="L209" s="25" t="s">
        <v>205</v>
      </c>
    </row>
    <row r="210" spans="2:12" s="147" customFormat="1" ht="90" customHeight="1">
      <c r="B210" s="103">
        <v>80111600</v>
      </c>
      <c r="C210" s="93" t="s">
        <v>601</v>
      </c>
      <c r="D210" s="102">
        <v>42750</v>
      </c>
      <c r="E210" s="139" t="s">
        <v>47</v>
      </c>
      <c r="F210" s="95" t="s">
        <v>29</v>
      </c>
      <c r="G210" s="95" t="s">
        <v>71</v>
      </c>
      <c r="H210" s="23">
        <v>47850000</v>
      </c>
      <c r="I210" s="23">
        <v>47850000</v>
      </c>
      <c r="J210" s="112" t="s">
        <v>31</v>
      </c>
      <c r="K210" s="112" t="s">
        <v>32</v>
      </c>
      <c r="L210" s="25" t="s">
        <v>205</v>
      </c>
    </row>
    <row r="211" spans="2:12" s="147" customFormat="1" ht="75" customHeight="1">
      <c r="B211" s="103">
        <v>80111600</v>
      </c>
      <c r="C211" s="93" t="s">
        <v>602</v>
      </c>
      <c r="D211" s="102">
        <v>42750</v>
      </c>
      <c r="E211" s="139" t="s">
        <v>47</v>
      </c>
      <c r="F211" s="95" t="s">
        <v>29</v>
      </c>
      <c r="G211" s="95" t="s">
        <v>71</v>
      </c>
      <c r="H211" s="23">
        <v>47850000</v>
      </c>
      <c r="I211" s="23">
        <v>47850000</v>
      </c>
      <c r="J211" s="112" t="s">
        <v>31</v>
      </c>
      <c r="K211" s="112" t="s">
        <v>32</v>
      </c>
      <c r="L211" s="25" t="s">
        <v>205</v>
      </c>
    </row>
    <row r="212" spans="2:12" s="147" customFormat="1" ht="165" customHeight="1">
      <c r="B212" s="103">
        <v>80111600</v>
      </c>
      <c r="C212" s="101" t="s">
        <v>252</v>
      </c>
      <c r="D212" s="102">
        <v>42750</v>
      </c>
      <c r="E212" s="139" t="s">
        <v>47</v>
      </c>
      <c r="F212" s="95" t="s">
        <v>29</v>
      </c>
      <c r="G212" s="95" t="s">
        <v>71</v>
      </c>
      <c r="H212" s="23">
        <v>47850000</v>
      </c>
      <c r="I212" s="23">
        <v>47850000</v>
      </c>
      <c r="J212" s="112" t="s">
        <v>31</v>
      </c>
      <c r="K212" s="112" t="s">
        <v>32</v>
      </c>
      <c r="L212" s="25" t="s">
        <v>205</v>
      </c>
    </row>
    <row r="213" spans="2:12" s="147" customFormat="1" ht="90" customHeight="1">
      <c r="B213" s="103">
        <v>80111600</v>
      </c>
      <c r="C213" s="93" t="s">
        <v>598</v>
      </c>
      <c r="D213" s="102">
        <v>42750</v>
      </c>
      <c r="E213" s="139" t="s">
        <v>47</v>
      </c>
      <c r="F213" s="95" t="s">
        <v>29</v>
      </c>
      <c r="G213" s="95" t="s">
        <v>71</v>
      </c>
      <c r="H213" s="23">
        <v>58300000</v>
      </c>
      <c r="I213" s="23">
        <v>58300000</v>
      </c>
      <c r="J213" s="112" t="s">
        <v>31</v>
      </c>
      <c r="K213" s="112" t="s">
        <v>32</v>
      </c>
      <c r="L213" s="25" t="s">
        <v>205</v>
      </c>
    </row>
    <row r="214" spans="2:12" s="147" customFormat="1" ht="120" customHeight="1">
      <c r="B214" s="103">
        <v>80111600</v>
      </c>
      <c r="C214" s="101" t="s">
        <v>255</v>
      </c>
      <c r="D214" s="102">
        <v>42750</v>
      </c>
      <c r="E214" s="139" t="s">
        <v>47</v>
      </c>
      <c r="F214" s="95" t="s">
        <v>29</v>
      </c>
      <c r="G214" s="95" t="s">
        <v>71</v>
      </c>
      <c r="H214" s="23">
        <v>63800000</v>
      </c>
      <c r="I214" s="23">
        <v>63800000</v>
      </c>
      <c r="J214" s="112" t="s">
        <v>31</v>
      </c>
      <c r="K214" s="112" t="s">
        <v>32</v>
      </c>
      <c r="L214" s="25" t="s">
        <v>205</v>
      </c>
    </row>
    <row r="215" spans="2:12" s="147" customFormat="1" ht="90" customHeight="1">
      <c r="B215" s="103">
        <v>80111600</v>
      </c>
      <c r="C215" s="93" t="s">
        <v>599</v>
      </c>
      <c r="D215" s="102">
        <v>42750</v>
      </c>
      <c r="E215" s="139" t="s">
        <v>93</v>
      </c>
      <c r="F215" s="95" t="s">
        <v>29</v>
      </c>
      <c r="G215" s="95" t="s">
        <v>71</v>
      </c>
      <c r="H215" s="23">
        <v>58300000</v>
      </c>
      <c r="I215" s="23">
        <v>58300000</v>
      </c>
      <c r="J215" s="112" t="s">
        <v>31</v>
      </c>
      <c r="K215" s="112" t="s">
        <v>32</v>
      </c>
      <c r="L215" s="25" t="s">
        <v>205</v>
      </c>
    </row>
    <row r="216" spans="2:12" s="147" customFormat="1" ht="90" customHeight="1">
      <c r="B216" s="103">
        <v>80111600</v>
      </c>
      <c r="C216" s="93" t="s">
        <v>600</v>
      </c>
      <c r="D216" s="102">
        <v>42750</v>
      </c>
      <c r="E216" s="139" t="s">
        <v>47</v>
      </c>
      <c r="F216" s="95" t="s">
        <v>29</v>
      </c>
      <c r="G216" s="95" t="s">
        <v>71</v>
      </c>
      <c r="H216" s="23">
        <v>58300000</v>
      </c>
      <c r="I216" s="23">
        <v>58300000</v>
      </c>
      <c r="J216" s="112" t="s">
        <v>31</v>
      </c>
      <c r="K216" s="112" t="s">
        <v>32</v>
      </c>
      <c r="L216" s="25" t="s">
        <v>205</v>
      </c>
    </row>
    <row r="217" spans="2:12" s="147" customFormat="1" ht="90" customHeight="1">
      <c r="B217" s="103">
        <v>80111600</v>
      </c>
      <c r="C217" s="93" t="s">
        <v>601</v>
      </c>
      <c r="D217" s="102">
        <v>42750</v>
      </c>
      <c r="E217" s="139" t="s">
        <v>47</v>
      </c>
      <c r="F217" s="95" t="s">
        <v>29</v>
      </c>
      <c r="G217" s="95" t="s">
        <v>71</v>
      </c>
      <c r="H217" s="23">
        <v>58300000</v>
      </c>
      <c r="I217" s="23">
        <v>58300000</v>
      </c>
      <c r="J217" s="112" t="s">
        <v>31</v>
      </c>
      <c r="K217" s="112" t="s">
        <v>32</v>
      </c>
      <c r="L217" s="25" t="s">
        <v>205</v>
      </c>
    </row>
    <row r="218" spans="2:12" s="147" customFormat="1" ht="165" customHeight="1">
      <c r="B218" s="103">
        <v>80111600</v>
      </c>
      <c r="C218" s="101" t="s">
        <v>256</v>
      </c>
      <c r="D218" s="102">
        <v>42750</v>
      </c>
      <c r="E218" s="139" t="s">
        <v>93</v>
      </c>
      <c r="F218" s="95" t="s">
        <v>29</v>
      </c>
      <c r="G218" s="95" t="s">
        <v>71</v>
      </c>
      <c r="H218" s="23">
        <v>79005000</v>
      </c>
      <c r="I218" s="23">
        <v>79005000</v>
      </c>
      <c r="J218" s="112" t="s">
        <v>31</v>
      </c>
      <c r="K218" s="112" t="s">
        <v>32</v>
      </c>
      <c r="L218" s="25" t="s">
        <v>205</v>
      </c>
    </row>
    <row r="219" spans="2:12" s="147" customFormat="1" ht="165" customHeight="1">
      <c r="B219" s="103">
        <v>80111600</v>
      </c>
      <c r="C219" s="101" t="s">
        <v>256</v>
      </c>
      <c r="D219" s="102">
        <v>42750</v>
      </c>
      <c r="E219" s="139" t="s">
        <v>93</v>
      </c>
      <c r="F219" s="95" t="s">
        <v>29</v>
      </c>
      <c r="G219" s="95" t="s">
        <v>71</v>
      </c>
      <c r="H219" s="23">
        <v>79005000</v>
      </c>
      <c r="I219" s="23">
        <v>79005000</v>
      </c>
      <c r="J219" s="112" t="s">
        <v>31</v>
      </c>
      <c r="K219" s="112" t="s">
        <v>32</v>
      </c>
      <c r="L219" s="25" t="s">
        <v>205</v>
      </c>
    </row>
    <row r="220" spans="2:12" s="147" customFormat="1" ht="165" customHeight="1">
      <c r="B220" s="103">
        <v>80111600</v>
      </c>
      <c r="C220" s="101" t="s">
        <v>256</v>
      </c>
      <c r="D220" s="102">
        <v>42750</v>
      </c>
      <c r="E220" s="139" t="s">
        <v>93</v>
      </c>
      <c r="F220" s="95" t="s">
        <v>29</v>
      </c>
      <c r="G220" s="95" t="s">
        <v>71</v>
      </c>
      <c r="H220" s="23">
        <v>79005000</v>
      </c>
      <c r="I220" s="23">
        <v>79005000</v>
      </c>
      <c r="J220" s="112" t="s">
        <v>31</v>
      </c>
      <c r="K220" s="112" t="s">
        <v>32</v>
      </c>
      <c r="L220" s="25" t="s">
        <v>205</v>
      </c>
    </row>
    <row r="221" spans="2:12" s="147" customFormat="1" ht="165" customHeight="1">
      <c r="B221" s="103">
        <v>80111600</v>
      </c>
      <c r="C221" s="101" t="s">
        <v>256</v>
      </c>
      <c r="D221" s="102">
        <v>42750</v>
      </c>
      <c r="E221" s="139" t="s">
        <v>93</v>
      </c>
      <c r="F221" s="95" t="s">
        <v>29</v>
      </c>
      <c r="G221" s="95" t="s">
        <v>71</v>
      </c>
      <c r="H221" s="23">
        <v>79005000</v>
      </c>
      <c r="I221" s="23">
        <v>79005000</v>
      </c>
      <c r="J221" s="112" t="s">
        <v>31</v>
      </c>
      <c r="K221" s="112" t="s">
        <v>32</v>
      </c>
      <c r="L221" s="25" t="s">
        <v>205</v>
      </c>
    </row>
    <row r="222" spans="2:12" s="147" customFormat="1" ht="120" customHeight="1">
      <c r="B222" s="103">
        <v>80111600</v>
      </c>
      <c r="C222" s="101" t="s">
        <v>257</v>
      </c>
      <c r="D222" s="102">
        <v>42750</v>
      </c>
      <c r="E222" s="139" t="s">
        <v>93</v>
      </c>
      <c r="F222" s="95" t="s">
        <v>29</v>
      </c>
      <c r="G222" s="95" t="s">
        <v>71</v>
      </c>
      <c r="H222" s="23">
        <v>92000000</v>
      </c>
      <c r="I222" s="23">
        <v>92000000</v>
      </c>
      <c r="J222" s="112" t="s">
        <v>31</v>
      </c>
      <c r="K222" s="112" t="s">
        <v>32</v>
      </c>
      <c r="L222" s="25" t="s">
        <v>205</v>
      </c>
    </row>
    <row r="223" spans="2:12" s="147" customFormat="1" ht="165" customHeight="1">
      <c r="B223" s="103">
        <v>80111600</v>
      </c>
      <c r="C223" s="101" t="s">
        <v>252</v>
      </c>
      <c r="D223" s="102">
        <v>42750</v>
      </c>
      <c r="E223" s="139" t="s">
        <v>93</v>
      </c>
      <c r="F223" s="95" t="s">
        <v>29</v>
      </c>
      <c r="G223" s="95" t="s">
        <v>71</v>
      </c>
      <c r="H223" s="23">
        <v>50350000</v>
      </c>
      <c r="I223" s="23">
        <v>50350000</v>
      </c>
      <c r="J223" s="112" t="s">
        <v>31</v>
      </c>
      <c r="K223" s="112" t="s">
        <v>32</v>
      </c>
      <c r="L223" s="25" t="s">
        <v>205</v>
      </c>
    </row>
    <row r="224" spans="2:12" s="147" customFormat="1" ht="165" customHeight="1">
      <c r="B224" s="103">
        <v>80111600</v>
      </c>
      <c r="C224" s="101" t="s">
        <v>254</v>
      </c>
      <c r="D224" s="102">
        <v>42750</v>
      </c>
      <c r="E224" s="139" t="s">
        <v>93</v>
      </c>
      <c r="F224" s="95" t="s">
        <v>29</v>
      </c>
      <c r="G224" s="95" t="s">
        <v>71</v>
      </c>
      <c r="H224" s="23">
        <v>61525000</v>
      </c>
      <c r="I224" s="23">
        <v>61525000</v>
      </c>
      <c r="J224" s="112" t="s">
        <v>31</v>
      </c>
      <c r="K224" s="112" t="s">
        <v>32</v>
      </c>
      <c r="L224" s="25" t="s">
        <v>205</v>
      </c>
    </row>
    <row r="225" spans="2:12" s="147" customFormat="1" ht="105" customHeight="1">
      <c r="B225" s="103">
        <v>80111600</v>
      </c>
      <c r="C225" s="101" t="s">
        <v>258</v>
      </c>
      <c r="D225" s="102">
        <v>42750</v>
      </c>
      <c r="E225" s="139" t="s">
        <v>47</v>
      </c>
      <c r="F225" s="95" t="s">
        <v>29</v>
      </c>
      <c r="G225" s="95" t="s">
        <v>71</v>
      </c>
      <c r="H225" s="23">
        <v>47850000</v>
      </c>
      <c r="I225" s="23">
        <v>47850000</v>
      </c>
      <c r="J225" s="112" t="s">
        <v>31</v>
      </c>
      <c r="K225" s="112" t="s">
        <v>32</v>
      </c>
      <c r="L225" s="25" t="s">
        <v>205</v>
      </c>
    </row>
    <row r="226" spans="2:12" s="147" customFormat="1" ht="105" customHeight="1">
      <c r="B226" s="103">
        <v>80111600</v>
      </c>
      <c r="C226" s="101" t="s">
        <v>259</v>
      </c>
      <c r="D226" s="102">
        <v>42750</v>
      </c>
      <c r="E226" s="139" t="s">
        <v>47</v>
      </c>
      <c r="F226" s="95" t="s">
        <v>29</v>
      </c>
      <c r="G226" s="95" t="s">
        <v>71</v>
      </c>
      <c r="H226" s="23">
        <v>33976338</v>
      </c>
      <c r="I226" s="23">
        <v>33976338</v>
      </c>
      <c r="J226" s="112" t="s">
        <v>31</v>
      </c>
      <c r="K226" s="112" t="s">
        <v>32</v>
      </c>
      <c r="L226" s="25" t="s">
        <v>205</v>
      </c>
    </row>
    <row r="227" spans="2:12" s="147" customFormat="1" ht="120" customHeight="1">
      <c r="B227" s="103">
        <v>80111600</v>
      </c>
      <c r="C227" s="101" t="s">
        <v>260</v>
      </c>
      <c r="D227" s="102">
        <v>42750</v>
      </c>
      <c r="E227" s="139" t="s">
        <v>93</v>
      </c>
      <c r="F227" s="95" t="s">
        <v>29</v>
      </c>
      <c r="G227" s="95" t="s">
        <v>71</v>
      </c>
      <c r="H227" s="23">
        <v>115000000</v>
      </c>
      <c r="I227" s="23">
        <v>115000000</v>
      </c>
      <c r="J227" s="112" t="s">
        <v>31</v>
      </c>
      <c r="K227" s="112" t="s">
        <v>32</v>
      </c>
      <c r="L227" s="25" t="s">
        <v>205</v>
      </c>
    </row>
    <row r="228" spans="2:12" s="147" customFormat="1" ht="120" customHeight="1">
      <c r="B228" s="103">
        <v>80111600</v>
      </c>
      <c r="C228" s="101" t="s">
        <v>261</v>
      </c>
      <c r="D228" s="102">
        <v>42750</v>
      </c>
      <c r="E228" s="139" t="s">
        <v>93</v>
      </c>
      <c r="F228" s="95" t="s">
        <v>29</v>
      </c>
      <c r="G228" s="95" t="s">
        <v>71</v>
      </c>
      <c r="H228" s="23">
        <v>24150000</v>
      </c>
      <c r="I228" s="23">
        <v>24150000</v>
      </c>
      <c r="J228" s="112" t="s">
        <v>31</v>
      </c>
      <c r="K228" s="112" t="s">
        <v>32</v>
      </c>
      <c r="L228" s="25" t="s">
        <v>205</v>
      </c>
    </row>
    <row r="229" spans="2:12" s="147" customFormat="1" ht="120" customHeight="1">
      <c r="B229" s="103">
        <v>80111600</v>
      </c>
      <c r="C229" s="101" t="s">
        <v>262</v>
      </c>
      <c r="D229" s="102">
        <v>42750</v>
      </c>
      <c r="E229" s="139" t="s">
        <v>263</v>
      </c>
      <c r="F229" s="95" t="s">
        <v>29</v>
      </c>
      <c r="G229" s="95" t="s">
        <v>71</v>
      </c>
      <c r="H229" s="23">
        <v>33579904.5</v>
      </c>
      <c r="I229" s="23">
        <v>33579904.5</v>
      </c>
      <c r="J229" s="112" t="s">
        <v>31</v>
      </c>
      <c r="K229" s="112" t="s">
        <v>32</v>
      </c>
      <c r="L229" s="25" t="s">
        <v>205</v>
      </c>
    </row>
    <row r="230" spans="2:12" s="147" customFormat="1" ht="120" customHeight="1">
      <c r="B230" s="103">
        <v>80111600</v>
      </c>
      <c r="C230" s="101" t="s">
        <v>264</v>
      </c>
      <c r="D230" s="102">
        <v>42750</v>
      </c>
      <c r="E230" s="139" t="s">
        <v>263</v>
      </c>
      <c r="F230" s="95" t="s">
        <v>29</v>
      </c>
      <c r="G230" s="95" t="s">
        <v>71</v>
      </c>
      <c r="H230" s="23">
        <v>46376000</v>
      </c>
      <c r="I230" s="23">
        <v>46376000</v>
      </c>
      <c r="J230" s="112" t="s">
        <v>31</v>
      </c>
      <c r="K230" s="112" t="s">
        <v>32</v>
      </c>
      <c r="L230" s="25" t="s">
        <v>205</v>
      </c>
    </row>
    <row r="231" spans="2:12" s="147" customFormat="1" ht="120" customHeight="1">
      <c r="B231" s="103">
        <v>80111600</v>
      </c>
      <c r="C231" s="101" t="s">
        <v>265</v>
      </c>
      <c r="D231" s="102">
        <v>42750</v>
      </c>
      <c r="E231" s="139" t="s">
        <v>263</v>
      </c>
      <c r="F231" s="95" t="s">
        <v>29</v>
      </c>
      <c r="G231" s="95" t="s">
        <v>71</v>
      </c>
      <c r="H231" s="23">
        <v>50192500</v>
      </c>
      <c r="I231" s="23">
        <v>50192500</v>
      </c>
      <c r="J231" s="112" t="s">
        <v>31</v>
      </c>
      <c r="K231" s="112" t="s">
        <v>32</v>
      </c>
      <c r="L231" s="25" t="s">
        <v>205</v>
      </c>
    </row>
    <row r="232" spans="2:12" s="147" customFormat="1" ht="105" customHeight="1">
      <c r="B232" s="103">
        <v>80111600</v>
      </c>
      <c r="C232" s="101" t="s">
        <v>266</v>
      </c>
      <c r="D232" s="102">
        <v>42750</v>
      </c>
      <c r="E232" s="139" t="s">
        <v>263</v>
      </c>
      <c r="F232" s="95" t="s">
        <v>29</v>
      </c>
      <c r="G232" s="95" t="s">
        <v>71</v>
      </c>
      <c r="H232" s="23">
        <v>53762500</v>
      </c>
      <c r="I232" s="23">
        <v>53762500</v>
      </c>
      <c r="J232" s="112" t="s">
        <v>31</v>
      </c>
      <c r="K232" s="112" t="s">
        <v>32</v>
      </c>
      <c r="L232" s="25" t="s">
        <v>205</v>
      </c>
    </row>
    <row r="233" spans="2:12" s="147" customFormat="1" ht="90" customHeight="1">
      <c r="B233" s="103">
        <v>80111600</v>
      </c>
      <c r="C233" s="101" t="s">
        <v>267</v>
      </c>
      <c r="D233" s="102">
        <v>42750</v>
      </c>
      <c r="E233" s="139" t="s">
        <v>263</v>
      </c>
      <c r="F233" s="95" t="s">
        <v>29</v>
      </c>
      <c r="G233" s="95" t="s">
        <v>71</v>
      </c>
      <c r="H233" s="23">
        <v>40800000</v>
      </c>
      <c r="I233" s="23">
        <v>40800000</v>
      </c>
      <c r="J233" s="112" t="s">
        <v>31</v>
      </c>
      <c r="K233" s="112" t="s">
        <v>32</v>
      </c>
      <c r="L233" s="25" t="s">
        <v>205</v>
      </c>
    </row>
    <row r="234" spans="2:12" s="147" customFormat="1" ht="120" customHeight="1">
      <c r="B234" s="103">
        <v>80111600</v>
      </c>
      <c r="C234" s="101" t="s">
        <v>268</v>
      </c>
      <c r="D234" s="102">
        <v>42750</v>
      </c>
      <c r="E234" s="139" t="s">
        <v>263</v>
      </c>
      <c r="F234" s="95" t="s">
        <v>29</v>
      </c>
      <c r="G234" s="95" t="s">
        <v>71</v>
      </c>
      <c r="H234" s="23">
        <v>26254443</v>
      </c>
      <c r="I234" s="23">
        <v>26254443</v>
      </c>
      <c r="J234" s="112" t="s">
        <v>31</v>
      </c>
      <c r="K234" s="112" t="s">
        <v>32</v>
      </c>
      <c r="L234" s="25" t="s">
        <v>205</v>
      </c>
    </row>
    <row r="235" spans="2:12" s="147" customFormat="1" ht="75" customHeight="1">
      <c r="B235" s="103">
        <v>80111600</v>
      </c>
      <c r="C235" s="101" t="s">
        <v>269</v>
      </c>
      <c r="D235" s="102">
        <v>42750</v>
      </c>
      <c r="E235" s="139" t="s">
        <v>47</v>
      </c>
      <c r="F235" s="95" t="s">
        <v>29</v>
      </c>
      <c r="G235" s="95" t="s">
        <v>71</v>
      </c>
      <c r="H235" s="23">
        <v>399034651.95000005</v>
      </c>
      <c r="I235" s="23">
        <v>399034651.95000005</v>
      </c>
      <c r="J235" s="112" t="s">
        <v>31</v>
      </c>
      <c r="K235" s="112" t="s">
        <v>32</v>
      </c>
      <c r="L235" s="25" t="s">
        <v>205</v>
      </c>
    </row>
    <row r="236" spans="2:12" s="147" customFormat="1" ht="60" customHeight="1">
      <c r="B236" s="103" t="s">
        <v>270</v>
      </c>
      <c r="C236" s="101" t="s">
        <v>271</v>
      </c>
      <c r="D236" s="102">
        <v>42795</v>
      </c>
      <c r="E236" s="139" t="s">
        <v>272</v>
      </c>
      <c r="F236" s="95" t="s">
        <v>113</v>
      </c>
      <c r="G236" s="95" t="s">
        <v>71</v>
      </c>
      <c r="H236" s="23">
        <v>971550000</v>
      </c>
      <c r="I236" s="23">
        <v>971550000</v>
      </c>
      <c r="J236" s="112" t="s">
        <v>31</v>
      </c>
      <c r="K236" s="112" t="s">
        <v>32</v>
      </c>
      <c r="L236" s="25" t="s">
        <v>273</v>
      </c>
    </row>
    <row r="237" spans="2:12" s="147" customFormat="1" ht="63.75" customHeight="1">
      <c r="B237" s="103" t="s">
        <v>274</v>
      </c>
      <c r="C237" s="101" t="s">
        <v>275</v>
      </c>
      <c r="D237" s="102">
        <v>42856</v>
      </c>
      <c r="E237" s="139" t="s">
        <v>276</v>
      </c>
      <c r="F237" s="95" t="s">
        <v>70</v>
      </c>
      <c r="G237" s="95" t="s">
        <v>71</v>
      </c>
      <c r="H237" s="23">
        <v>100000000</v>
      </c>
      <c r="I237" s="23">
        <v>100000000</v>
      </c>
      <c r="J237" s="112" t="s">
        <v>31</v>
      </c>
      <c r="K237" s="112" t="s">
        <v>32</v>
      </c>
      <c r="L237" s="25" t="s">
        <v>273</v>
      </c>
    </row>
    <row r="238" spans="2:12" s="147" customFormat="1" ht="63" customHeight="1">
      <c r="B238" s="103" t="s">
        <v>678</v>
      </c>
      <c r="C238" s="214" t="s">
        <v>679</v>
      </c>
      <c r="D238" s="102" t="s">
        <v>618</v>
      </c>
      <c r="E238" s="139" t="s">
        <v>277</v>
      </c>
      <c r="F238" s="95" t="s">
        <v>70</v>
      </c>
      <c r="G238" s="95" t="s">
        <v>71</v>
      </c>
      <c r="H238" s="23">
        <v>650000000</v>
      </c>
      <c r="I238" s="23">
        <v>650000000</v>
      </c>
      <c r="J238" s="112" t="s">
        <v>31</v>
      </c>
      <c r="K238" s="112" t="s">
        <v>32</v>
      </c>
      <c r="L238" s="25" t="s">
        <v>278</v>
      </c>
    </row>
    <row r="239" spans="2:12" s="147" customFormat="1" ht="40.5" customHeight="1">
      <c r="B239" s="201" t="s">
        <v>869</v>
      </c>
      <c r="C239" s="148" t="s">
        <v>744</v>
      </c>
      <c r="D239" s="213" t="s">
        <v>685</v>
      </c>
      <c r="E239" s="201" t="s">
        <v>276</v>
      </c>
      <c r="F239" s="201" t="s">
        <v>70</v>
      </c>
      <c r="G239" s="201" t="s">
        <v>617</v>
      </c>
      <c r="H239" s="31">
        <v>90000000</v>
      </c>
      <c r="I239" s="31">
        <v>90000000</v>
      </c>
      <c r="J239" s="31" t="s">
        <v>559</v>
      </c>
      <c r="K239" s="201" t="s">
        <v>32</v>
      </c>
      <c r="L239" s="201" t="s">
        <v>743</v>
      </c>
    </row>
    <row r="240" spans="2:12" s="147" customFormat="1" ht="64.5" customHeight="1">
      <c r="B240" s="201" t="s">
        <v>870</v>
      </c>
      <c r="C240" s="148" t="s">
        <v>748</v>
      </c>
      <c r="D240" s="213" t="s">
        <v>685</v>
      </c>
      <c r="E240" s="201" t="s">
        <v>276</v>
      </c>
      <c r="F240" s="201" t="s">
        <v>673</v>
      </c>
      <c r="G240" s="201" t="s">
        <v>617</v>
      </c>
      <c r="H240" s="31">
        <v>10000000</v>
      </c>
      <c r="I240" s="31">
        <v>10000000</v>
      </c>
      <c r="J240" s="112" t="s">
        <v>31</v>
      </c>
      <c r="K240" s="112" t="s">
        <v>32</v>
      </c>
      <c r="L240" s="25" t="s">
        <v>279</v>
      </c>
    </row>
    <row r="241" spans="2:12" s="147" customFormat="1" ht="63" customHeight="1">
      <c r="B241" s="201" t="s">
        <v>728</v>
      </c>
      <c r="C241" s="201" t="s">
        <v>726</v>
      </c>
      <c r="D241" s="102" t="s">
        <v>670</v>
      </c>
      <c r="E241" s="139" t="s">
        <v>277</v>
      </c>
      <c r="F241" s="95" t="s">
        <v>70</v>
      </c>
      <c r="G241" s="95" t="s">
        <v>71</v>
      </c>
      <c r="H241" s="23">
        <v>205000000</v>
      </c>
      <c r="I241" s="23">
        <v>205000000</v>
      </c>
      <c r="J241" s="112" t="s">
        <v>31</v>
      </c>
      <c r="K241" s="112" t="s">
        <v>32</v>
      </c>
      <c r="L241" s="25" t="s">
        <v>280</v>
      </c>
    </row>
    <row r="242" spans="2:12" s="147" customFormat="1" ht="76.5" customHeight="1">
      <c r="B242" s="103" t="s">
        <v>281</v>
      </c>
      <c r="C242" s="101" t="s">
        <v>282</v>
      </c>
      <c r="D242" s="102">
        <v>42857</v>
      </c>
      <c r="E242" s="139" t="s">
        <v>283</v>
      </c>
      <c r="F242" s="95" t="s">
        <v>70</v>
      </c>
      <c r="G242" s="95" t="s">
        <v>71</v>
      </c>
      <c r="H242" s="23">
        <v>470000000</v>
      </c>
      <c r="I242" s="23">
        <v>470000000</v>
      </c>
      <c r="J242" s="112" t="s">
        <v>31</v>
      </c>
      <c r="K242" s="112" t="s">
        <v>32</v>
      </c>
      <c r="L242" s="25" t="s">
        <v>284</v>
      </c>
    </row>
    <row r="243" spans="2:12" s="147" customFormat="1" ht="45" customHeight="1">
      <c r="B243" s="103">
        <v>80111600</v>
      </c>
      <c r="C243" s="101" t="s">
        <v>285</v>
      </c>
      <c r="D243" s="102">
        <v>42737</v>
      </c>
      <c r="E243" s="139" t="s">
        <v>47</v>
      </c>
      <c r="F243" s="95" t="s">
        <v>29</v>
      </c>
      <c r="G243" s="95" t="s">
        <v>71</v>
      </c>
      <c r="H243" s="23">
        <v>99000000</v>
      </c>
      <c r="I243" s="23">
        <v>99000000</v>
      </c>
      <c r="J243" s="112" t="s">
        <v>31</v>
      </c>
      <c r="K243" s="112" t="s">
        <v>32</v>
      </c>
      <c r="L243" s="53" t="s">
        <v>286</v>
      </c>
    </row>
    <row r="244" spans="2:12" s="147" customFormat="1" ht="47.25" customHeight="1">
      <c r="B244" s="98">
        <v>80111600</v>
      </c>
      <c r="C244" s="98" t="s">
        <v>287</v>
      </c>
      <c r="D244" s="79">
        <v>42804</v>
      </c>
      <c r="E244" s="98" t="s">
        <v>614</v>
      </c>
      <c r="F244" s="98" t="s">
        <v>29</v>
      </c>
      <c r="G244" s="95" t="s">
        <v>558</v>
      </c>
      <c r="H244" s="23">
        <v>39375000</v>
      </c>
      <c r="I244" s="23">
        <v>39375000</v>
      </c>
      <c r="J244" s="112" t="s">
        <v>31</v>
      </c>
      <c r="K244" s="112" t="s">
        <v>32</v>
      </c>
      <c r="L244" s="53" t="s">
        <v>286</v>
      </c>
    </row>
    <row r="245" spans="2:12" s="147" customFormat="1" ht="45" customHeight="1">
      <c r="B245" s="103">
        <v>80111600</v>
      </c>
      <c r="C245" s="101" t="s">
        <v>288</v>
      </c>
      <c r="D245" s="102">
        <v>42737</v>
      </c>
      <c r="E245" s="139" t="s">
        <v>47</v>
      </c>
      <c r="F245" s="95" t="s">
        <v>29</v>
      </c>
      <c r="G245" s="95" t="s">
        <v>71</v>
      </c>
      <c r="H245" s="23">
        <v>61875000</v>
      </c>
      <c r="I245" s="23">
        <v>61875000</v>
      </c>
      <c r="J245" s="112" t="s">
        <v>31</v>
      </c>
      <c r="K245" s="112" t="s">
        <v>32</v>
      </c>
      <c r="L245" s="53" t="s">
        <v>286</v>
      </c>
    </row>
    <row r="246" spans="2:12" s="147" customFormat="1" ht="45" customHeight="1">
      <c r="B246" s="103">
        <v>80111600</v>
      </c>
      <c r="C246" s="101" t="s">
        <v>289</v>
      </c>
      <c r="D246" s="102">
        <v>42737</v>
      </c>
      <c r="E246" s="139" t="s">
        <v>47</v>
      </c>
      <c r="F246" s="95" t="s">
        <v>29</v>
      </c>
      <c r="G246" s="95" t="s">
        <v>71</v>
      </c>
      <c r="H246" s="23">
        <v>77198000</v>
      </c>
      <c r="I246" s="23">
        <v>77198000</v>
      </c>
      <c r="J246" s="112" t="s">
        <v>31</v>
      </c>
      <c r="K246" s="112" t="s">
        <v>32</v>
      </c>
      <c r="L246" s="53" t="s">
        <v>286</v>
      </c>
    </row>
    <row r="247" spans="2:12" s="147" customFormat="1" ht="45" customHeight="1">
      <c r="B247" s="103">
        <v>80111600</v>
      </c>
      <c r="C247" s="101" t="s">
        <v>290</v>
      </c>
      <c r="D247" s="102">
        <v>42737</v>
      </c>
      <c r="E247" s="139" t="s">
        <v>47</v>
      </c>
      <c r="F247" s="95" t="s">
        <v>29</v>
      </c>
      <c r="G247" s="95" t="s">
        <v>71</v>
      </c>
      <c r="H247" s="23">
        <v>77198000</v>
      </c>
      <c r="I247" s="23">
        <v>77198000</v>
      </c>
      <c r="J247" s="112" t="s">
        <v>31</v>
      </c>
      <c r="K247" s="112" t="s">
        <v>32</v>
      </c>
      <c r="L247" s="53" t="s">
        <v>286</v>
      </c>
    </row>
    <row r="248" spans="2:12" s="147" customFormat="1" ht="60" customHeight="1">
      <c r="B248" s="103">
        <v>80111600</v>
      </c>
      <c r="C248" s="101" t="s">
        <v>291</v>
      </c>
      <c r="D248" s="102">
        <v>42737</v>
      </c>
      <c r="E248" s="139" t="s">
        <v>47</v>
      </c>
      <c r="F248" s="95" t="s">
        <v>29</v>
      </c>
      <c r="G248" s="95" t="s">
        <v>71</v>
      </c>
      <c r="H248" s="23">
        <v>47300000</v>
      </c>
      <c r="I248" s="23">
        <v>47300000</v>
      </c>
      <c r="J248" s="112" t="s">
        <v>31</v>
      </c>
      <c r="K248" s="112" t="s">
        <v>32</v>
      </c>
      <c r="L248" s="53" t="s">
        <v>286</v>
      </c>
    </row>
    <row r="249" spans="2:12" s="147" customFormat="1" ht="75" customHeight="1">
      <c r="B249" s="103">
        <v>80111600</v>
      </c>
      <c r="C249" s="101" t="s">
        <v>292</v>
      </c>
      <c r="D249" s="102">
        <v>42737</v>
      </c>
      <c r="E249" s="139" t="s">
        <v>47</v>
      </c>
      <c r="F249" s="95" t="s">
        <v>29</v>
      </c>
      <c r="G249" s="95" t="s">
        <v>71</v>
      </c>
      <c r="H249" s="23">
        <v>61875000</v>
      </c>
      <c r="I249" s="23">
        <v>61875000</v>
      </c>
      <c r="J249" s="112" t="s">
        <v>31</v>
      </c>
      <c r="K249" s="112" t="s">
        <v>32</v>
      </c>
      <c r="L249" s="53" t="s">
        <v>286</v>
      </c>
    </row>
    <row r="250" spans="2:12" s="147" customFormat="1" ht="45" customHeight="1">
      <c r="B250" s="103">
        <v>80111600</v>
      </c>
      <c r="C250" s="101" t="s">
        <v>293</v>
      </c>
      <c r="D250" s="102">
        <v>42737</v>
      </c>
      <c r="E250" s="139" t="s">
        <v>47</v>
      </c>
      <c r="F250" s="95" t="s">
        <v>29</v>
      </c>
      <c r="G250" s="95" t="s">
        <v>71</v>
      </c>
      <c r="H250" s="23">
        <v>33968000</v>
      </c>
      <c r="I250" s="23">
        <v>33968000</v>
      </c>
      <c r="J250" s="112" t="s">
        <v>31</v>
      </c>
      <c r="K250" s="112" t="s">
        <v>32</v>
      </c>
      <c r="L250" s="53" t="s">
        <v>286</v>
      </c>
    </row>
    <row r="251" spans="2:12" s="147" customFormat="1" ht="75" customHeight="1">
      <c r="B251" s="103">
        <v>80111600</v>
      </c>
      <c r="C251" s="101" t="s">
        <v>294</v>
      </c>
      <c r="D251" s="102">
        <v>42737</v>
      </c>
      <c r="E251" s="139" t="s">
        <v>208</v>
      </c>
      <c r="F251" s="95" t="s">
        <v>29</v>
      </c>
      <c r="G251" s="95" t="s">
        <v>71</v>
      </c>
      <c r="H251" s="23">
        <v>105000000</v>
      </c>
      <c r="I251" s="23">
        <v>105000000</v>
      </c>
      <c r="J251" s="112" t="s">
        <v>31</v>
      </c>
      <c r="K251" s="112" t="s">
        <v>32</v>
      </c>
      <c r="L251" s="53" t="s">
        <v>286</v>
      </c>
    </row>
    <row r="252" spans="2:12" s="147" customFormat="1" ht="60" customHeight="1">
      <c r="B252" s="103">
        <v>80141600</v>
      </c>
      <c r="C252" s="101" t="s">
        <v>295</v>
      </c>
      <c r="D252" s="102">
        <v>42737</v>
      </c>
      <c r="E252" s="139" t="s">
        <v>52</v>
      </c>
      <c r="F252" s="95" t="s">
        <v>29</v>
      </c>
      <c r="G252" s="95" t="s">
        <v>71</v>
      </c>
      <c r="H252" s="23">
        <v>42108000</v>
      </c>
      <c r="I252" s="23">
        <v>42108000</v>
      </c>
      <c r="J252" s="112" t="s">
        <v>31</v>
      </c>
      <c r="K252" s="112" t="s">
        <v>32</v>
      </c>
      <c r="L252" s="53" t="s">
        <v>286</v>
      </c>
    </row>
    <row r="253" spans="2:12" s="147" customFormat="1" ht="30" customHeight="1">
      <c r="B253" s="103">
        <v>80111600</v>
      </c>
      <c r="C253" s="101" t="s">
        <v>296</v>
      </c>
      <c r="D253" s="102">
        <v>42737</v>
      </c>
      <c r="E253" s="139" t="s">
        <v>47</v>
      </c>
      <c r="F253" s="95" t="s">
        <v>29</v>
      </c>
      <c r="G253" s="95" t="s">
        <v>71</v>
      </c>
      <c r="H253" s="23">
        <v>33968000</v>
      </c>
      <c r="I253" s="23">
        <v>33968000</v>
      </c>
      <c r="J253" s="112" t="s">
        <v>31</v>
      </c>
      <c r="K253" s="112" t="s">
        <v>32</v>
      </c>
      <c r="L253" s="53" t="s">
        <v>286</v>
      </c>
    </row>
    <row r="254" spans="2:12" s="147" customFormat="1" ht="45" customHeight="1">
      <c r="B254" s="103">
        <v>80111600</v>
      </c>
      <c r="C254" s="101" t="s">
        <v>297</v>
      </c>
      <c r="D254" s="102">
        <v>42794</v>
      </c>
      <c r="E254" s="139" t="s">
        <v>138</v>
      </c>
      <c r="F254" s="95" t="s">
        <v>29</v>
      </c>
      <c r="G254" s="95" t="s">
        <v>71</v>
      </c>
      <c r="H254" s="42">
        <v>77198000</v>
      </c>
      <c r="I254" s="42">
        <v>77198000</v>
      </c>
      <c r="J254" s="112" t="s">
        <v>31</v>
      </c>
      <c r="K254" s="112" t="s">
        <v>32</v>
      </c>
      <c r="L254" s="53" t="s">
        <v>286</v>
      </c>
    </row>
    <row r="255" spans="2:12" s="147" customFormat="1" ht="51" customHeight="1">
      <c r="B255" s="103" t="s">
        <v>573</v>
      </c>
      <c r="C255" s="177" t="s">
        <v>732</v>
      </c>
      <c r="D255" s="102" t="s">
        <v>682</v>
      </c>
      <c r="E255" s="139" t="s">
        <v>90</v>
      </c>
      <c r="F255" s="95" t="s">
        <v>29</v>
      </c>
      <c r="G255" s="95" t="s">
        <v>71</v>
      </c>
      <c r="H255" s="23">
        <v>341575000</v>
      </c>
      <c r="I255" s="23">
        <v>341575000</v>
      </c>
      <c r="J255" s="112" t="s">
        <v>31</v>
      </c>
      <c r="K255" s="112" t="s">
        <v>32</v>
      </c>
      <c r="L255" s="53" t="s">
        <v>286</v>
      </c>
    </row>
    <row r="256" spans="2:12" s="147" customFormat="1" ht="30" customHeight="1">
      <c r="B256" s="103">
        <v>80111600</v>
      </c>
      <c r="C256" s="101" t="s">
        <v>298</v>
      </c>
      <c r="D256" s="102">
        <v>42737</v>
      </c>
      <c r="E256" s="139" t="s">
        <v>299</v>
      </c>
      <c r="F256" s="95" t="s">
        <v>29</v>
      </c>
      <c r="G256" s="95" t="s">
        <v>71</v>
      </c>
      <c r="H256" s="23">
        <v>55000000</v>
      </c>
      <c r="I256" s="23">
        <v>55000000</v>
      </c>
      <c r="J256" s="112" t="s">
        <v>31</v>
      </c>
      <c r="K256" s="112" t="s">
        <v>32</v>
      </c>
      <c r="L256" s="25" t="s">
        <v>300</v>
      </c>
    </row>
    <row r="257" spans="2:12" s="147" customFormat="1" ht="47.25" customHeight="1">
      <c r="B257" s="103">
        <v>80111600</v>
      </c>
      <c r="C257" s="148" t="s">
        <v>301</v>
      </c>
      <c r="D257" s="102" t="s">
        <v>618</v>
      </c>
      <c r="E257" s="139" t="s">
        <v>302</v>
      </c>
      <c r="F257" s="95" t="s">
        <v>29</v>
      </c>
      <c r="G257" s="95" t="s">
        <v>71</v>
      </c>
      <c r="H257" s="23">
        <v>15000000</v>
      </c>
      <c r="I257" s="23">
        <v>15000000</v>
      </c>
      <c r="J257" s="112" t="s">
        <v>31</v>
      </c>
      <c r="K257" s="112" t="s">
        <v>32</v>
      </c>
      <c r="L257" s="25" t="s">
        <v>300</v>
      </c>
    </row>
    <row r="258" spans="2:12" s="147" customFormat="1" ht="63" customHeight="1">
      <c r="B258" s="113">
        <v>80111600</v>
      </c>
      <c r="C258" s="91" t="s">
        <v>578</v>
      </c>
      <c r="D258" s="18">
        <v>42760</v>
      </c>
      <c r="E258" s="98" t="s">
        <v>302</v>
      </c>
      <c r="F258" s="98" t="s">
        <v>29</v>
      </c>
      <c r="G258" s="105" t="s">
        <v>558</v>
      </c>
      <c r="H258" s="23">
        <v>3800000</v>
      </c>
      <c r="I258" s="23">
        <v>3800000</v>
      </c>
      <c r="J258" s="112" t="s">
        <v>31</v>
      </c>
      <c r="K258" s="112" t="s">
        <v>32</v>
      </c>
      <c r="L258" s="25" t="s">
        <v>300</v>
      </c>
    </row>
    <row r="259" spans="2:12" s="147" customFormat="1" ht="30" customHeight="1">
      <c r="B259" s="103">
        <v>80101508</v>
      </c>
      <c r="C259" s="101" t="s">
        <v>303</v>
      </c>
      <c r="D259" s="102" t="s">
        <v>670</v>
      </c>
      <c r="E259" s="139" t="s">
        <v>304</v>
      </c>
      <c r="F259" s="95" t="s">
        <v>29</v>
      </c>
      <c r="G259" s="95" t="s">
        <v>71</v>
      </c>
      <c r="H259" s="23">
        <v>30000000</v>
      </c>
      <c r="I259" s="23">
        <v>30000000</v>
      </c>
      <c r="J259" s="112" t="s">
        <v>31</v>
      </c>
      <c r="K259" s="112" t="s">
        <v>32</v>
      </c>
      <c r="L259" s="25" t="s">
        <v>300</v>
      </c>
    </row>
    <row r="260" spans="2:12" s="147" customFormat="1" ht="60" customHeight="1">
      <c r="B260" s="103">
        <v>80111600</v>
      </c>
      <c r="C260" s="101" t="s">
        <v>305</v>
      </c>
      <c r="D260" s="102">
        <v>42767</v>
      </c>
      <c r="E260" s="139" t="s">
        <v>302</v>
      </c>
      <c r="F260" s="95" t="s">
        <v>29</v>
      </c>
      <c r="G260" s="95" t="s">
        <v>71</v>
      </c>
      <c r="H260" s="23">
        <v>50000000</v>
      </c>
      <c r="I260" s="23">
        <v>50000000</v>
      </c>
      <c r="J260" s="112" t="s">
        <v>31</v>
      </c>
      <c r="K260" s="112" t="s">
        <v>32</v>
      </c>
      <c r="L260" s="25" t="s">
        <v>300</v>
      </c>
    </row>
    <row r="261" spans="2:12" s="147" customFormat="1" ht="75">
      <c r="B261" s="103">
        <v>80101500</v>
      </c>
      <c r="C261" s="104" t="s">
        <v>306</v>
      </c>
      <c r="D261" s="102" t="s">
        <v>682</v>
      </c>
      <c r="E261" s="139" t="s">
        <v>307</v>
      </c>
      <c r="F261" s="46" t="s">
        <v>117</v>
      </c>
      <c r="G261" s="95" t="s">
        <v>71</v>
      </c>
      <c r="H261" s="23">
        <v>140160000</v>
      </c>
      <c r="I261" s="23">
        <v>140160000</v>
      </c>
      <c r="J261" s="112" t="s">
        <v>31</v>
      </c>
      <c r="K261" s="112" t="s">
        <v>32</v>
      </c>
      <c r="L261" s="25" t="s">
        <v>308</v>
      </c>
    </row>
    <row r="262" spans="2:12" s="147" customFormat="1" ht="60" customHeight="1">
      <c r="B262" s="103">
        <v>80111600</v>
      </c>
      <c r="C262" s="73" t="s">
        <v>681</v>
      </c>
      <c r="D262" s="102">
        <v>42737</v>
      </c>
      <c r="E262" s="139" t="s">
        <v>196</v>
      </c>
      <c r="F262" s="95" t="s">
        <v>29</v>
      </c>
      <c r="G262" s="95" t="s">
        <v>71</v>
      </c>
      <c r="H262" s="32">
        <v>20490000</v>
      </c>
      <c r="I262" s="32">
        <v>20490000</v>
      </c>
      <c r="J262" s="112" t="s">
        <v>31</v>
      </c>
      <c r="K262" s="112" t="s">
        <v>32</v>
      </c>
      <c r="L262" s="25" t="s">
        <v>308</v>
      </c>
    </row>
    <row r="263" spans="2:12" s="147" customFormat="1" ht="51" customHeight="1">
      <c r="B263" s="103">
        <v>80111600</v>
      </c>
      <c r="C263" s="85" t="s">
        <v>608</v>
      </c>
      <c r="D263" s="102">
        <v>42767</v>
      </c>
      <c r="E263" s="139" t="s">
        <v>233</v>
      </c>
      <c r="F263" s="95" t="s">
        <v>29</v>
      </c>
      <c r="G263" s="95" t="s">
        <v>71</v>
      </c>
      <c r="H263" s="23">
        <v>102584000</v>
      </c>
      <c r="I263" s="23">
        <v>102584000</v>
      </c>
      <c r="J263" s="112" t="s">
        <v>31</v>
      </c>
      <c r="K263" s="112" t="s">
        <v>32</v>
      </c>
      <c r="L263" s="25" t="s">
        <v>309</v>
      </c>
    </row>
    <row r="264" spans="2:12" s="147" customFormat="1" ht="90" customHeight="1">
      <c r="B264" s="103">
        <v>80111600</v>
      </c>
      <c r="C264" s="101" t="s">
        <v>310</v>
      </c>
      <c r="D264" s="102">
        <v>42767</v>
      </c>
      <c r="E264" s="139" t="s">
        <v>47</v>
      </c>
      <c r="F264" s="95" t="s">
        <v>29</v>
      </c>
      <c r="G264" s="95" t="s">
        <v>71</v>
      </c>
      <c r="H264" s="23">
        <v>61875000</v>
      </c>
      <c r="I264" s="23">
        <v>61875000</v>
      </c>
      <c r="J264" s="112" t="s">
        <v>31</v>
      </c>
      <c r="K264" s="112" t="s">
        <v>32</v>
      </c>
      <c r="L264" s="25" t="s">
        <v>309</v>
      </c>
    </row>
    <row r="265" spans="2:12" s="147" customFormat="1" ht="75" customHeight="1">
      <c r="B265" s="201">
        <v>80111600</v>
      </c>
      <c r="C265" s="93" t="s">
        <v>629</v>
      </c>
      <c r="D265" s="213" t="s">
        <v>618</v>
      </c>
      <c r="E265" s="201" t="s">
        <v>614</v>
      </c>
      <c r="F265" s="201" t="s">
        <v>29</v>
      </c>
      <c r="G265" s="201" t="s">
        <v>617</v>
      </c>
      <c r="H265" s="23">
        <v>39500000</v>
      </c>
      <c r="I265" s="23">
        <v>39500000</v>
      </c>
      <c r="J265" s="112" t="s">
        <v>31</v>
      </c>
      <c r="K265" s="112" t="s">
        <v>32</v>
      </c>
      <c r="L265" s="25" t="s">
        <v>309</v>
      </c>
    </row>
    <row r="266" spans="2:12" s="147" customFormat="1" ht="30" customHeight="1">
      <c r="B266" s="103">
        <v>86101705</v>
      </c>
      <c r="C266" s="101" t="s">
        <v>312</v>
      </c>
      <c r="D266" s="102" t="s">
        <v>685</v>
      </c>
      <c r="E266" s="139" t="s">
        <v>276</v>
      </c>
      <c r="F266" s="95" t="s">
        <v>29</v>
      </c>
      <c r="G266" s="95" t="s">
        <v>71</v>
      </c>
      <c r="H266" s="23">
        <v>90000000</v>
      </c>
      <c r="I266" s="23">
        <v>90000000</v>
      </c>
      <c r="J266" s="112" t="s">
        <v>31</v>
      </c>
      <c r="K266" s="112" t="s">
        <v>32</v>
      </c>
      <c r="L266" s="25" t="s">
        <v>311</v>
      </c>
    </row>
    <row r="267" spans="2:12" s="147" customFormat="1" ht="45" customHeight="1">
      <c r="B267" s="103">
        <v>72101511</v>
      </c>
      <c r="C267" s="182" t="s">
        <v>761</v>
      </c>
      <c r="D267" s="102" t="s">
        <v>682</v>
      </c>
      <c r="E267" s="187" t="s">
        <v>763</v>
      </c>
      <c r="F267" s="158" t="s">
        <v>79</v>
      </c>
      <c r="G267" s="158" t="s">
        <v>762</v>
      </c>
      <c r="H267" s="23">
        <v>49691009</v>
      </c>
      <c r="I267" s="23">
        <v>49691009</v>
      </c>
      <c r="J267" s="112" t="s">
        <v>31</v>
      </c>
      <c r="K267" s="112" t="s">
        <v>32</v>
      </c>
      <c r="L267" s="25" t="s">
        <v>313</v>
      </c>
    </row>
    <row r="268" spans="2:12" s="147" customFormat="1" ht="45" customHeight="1">
      <c r="B268" s="103" t="s">
        <v>201</v>
      </c>
      <c r="C268" s="101" t="s">
        <v>314</v>
      </c>
      <c r="D268" s="102" t="s">
        <v>670</v>
      </c>
      <c r="E268" s="139" t="s">
        <v>688</v>
      </c>
      <c r="F268" s="95" t="s">
        <v>107</v>
      </c>
      <c r="G268" s="95" t="s">
        <v>315</v>
      </c>
      <c r="H268" s="23">
        <v>1451682000</v>
      </c>
      <c r="I268" s="23">
        <v>1451682000</v>
      </c>
      <c r="J268" s="112" t="s">
        <v>31</v>
      </c>
      <c r="K268" s="112" t="s">
        <v>32</v>
      </c>
      <c r="L268" s="25" t="s">
        <v>316</v>
      </c>
    </row>
    <row r="269" spans="2:12" s="147" customFormat="1" ht="63.75" customHeight="1">
      <c r="B269" s="103" t="s">
        <v>317</v>
      </c>
      <c r="C269" s="111" t="s">
        <v>585</v>
      </c>
      <c r="D269" s="79">
        <v>42790</v>
      </c>
      <c r="E269" s="98" t="s">
        <v>586</v>
      </c>
      <c r="F269" s="98" t="s">
        <v>107</v>
      </c>
      <c r="G269" s="98" t="s">
        <v>541</v>
      </c>
      <c r="H269" s="23">
        <v>1081096425</v>
      </c>
      <c r="I269" s="23">
        <v>1081096425</v>
      </c>
      <c r="J269" s="112" t="s">
        <v>31</v>
      </c>
      <c r="K269" s="112" t="s">
        <v>32</v>
      </c>
      <c r="L269" s="25" t="s">
        <v>316</v>
      </c>
    </row>
    <row r="270" spans="2:12" s="147" customFormat="1" ht="102" customHeight="1">
      <c r="B270" s="103" t="s">
        <v>752</v>
      </c>
      <c r="C270" s="178" t="s">
        <v>956</v>
      </c>
      <c r="D270" s="181" t="s">
        <v>951</v>
      </c>
      <c r="E270" s="257" t="s">
        <v>957</v>
      </c>
      <c r="F270" s="179" t="s">
        <v>958</v>
      </c>
      <c r="G270" s="179" t="s">
        <v>955</v>
      </c>
      <c r="H270" s="258">
        <v>1072420000</v>
      </c>
      <c r="I270" s="251">
        <f>+H270</f>
        <v>1072420000</v>
      </c>
      <c r="J270" s="179" t="s">
        <v>31</v>
      </c>
      <c r="K270" s="112" t="s">
        <v>32</v>
      </c>
      <c r="L270" s="25" t="s">
        <v>316</v>
      </c>
    </row>
    <row r="271" spans="2:12" s="147" customFormat="1" ht="51" customHeight="1">
      <c r="B271" s="103" t="s">
        <v>318</v>
      </c>
      <c r="C271" s="101" t="s">
        <v>319</v>
      </c>
      <c r="D271" s="102" t="s">
        <v>685</v>
      </c>
      <c r="E271" s="139" t="s">
        <v>90</v>
      </c>
      <c r="F271" s="95" t="s">
        <v>70</v>
      </c>
      <c r="G271" s="95" t="s">
        <v>315</v>
      </c>
      <c r="H271" s="23">
        <v>1096950000</v>
      </c>
      <c r="I271" s="23">
        <v>1096950000</v>
      </c>
      <c r="J271" s="112" t="s">
        <v>31</v>
      </c>
      <c r="K271" s="112" t="s">
        <v>32</v>
      </c>
      <c r="L271" s="25" t="s">
        <v>316</v>
      </c>
    </row>
    <row r="272" spans="2:12" s="147" customFormat="1" ht="120" customHeight="1">
      <c r="B272" s="103">
        <v>80111600</v>
      </c>
      <c r="C272" s="101" t="s">
        <v>320</v>
      </c>
      <c r="D272" s="102">
        <v>42737</v>
      </c>
      <c r="E272" s="139" t="s">
        <v>58</v>
      </c>
      <c r="F272" s="95" t="s">
        <v>29</v>
      </c>
      <c r="G272" s="95" t="s">
        <v>315</v>
      </c>
      <c r="H272" s="23">
        <v>29574000</v>
      </c>
      <c r="I272" s="23">
        <v>29574000</v>
      </c>
      <c r="J272" s="112" t="s">
        <v>31</v>
      </c>
      <c r="K272" s="112" t="s">
        <v>32</v>
      </c>
      <c r="L272" s="25" t="s">
        <v>316</v>
      </c>
    </row>
    <row r="273" spans="2:12" s="147" customFormat="1" ht="60" customHeight="1">
      <c r="B273" s="103">
        <v>80111600</v>
      </c>
      <c r="C273" s="101" t="s">
        <v>321</v>
      </c>
      <c r="D273" s="102">
        <v>42737</v>
      </c>
      <c r="E273" s="139" t="s">
        <v>58</v>
      </c>
      <c r="F273" s="95" t="s">
        <v>29</v>
      </c>
      <c r="G273" s="95" t="s">
        <v>315</v>
      </c>
      <c r="H273" s="23">
        <v>26712000</v>
      </c>
      <c r="I273" s="23">
        <v>26712000</v>
      </c>
      <c r="J273" s="112" t="s">
        <v>31</v>
      </c>
      <c r="K273" s="112" t="s">
        <v>32</v>
      </c>
      <c r="L273" s="25" t="s">
        <v>316</v>
      </c>
    </row>
    <row r="274" spans="2:12" s="147" customFormat="1" ht="60" customHeight="1">
      <c r="B274" s="103">
        <v>80111600</v>
      </c>
      <c r="C274" s="101" t="s">
        <v>322</v>
      </c>
      <c r="D274" s="102">
        <v>42737</v>
      </c>
      <c r="E274" s="139" t="s">
        <v>58</v>
      </c>
      <c r="F274" s="95" t="s">
        <v>29</v>
      </c>
      <c r="G274" s="95" t="s">
        <v>315</v>
      </c>
      <c r="H274" s="23">
        <v>50000000</v>
      </c>
      <c r="I274" s="23">
        <v>50000000</v>
      </c>
      <c r="J274" s="112" t="s">
        <v>31</v>
      </c>
      <c r="K274" s="112" t="s">
        <v>32</v>
      </c>
      <c r="L274" s="25" t="s">
        <v>316</v>
      </c>
    </row>
    <row r="275" spans="2:12" s="147" customFormat="1" ht="75" customHeight="1">
      <c r="B275" s="103">
        <v>80111600</v>
      </c>
      <c r="C275" s="101" t="s">
        <v>323</v>
      </c>
      <c r="D275" s="102">
        <v>42737</v>
      </c>
      <c r="E275" s="139" t="s">
        <v>58</v>
      </c>
      <c r="F275" s="95" t="s">
        <v>29</v>
      </c>
      <c r="G275" s="95" t="s">
        <v>315</v>
      </c>
      <c r="H275" s="23">
        <v>30880000</v>
      </c>
      <c r="I275" s="23">
        <v>30880000</v>
      </c>
      <c r="J275" s="112" t="s">
        <v>31</v>
      </c>
      <c r="K275" s="112" t="s">
        <v>32</v>
      </c>
      <c r="L275" s="25" t="s">
        <v>316</v>
      </c>
    </row>
    <row r="276" spans="2:12" s="147" customFormat="1" ht="90" customHeight="1">
      <c r="B276" s="103">
        <v>80111600</v>
      </c>
      <c r="C276" s="101" t="s">
        <v>324</v>
      </c>
      <c r="D276" s="102">
        <v>42737</v>
      </c>
      <c r="E276" s="139" t="s">
        <v>58</v>
      </c>
      <c r="F276" s="95" t="s">
        <v>29</v>
      </c>
      <c r="G276" s="95" t="s">
        <v>315</v>
      </c>
      <c r="H276" s="23">
        <v>53000000</v>
      </c>
      <c r="I276" s="23">
        <v>53000000</v>
      </c>
      <c r="J276" s="112" t="s">
        <v>31</v>
      </c>
      <c r="K276" s="112" t="s">
        <v>32</v>
      </c>
      <c r="L276" s="25" t="s">
        <v>316</v>
      </c>
    </row>
    <row r="277" spans="2:12" s="147" customFormat="1" ht="90" customHeight="1">
      <c r="B277" s="103">
        <v>80111600</v>
      </c>
      <c r="C277" s="101" t="s">
        <v>325</v>
      </c>
      <c r="D277" s="102">
        <v>42737</v>
      </c>
      <c r="E277" s="139" t="s">
        <v>58</v>
      </c>
      <c r="F277" s="95" t="s">
        <v>29</v>
      </c>
      <c r="G277" s="95" t="s">
        <v>315</v>
      </c>
      <c r="H277" s="23">
        <v>31000000</v>
      </c>
      <c r="I277" s="23">
        <v>31000000</v>
      </c>
      <c r="J277" s="112" t="s">
        <v>31</v>
      </c>
      <c r="K277" s="112" t="s">
        <v>32</v>
      </c>
      <c r="L277" s="25" t="s">
        <v>316</v>
      </c>
    </row>
    <row r="278" spans="2:12" s="147" customFormat="1" ht="105" customHeight="1">
      <c r="B278" s="103">
        <v>80111600</v>
      </c>
      <c r="C278" s="101" t="s">
        <v>326</v>
      </c>
      <c r="D278" s="102">
        <v>42750</v>
      </c>
      <c r="E278" s="139" t="s">
        <v>233</v>
      </c>
      <c r="F278" s="95" t="s">
        <v>29</v>
      </c>
      <c r="G278" s="95" t="s">
        <v>315</v>
      </c>
      <c r="H278" s="23">
        <v>65720000</v>
      </c>
      <c r="I278" s="23">
        <v>65720000</v>
      </c>
      <c r="J278" s="112" t="s">
        <v>31</v>
      </c>
      <c r="K278" s="112" t="s">
        <v>32</v>
      </c>
      <c r="L278" s="25" t="s">
        <v>53</v>
      </c>
    </row>
    <row r="279" spans="2:12" s="147" customFormat="1" ht="105" customHeight="1">
      <c r="B279" s="103">
        <v>80111600</v>
      </c>
      <c r="C279" s="101" t="s">
        <v>326</v>
      </c>
      <c r="D279" s="102">
        <v>42750</v>
      </c>
      <c r="E279" s="139" t="s">
        <v>233</v>
      </c>
      <c r="F279" s="95" t="s">
        <v>29</v>
      </c>
      <c r="G279" s="95" t="s">
        <v>315</v>
      </c>
      <c r="H279" s="23">
        <v>65720000</v>
      </c>
      <c r="I279" s="23">
        <v>65720000</v>
      </c>
      <c r="J279" s="112" t="s">
        <v>31</v>
      </c>
      <c r="K279" s="112" t="s">
        <v>32</v>
      </c>
      <c r="L279" s="25" t="s">
        <v>53</v>
      </c>
    </row>
    <row r="280" spans="2:12" s="147" customFormat="1" ht="150" customHeight="1">
      <c r="B280" s="103">
        <v>80111600</v>
      </c>
      <c r="C280" s="101" t="s">
        <v>327</v>
      </c>
      <c r="D280" s="102">
        <v>42750</v>
      </c>
      <c r="E280" s="139" t="s">
        <v>233</v>
      </c>
      <c r="F280" s="95" t="s">
        <v>29</v>
      </c>
      <c r="G280" s="95" t="s">
        <v>315</v>
      </c>
      <c r="H280" s="23">
        <v>50000000</v>
      </c>
      <c r="I280" s="23">
        <v>50000000</v>
      </c>
      <c r="J280" s="112" t="s">
        <v>31</v>
      </c>
      <c r="K280" s="112" t="s">
        <v>32</v>
      </c>
      <c r="L280" s="25" t="s">
        <v>53</v>
      </c>
    </row>
    <row r="281" spans="2:12" s="147" customFormat="1" ht="105" customHeight="1">
      <c r="B281" s="103">
        <v>80111600</v>
      </c>
      <c r="C281" s="101" t="s">
        <v>328</v>
      </c>
      <c r="D281" s="102">
        <v>42750</v>
      </c>
      <c r="E281" s="139" t="s">
        <v>233</v>
      </c>
      <c r="F281" s="95" t="s">
        <v>29</v>
      </c>
      <c r="G281" s="95" t="s">
        <v>315</v>
      </c>
      <c r="H281" s="23">
        <v>49917750</v>
      </c>
      <c r="I281" s="23">
        <v>49917750</v>
      </c>
      <c r="J281" s="112" t="s">
        <v>31</v>
      </c>
      <c r="K281" s="112" t="s">
        <v>32</v>
      </c>
      <c r="L281" s="25" t="s">
        <v>53</v>
      </c>
    </row>
    <row r="282" spans="2:12" s="147" customFormat="1" ht="120" customHeight="1">
      <c r="B282" s="103">
        <v>80111600</v>
      </c>
      <c r="C282" s="101" t="s">
        <v>329</v>
      </c>
      <c r="D282" s="102">
        <v>42750</v>
      </c>
      <c r="E282" s="139" t="s">
        <v>233</v>
      </c>
      <c r="F282" s="95" t="s">
        <v>29</v>
      </c>
      <c r="G282" s="95" t="s">
        <v>315</v>
      </c>
      <c r="H282" s="23">
        <v>52771740</v>
      </c>
      <c r="I282" s="23">
        <v>52771740</v>
      </c>
      <c r="J282" s="112" t="s">
        <v>31</v>
      </c>
      <c r="K282" s="112" t="s">
        <v>32</v>
      </c>
      <c r="L282" s="25" t="s">
        <v>53</v>
      </c>
    </row>
    <row r="283" spans="2:12" s="147" customFormat="1" ht="135" customHeight="1">
      <c r="B283" s="103">
        <v>80111600</v>
      </c>
      <c r="C283" s="101" t="s">
        <v>330</v>
      </c>
      <c r="D283" s="102">
        <v>42750</v>
      </c>
      <c r="E283" s="139" t="s">
        <v>233</v>
      </c>
      <c r="F283" s="95" t="s">
        <v>29</v>
      </c>
      <c r="G283" s="95" t="s">
        <v>315</v>
      </c>
      <c r="H283" s="23">
        <v>58000000</v>
      </c>
      <c r="I283" s="23">
        <v>58000000</v>
      </c>
      <c r="J283" s="112" t="s">
        <v>31</v>
      </c>
      <c r="K283" s="112" t="s">
        <v>32</v>
      </c>
      <c r="L283" s="25" t="s">
        <v>53</v>
      </c>
    </row>
    <row r="284" spans="2:12" s="147" customFormat="1" ht="60" customHeight="1">
      <c r="B284" s="103">
        <v>80111600</v>
      </c>
      <c r="C284" s="101" t="s">
        <v>331</v>
      </c>
      <c r="D284" s="102">
        <v>42767</v>
      </c>
      <c r="E284" s="139" t="s">
        <v>233</v>
      </c>
      <c r="F284" s="95" t="s">
        <v>29</v>
      </c>
      <c r="G284" s="95" t="s">
        <v>315</v>
      </c>
      <c r="H284" s="23">
        <v>66120000</v>
      </c>
      <c r="I284" s="23">
        <v>66120000</v>
      </c>
      <c r="J284" s="112" t="s">
        <v>31</v>
      </c>
      <c r="K284" s="112" t="s">
        <v>32</v>
      </c>
      <c r="L284" s="25" t="s">
        <v>91</v>
      </c>
    </row>
    <row r="285" spans="2:12" s="147" customFormat="1" ht="135" customHeight="1">
      <c r="B285" s="103">
        <v>80111600</v>
      </c>
      <c r="C285" s="101" t="s">
        <v>332</v>
      </c>
      <c r="D285" s="102">
        <v>42781</v>
      </c>
      <c r="E285" s="139" t="s">
        <v>333</v>
      </c>
      <c r="F285" s="95" t="s">
        <v>29</v>
      </c>
      <c r="G285" s="95" t="s">
        <v>334</v>
      </c>
      <c r="H285" s="23">
        <v>50000000</v>
      </c>
      <c r="I285" s="23">
        <v>50000000</v>
      </c>
      <c r="J285" s="112" t="s">
        <v>31</v>
      </c>
      <c r="K285" s="112" t="s">
        <v>32</v>
      </c>
      <c r="L285" s="25" t="s">
        <v>91</v>
      </c>
    </row>
    <row r="286" spans="2:12" s="147" customFormat="1" ht="150" customHeight="1">
      <c r="B286" s="103">
        <v>80111600</v>
      </c>
      <c r="C286" s="101" t="s">
        <v>335</v>
      </c>
      <c r="D286" s="102">
        <v>42781</v>
      </c>
      <c r="E286" s="139" t="s">
        <v>333</v>
      </c>
      <c r="F286" s="95" t="s">
        <v>29</v>
      </c>
      <c r="G286" s="95" t="s">
        <v>334</v>
      </c>
      <c r="H286" s="23">
        <v>95000000</v>
      </c>
      <c r="I286" s="23">
        <v>95000000</v>
      </c>
      <c r="J286" s="112" t="s">
        <v>31</v>
      </c>
      <c r="K286" s="112" t="s">
        <v>32</v>
      </c>
      <c r="L286" s="25" t="s">
        <v>91</v>
      </c>
    </row>
    <row r="287" spans="2:12" s="147" customFormat="1" ht="75" customHeight="1">
      <c r="B287" s="103">
        <v>80111600</v>
      </c>
      <c r="C287" s="101" t="s">
        <v>336</v>
      </c>
      <c r="D287" s="102">
        <v>42767</v>
      </c>
      <c r="E287" s="139" t="s">
        <v>233</v>
      </c>
      <c r="F287" s="95" t="s">
        <v>29</v>
      </c>
      <c r="G287" s="95" t="s">
        <v>315</v>
      </c>
      <c r="H287" s="23">
        <v>47100000</v>
      </c>
      <c r="I287" s="23">
        <v>47100000</v>
      </c>
      <c r="J287" s="112" t="s">
        <v>31</v>
      </c>
      <c r="K287" s="112" t="s">
        <v>32</v>
      </c>
      <c r="L287" s="25" t="s">
        <v>91</v>
      </c>
    </row>
    <row r="288" spans="2:12" s="147" customFormat="1" ht="30" customHeight="1">
      <c r="B288" s="103">
        <v>80131502</v>
      </c>
      <c r="C288" s="101" t="s">
        <v>337</v>
      </c>
      <c r="D288" s="102">
        <v>42737</v>
      </c>
      <c r="E288" s="139" t="s">
        <v>90</v>
      </c>
      <c r="F288" s="95" t="s">
        <v>29</v>
      </c>
      <c r="G288" s="95" t="s">
        <v>315</v>
      </c>
      <c r="H288" s="23">
        <v>32960000</v>
      </c>
      <c r="I288" s="23">
        <v>32960000</v>
      </c>
      <c r="J288" s="112" t="s">
        <v>31</v>
      </c>
      <c r="K288" s="112" t="s">
        <v>32</v>
      </c>
      <c r="L288" s="25" t="s">
        <v>338</v>
      </c>
    </row>
    <row r="289" spans="2:12" s="147" customFormat="1" ht="30" customHeight="1">
      <c r="B289" s="103">
        <v>80131502</v>
      </c>
      <c r="C289" s="101" t="s">
        <v>339</v>
      </c>
      <c r="D289" s="102" t="s">
        <v>618</v>
      </c>
      <c r="E289" s="163" t="s">
        <v>671</v>
      </c>
      <c r="F289" s="95" t="s">
        <v>29</v>
      </c>
      <c r="G289" s="95" t="s">
        <v>315</v>
      </c>
      <c r="H289" s="23">
        <v>1829209859</v>
      </c>
      <c r="I289" s="23">
        <v>721479960</v>
      </c>
      <c r="J289" s="112" t="s">
        <v>31</v>
      </c>
      <c r="K289" s="112" t="s">
        <v>32</v>
      </c>
      <c r="L289" s="25" t="s">
        <v>123</v>
      </c>
    </row>
    <row r="290" spans="2:12" s="147" customFormat="1" ht="45" customHeight="1">
      <c r="B290" s="103">
        <v>80131502</v>
      </c>
      <c r="C290" s="101" t="s">
        <v>341</v>
      </c>
      <c r="D290" s="102">
        <v>42788</v>
      </c>
      <c r="E290" s="139" t="s">
        <v>340</v>
      </c>
      <c r="F290" s="95" t="s">
        <v>29</v>
      </c>
      <c r="G290" s="95" t="s">
        <v>315</v>
      </c>
      <c r="H290" s="23">
        <v>215523000</v>
      </c>
      <c r="I290" s="23">
        <v>89100000</v>
      </c>
      <c r="J290" s="112" t="s">
        <v>31</v>
      </c>
      <c r="K290" s="112" t="s">
        <v>32</v>
      </c>
      <c r="L290" s="25" t="s">
        <v>342</v>
      </c>
    </row>
    <row r="291" spans="2:12" s="147" customFormat="1" ht="45" customHeight="1">
      <c r="B291" s="103">
        <v>80131502</v>
      </c>
      <c r="C291" s="101" t="s">
        <v>343</v>
      </c>
      <c r="D291" s="102">
        <v>42788</v>
      </c>
      <c r="E291" s="139" t="s">
        <v>340</v>
      </c>
      <c r="F291" s="95" t="s">
        <v>29</v>
      </c>
      <c r="G291" s="95" t="s">
        <v>315</v>
      </c>
      <c r="H291" s="23">
        <v>152880000</v>
      </c>
      <c r="I291" s="23">
        <v>63000000</v>
      </c>
      <c r="J291" s="112" t="s">
        <v>31</v>
      </c>
      <c r="K291" s="112" t="s">
        <v>32</v>
      </c>
      <c r="L291" s="25" t="s">
        <v>344</v>
      </c>
    </row>
    <row r="292" spans="2:12" s="147" customFormat="1" ht="45" customHeight="1">
      <c r="B292" s="103">
        <v>80131502</v>
      </c>
      <c r="C292" s="101" t="s">
        <v>345</v>
      </c>
      <c r="D292" s="102" t="s">
        <v>618</v>
      </c>
      <c r="E292" s="163" t="s">
        <v>671</v>
      </c>
      <c r="F292" s="95" t="s">
        <v>29</v>
      </c>
      <c r="G292" s="95" t="s">
        <v>315</v>
      </c>
      <c r="H292" s="23">
        <v>166464761</v>
      </c>
      <c r="I292" s="23">
        <v>65328336</v>
      </c>
      <c r="J292" s="112" t="s">
        <v>31</v>
      </c>
      <c r="K292" s="112" t="s">
        <v>32</v>
      </c>
      <c r="L292" s="25" t="s">
        <v>346</v>
      </c>
    </row>
    <row r="293" spans="2:12" s="147" customFormat="1" ht="45" customHeight="1">
      <c r="B293" s="103">
        <v>80131502</v>
      </c>
      <c r="C293" s="101" t="s">
        <v>347</v>
      </c>
      <c r="D293" s="102" t="s">
        <v>618</v>
      </c>
      <c r="E293" s="163" t="s">
        <v>671</v>
      </c>
      <c r="F293" s="95" t="s">
        <v>29</v>
      </c>
      <c r="G293" s="95" t="s">
        <v>315</v>
      </c>
      <c r="H293" s="23">
        <v>224787552</v>
      </c>
      <c r="I293" s="23">
        <v>89719246</v>
      </c>
      <c r="J293" s="112" t="s">
        <v>31</v>
      </c>
      <c r="K293" s="112" t="s">
        <v>32</v>
      </c>
      <c r="L293" s="25" t="s">
        <v>348</v>
      </c>
    </row>
    <row r="294" spans="2:12" s="147" customFormat="1" ht="45" customHeight="1">
      <c r="B294" s="103">
        <v>80131502</v>
      </c>
      <c r="C294" s="101" t="s">
        <v>349</v>
      </c>
      <c r="D294" s="102" t="s">
        <v>618</v>
      </c>
      <c r="E294" s="163" t="s">
        <v>671</v>
      </c>
      <c r="F294" s="95" t="s">
        <v>29</v>
      </c>
      <c r="G294" s="95" t="s">
        <v>315</v>
      </c>
      <c r="H294" s="23">
        <v>264410415</v>
      </c>
      <c r="I294" s="23">
        <v>106717392</v>
      </c>
      <c r="J294" s="112" t="s">
        <v>31</v>
      </c>
      <c r="K294" s="112" t="s">
        <v>32</v>
      </c>
      <c r="L294" s="25" t="s">
        <v>350</v>
      </c>
    </row>
    <row r="295" spans="2:12" s="147" customFormat="1" ht="45" customHeight="1">
      <c r="B295" s="103">
        <v>80131502</v>
      </c>
      <c r="C295" s="101" t="s">
        <v>351</v>
      </c>
      <c r="D295" s="102" t="s">
        <v>618</v>
      </c>
      <c r="E295" s="163" t="s">
        <v>671</v>
      </c>
      <c r="F295" s="95" t="s">
        <v>29</v>
      </c>
      <c r="G295" s="95" t="s">
        <v>315</v>
      </c>
      <c r="H295" s="23">
        <v>72731574</v>
      </c>
      <c r="I295" s="23">
        <v>29029286</v>
      </c>
      <c r="J295" s="112" t="s">
        <v>31</v>
      </c>
      <c r="K295" s="112" t="s">
        <v>32</v>
      </c>
      <c r="L295" s="25" t="s">
        <v>352</v>
      </c>
    </row>
    <row r="296" spans="2:12" s="147" customFormat="1" ht="45" customHeight="1">
      <c r="B296" s="103">
        <v>80131502</v>
      </c>
      <c r="C296" s="101" t="s">
        <v>353</v>
      </c>
      <c r="D296" s="102" t="s">
        <v>618</v>
      </c>
      <c r="E296" s="163" t="s">
        <v>671</v>
      </c>
      <c r="F296" s="95" t="s">
        <v>29</v>
      </c>
      <c r="G296" s="95" t="s">
        <v>315</v>
      </c>
      <c r="H296" s="23">
        <v>84480584</v>
      </c>
      <c r="I296" s="23">
        <v>32834864</v>
      </c>
      <c r="J296" s="112" t="s">
        <v>31</v>
      </c>
      <c r="K296" s="112" t="s">
        <v>32</v>
      </c>
      <c r="L296" s="25" t="s">
        <v>354</v>
      </c>
    </row>
    <row r="297" spans="2:12" s="147" customFormat="1" ht="30" customHeight="1">
      <c r="B297" s="103">
        <v>80131502</v>
      </c>
      <c r="C297" s="101" t="s">
        <v>337</v>
      </c>
      <c r="D297" s="102" t="s">
        <v>618</v>
      </c>
      <c r="E297" s="163" t="s">
        <v>671</v>
      </c>
      <c r="F297" s="95" t="s">
        <v>29</v>
      </c>
      <c r="G297" s="95" t="s">
        <v>315</v>
      </c>
      <c r="H297" s="40">
        <v>204925704</v>
      </c>
      <c r="I297" s="40">
        <v>82955376</v>
      </c>
      <c r="J297" s="112" t="s">
        <v>31</v>
      </c>
      <c r="K297" s="112" t="s">
        <v>32</v>
      </c>
      <c r="L297" s="25" t="s">
        <v>338</v>
      </c>
    </row>
    <row r="298" spans="2:12" s="147" customFormat="1" ht="45" customHeight="1">
      <c r="B298" s="103" t="s">
        <v>356</v>
      </c>
      <c r="C298" s="101" t="s">
        <v>652</v>
      </c>
      <c r="D298" s="102">
        <v>42788</v>
      </c>
      <c r="E298" s="139" t="s">
        <v>357</v>
      </c>
      <c r="F298" s="95" t="s">
        <v>80</v>
      </c>
      <c r="G298" s="95" t="s">
        <v>315</v>
      </c>
      <c r="H298" s="23">
        <v>25000000</v>
      </c>
      <c r="I298" s="23">
        <v>25000000</v>
      </c>
      <c r="J298" s="112" t="s">
        <v>31</v>
      </c>
      <c r="K298" s="112" t="s">
        <v>32</v>
      </c>
      <c r="L298" s="25" t="s">
        <v>355</v>
      </c>
    </row>
    <row r="299" spans="2:12" s="147" customFormat="1" ht="45" customHeight="1">
      <c r="B299" s="103" t="s">
        <v>356</v>
      </c>
      <c r="C299" s="101" t="s">
        <v>651</v>
      </c>
      <c r="D299" s="102">
        <v>42788</v>
      </c>
      <c r="E299" s="139" t="s">
        <v>357</v>
      </c>
      <c r="F299" s="95" t="s">
        <v>80</v>
      </c>
      <c r="G299" s="95" t="s">
        <v>315</v>
      </c>
      <c r="H299" s="23">
        <v>27000000</v>
      </c>
      <c r="I299" s="23">
        <v>27000000</v>
      </c>
      <c r="J299" s="112" t="s">
        <v>31</v>
      </c>
      <c r="K299" s="112" t="s">
        <v>32</v>
      </c>
      <c r="L299" s="25" t="s">
        <v>355</v>
      </c>
    </row>
    <row r="300" spans="2:12" s="147" customFormat="1" ht="38.25" customHeight="1">
      <c r="B300" s="103" t="s">
        <v>356</v>
      </c>
      <c r="C300" s="101" t="s">
        <v>358</v>
      </c>
      <c r="D300" s="102">
        <v>42998</v>
      </c>
      <c r="E300" s="139" t="s">
        <v>357</v>
      </c>
      <c r="F300" s="95" t="s">
        <v>80</v>
      </c>
      <c r="G300" s="95" t="s">
        <v>315</v>
      </c>
      <c r="H300" s="23">
        <v>25000000</v>
      </c>
      <c r="I300" s="23">
        <v>25000000</v>
      </c>
      <c r="J300" s="112" t="s">
        <v>31</v>
      </c>
      <c r="K300" s="112" t="s">
        <v>32</v>
      </c>
      <c r="L300" s="25" t="s">
        <v>355</v>
      </c>
    </row>
    <row r="301" spans="2:12" s="147" customFormat="1" ht="75" customHeight="1">
      <c r="B301" s="103">
        <v>80111600</v>
      </c>
      <c r="C301" s="101" t="s">
        <v>359</v>
      </c>
      <c r="D301" s="102">
        <v>42737</v>
      </c>
      <c r="E301" s="139" t="s">
        <v>233</v>
      </c>
      <c r="F301" s="95" t="s">
        <v>29</v>
      </c>
      <c r="G301" s="95" t="s">
        <v>315</v>
      </c>
      <c r="H301" s="23">
        <v>170653902</v>
      </c>
      <c r="I301" s="23">
        <v>170653902</v>
      </c>
      <c r="J301" s="112" t="s">
        <v>31</v>
      </c>
      <c r="K301" s="112" t="s">
        <v>32</v>
      </c>
      <c r="L301" s="25" t="s">
        <v>360</v>
      </c>
    </row>
    <row r="302" spans="2:12" s="147" customFormat="1" ht="120" customHeight="1">
      <c r="B302" s="103">
        <v>80111600</v>
      </c>
      <c r="C302" s="101" t="s">
        <v>361</v>
      </c>
      <c r="D302" s="102">
        <v>42737</v>
      </c>
      <c r="E302" s="139" t="s">
        <v>277</v>
      </c>
      <c r="F302" s="95" t="s">
        <v>29</v>
      </c>
      <c r="G302" s="95" t="s">
        <v>315</v>
      </c>
      <c r="H302" s="23">
        <v>11100000</v>
      </c>
      <c r="I302" s="23">
        <v>11100000</v>
      </c>
      <c r="J302" s="112" t="s">
        <v>31</v>
      </c>
      <c r="K302" s="112" t="s">
        <v>32</v>
      </c>
      <c r="L302" s="25" t="s">
        <v>362</v>
      </c>
    </row>
    <row r="303" spans="2:12" s="147" customFormat="1" ht="60" customHeight="1">
      <c r="B303" s="103">
        <v>80111600</v>
      </c>
      <c r="C303" s="101" t="s">
        <v>363</v>
      </c>
      <c r="D303" s="102">
        <v>42737</v>
      </c>
      <c r="E303" s="139" t="s">
        <v>233</v>
      </c>
      <c r="F303" s="95" t="s">
        <v>29</v>
      </c>
      <c r="G303" s="95" t="s">
        <v>315</v>
      </c>
      <c r="H303" s="23">
        <v>73140000</v>
      </c>
      <c r="I303" s="23">
        <v>73140000</v>
      </c>
      <c r="J303" s="112" t="s">
        <v>31</v>
      </c>
      <c r="K303" s="112" t="s">
        <v>32</v>
      </c>
      <c r="L303" s="25" t="s">
        <v>360</v>
      </c>
    </row>
    <row r="304" spans="2:12" s="147" customFormat="1" ht="60" customHeight="1">
      <c r="B304" s="103">
        <v>80111600</v>
      </c>
      <c r="C304" s="101" t="s">
        <v>364</v>
      </c>
      <c r="D304" s="102">
        <v>42737</v>
      </c>
      <c r="E304" s="139" t="s">
        <v>233</v>
      </c>
      <c r="F304" s="95" t="s">
        <v>29</v>
      </c>
      <c r="G304" s="95" t="s">
        <v>315</v>
      </c>
      <c r="H304" s="23">
        <v>119000000</v>
      </c>
      <c r="I304" s="23">
        <v>119000000</v>
      </c>
      <c r="J304" s="112" t="s">
        <v>31</v>
      </c>
      <c r="K304" s="112" t="s">
        <v>32</v>
      </c>
      <c r="L304" s="25" t="s">
        <v>360</v>
      </c>
    </row>
    <row r="305" spans="2:12" s="147" customFormat="1" ht="60" customHeight="1">
      <c r="B305" s="103">
        <v>80111600</v>
      </c>
      <c r="C305" s="101" t="s">
        <v>365</v>
      </c>
      <c r="D305" s="102">
        <v>42737</v>
      </c>
      <c r="E305" s="139" t="s">
        <v>233</v>
      </c>
      <c r="F305" s="95" t="s">
        <v>29</v>
      </c>
      <c r="G305" s="95" t="s">
        <v>315</v>
      </c>
      <c r="H305" s="23">
        <v>109710000</v>
      </c>
      <c r="I305" s="23">
        <v>109710000</v>
      </c>
      <c r="J305" s="112" t="s">
        <v>31</v>
      </c>
      <c r="K305" s="112" t="s">
        <v>32</v>
      </c>
      <c r="L305" s="25" t="s">
        <v>360</v>
      </c>
    </row>
    <row r="306" spans="2:12" s="147" customFormat="1" ht="90" customHeight="1">
      <c r="B306" s="103">
        <v>80111600</v>
      </c>
      <c r="C306" s="101" t="s">
        <v>366</v>
      </c>
      <c r="D306" s="102">
        <v>42737</v>
      </c>
      <c r="E306" s="139" t="s">
        <v>233</v>
      </c>
      <c r="F306" s="95" t="s">
        <v>29</v>
      </c>
      <c r="G306" s="95" t="s">
        <v>315</v>
      </c>
      <c r="H306" s="23">
        <v>50880000</v>
      </c>
      <c r="I306" s="23">
        <v>50880000</v>
      </c>
      <c r="J306" s="112" t="s">
        <v>31</v>
      </c>
      <c r="K306" s="112" t="s">
        <v>32</v>
      </c>
      <c r="L306" s="25" t="s">
        <v>360</v>
      </c>
    </row>
    <row r="307" spans="2:12" s="147" customFormat="1" ht="90" customHeight="1">
      <c r="B307" s="103">
        <v>80111600</v>
      </c>
      <c r="C307" s="101" t="s">
        <v>367</v>
      </c>
      <c r="D307" s="102">
        <v>42737</v>
      </c>
      <c r="E307" s="139" t="s">
        <v>233</v>
      </c>
      <c r="F307" s="95" t="s">
        <v>29</v>
      </c>
      <c r="G307" s="95" t="s">
        <v>315</v>
      </c>
      <c r="H307" s="23">
        <v>18550000</v>
      </c>
      <c r="I307" s="23">
        <v>18550000</v>
      </c>
      <c r="J307" s="112" t="s">
        <v>31</v>
      </c>
      <c r="K307" s="112" t="s">
        <v>32</v>
      </c>
      <c r="L307" s="25" t="s">
        <v>360</v>
      </c>
    </row>
    <row r="308" spans="2:12" s="147" customFormat="1" ht="75" customHeight="1">
      <c r="B308" s="103">
        <v>80111600</v>
      </c>
      <c r="C308" s="101" t="s">
        <v>368</v>
      </c>
      <c r="D308" s="102">
        <v>42737</v>
      </c>
      <c r="E308" s="139" t="s">
        <v>277</v>
      </c>
      <c r="F308" s="95" t="s">
        <v>29</v>
      </c>
      <c r="G308" s="95" t="s">
        <v>315</v>
      </c>
      <c r="H308" s="23">
        <v>5250000</v>
      </c>
      <c r="I308" s="23">
        <v>5250000</v>
      </c>
      <c r="J308" s="112" t="s">
        <v>31</v>
      </c>
      <c r="K308" s="112" t="s">
        <v>32</v>
      </c>
      <c r="L308" s="25" t="s">
        <v>360</v>
      </c>
    </row>
    <row r="309" spans="2:12" s="147" customFormat="1" ht="75" customHeight="1">
      <c r="B309" s="103">
        <v>80111600</v>
      </c>
      <c r="C309" s="101" t="s">
        <v>368</v>
      </c>
      <c r="D309" s="102">
        <v>42737</v>
      </c>
      <c r="E309" s="139" t="s">
        <v>277</v>
      </c>
      <c r="F309" s="95" t="s">
        <v>29</v>
      </c>
      <c r="G309" s="95" t="s">
        <v>315</v>
      </c>
      <c r="H309" s="23">
        <v>5250000</v>
      </c>
      <c r="I309" s="23">
        <v>5250000</v>
      </c>
      <c r="J309" s="112" t="s">
        <v>31</v>
      </c>
      <c r="K309" s="112" t="s">
        <v>32</v>
      </c>
      <c r="L309" s="25" t="s">
        <v>360</v>
      </c>
    </row>
    <row r="310" spans="2:12" s="147" customFormat="1" ht="75" customHeight="1">
      <c r="B310" s="103">
        <v>80111600</v>
      </c>
      <c r="C310" s="101" t="s">
        <v>368</v>
      </c>
      <c r="D310" s="102">
        <v>42737</v>
      </c>
      <c r="E310" s="139" t="s">
        <v>277</v>
      </c>
      <c r="F310" s="95" t="s">
        <v>29</v>
      </c>
      <c r="G310" s="95" t="s">
        <v>315</v>
      </c>
      <c r="H310" s="23">
        <v>5250000</v>
      </c>
      <c r="I310" s="23">
        <v>5250000</v>
      </c>
      <c r="J310" s="112" t="s">
        <v>31</v>
      </c>
      <c r="K310" s="112" t="s">
        <v>32</v>
      </c>
      <c r="L310" s="25" t="s">
        <v>360</v>
      </c>
    </row>
    <row r="311" spans="2:12" s="147" customFormat="1" ht="75" customHeight="1">
      <c r="B311" s="103">
        <v>80111600</v>
      </c>
      <c r="C311" s="101" t="s">
        <v>368</v>
      </c>
      <c r="D311" s="102">
        <v>42737</v>
      </c>
      <c r="E311" s="139" t="s">
        <v>277</v>
      </c>
      <c r="F311" s="95" t="s">
        <v>29</v>
      </c>
      <c r="G311" s="95" t="s">
        <v>315</v>
      </c>
      <c r="H311" s="23">
        <v>5250000</v>
      </c>
      <c r="I311" s="23">
        <v>5250000</v>
      </c>
      <c r="J311" s="112" t="s">
        <v>31</v>
      </c>
      <c r="K311" s="112" t="s">
        <v>32</v>
      </c>
      <c r="L311" s="25" t="s">
        <v>360</v>
      </c>
    </row>
    <row r="312" spans="2:12" s="147" customFormat="1" ht="75" customHeight="1">
      <c r="B312" s="103">
        <v>80111600</v>
      </c>
      <c r="C312" s="101" t="s">
        <v>368</v>
      </c>
      <c r="D312" s="102">
        <v>42737</v>
      </c>
      <c r="E312" s="139" t="s">
        <v>277</v>
      </c>
      <c r="F312" s="95" t="s">
        <v>29</v>
      </c>
      <c r="G312" s="95" t="s">
        <v>315</v>
      </c>
      <c r="H312" s="23">
        <v>5250000</v>
      </c>
      <c r="I312" s="23">
        <v>5250000</v>
      </c>
      <c r="J312" s="112" t="s">
        <v>31</v>
      </c>
      <c r="K312" s="112" t="s">
        <v>32</v>
      </c>
      <c r="L312" s="25" t="s">
        <v>360</v>
      </c>
    </row>
    <row r="313" spans="2:12" s="147" customFormat="1" ht="75" customHeight="1">
      <c r="B313" s="103">
        <v>80111600</v>
      </c>
      <c r="C313" s="101" t="s">
        <v>368</v>
      </c>
      <c r="D313" s="102">
        <v>42737</v>
      </c>
      <c r="E313" s="139" t="s">
        <v>277</v>
      </c>
      <c r="F313" s="95" t="s">
        <v>29</v>
      </c>
      <c r="G313" s="95" t="s">
        <v>315</v>
      </c>
      <c r="H313" s="23">
        <v>5250000</v>
      </c>
      <c r="I313" s="23">
        <v>5250000</v>
      </c>
      <c r="J313" s="112" t="s">
        <v>31</v>
      </c>
      <c r="K313" s="112" t="s">
        <v>32</v>
      </c>
      <c r="L313" s="25" t="s">
        <v>360</v>
      </c>
    </row>
    <row r="314" spans="2:12" s="147" customFormat="1" ht="75" customHeight="1">
      <c r="B314" s="103">
        <v>80111600</v>
      </c>
      <c r="C314" s="101" t="s">
        <v>368</v>
      </c>
      <c r="D314" s="102">
        <v>42737</v>
      </c>
      <c r="E314" s="139" t="s">
        <v>277</v>
      </c>
      <c r="F314" s="95" t="s">
        <v>29</v>
      </c>
      <c r="G314" s="95" t="s">
        <v>315</v>
      </c>
      <c r="H314" s="23">
        <v>5250000</v>
      </c>
      <c r="I314" s="23">
        <v>5250000</v>
      </c>
      <c r="J314" s="112" t="s">
        <v>31</v>
      </c>
      <c r="K314" s="112" t="s">
        <v>32</v>
      </c>
      <c r="L314" s="25" t="s">
        <v>360</v>
      </c>
    </row>
    <row r="315" spans="2:12" s="147" customFormat="1" ht="75" customHeight="1">
      <c r="B315" s="103">
        <v>80111600</v>
      </c>
      <c r="C315" s="101" t="s">
        <v>368</v>
      </c>
      <c r="D315" s="102">
        <v>42737</v>
      </c>
      <c r="E315" s="139" t="s">
        <v>277</v>
      </c>
      <c r="F315" s="95" t="s">
        <v>29</v>
      </c>
      <c r="G315" s="95" t="s">
        <v>315</v>
      </c>
      <c r="H315" s="23">
        <v>5250000</v>
      </c>
      <c r="I315" s="23">
        <v>5250000</v>
      </c>
      <c r="J315" s="112" t="s">
        <v>31</v>
      </c>
      <c r="K315" s="112" t="s">
        <v>32</v>
      </c>
      <c r="L315" s="25" t="s">
        <v>360</v>
      </c>
    </row>
    <row r="316" spans="2:12" s="147" customFormat="1" ht="75" customHeight="1">
      <c r="B316" s="103">
        <v>80111600</v>
      </c>
      <c r="C316" s="101" t="s">
        <v>368</v>
      </c>
      <c r="D316" s="102">
        <v>42737</v>
      </c>
      <c r="E316" s="139" t="s">
        <v>277</v>
      </c>
      <c r="F316" s="95" t="s">
        <v>29</v>
      </c>
      <c r="G316" s="95" t="s">
        <v>315</v>
      </c>
      <c r="H316" s="23">
        <v>5250000</v>
      </c>
      <c r="I316" s="23">
        <v>5250000</v>
      </c>
      <c r="J316" s="112" t="s">
        <v>31</v>
      </c>
      <c r="K316" s="112" t="s">
        <v>32</v>
      </c>
      <c r="L316" s="25" t="s">
        <v>360</v>
      </c>
    </row>
    <row r="317" spans="2:12" s="147" customFormat="1" ht="75" customHeight="1">
      <c r="B317" s="103">
        <v>80111600</v>
      </c>
      <c r="C317" s="101" t="s">
        <v>368</v>
      </c>
      <c r="D317" s="102">
        <v>42737</v>
      </c>
      <c r="E317" s="139" t="s">
        <v>277</v>
      </c>
      <c r="F317" s="95" t="s">
        <v>29</v>
      </c>
      <c r="G317" s="95" t="s">
        <v>315</v>
      </c>
      <c r="H317" s="23">
        <v>5250000</v>
      </c>
      <c r="I317" s="23">
        <v>5250000</v>
      </c>
      <c r="J317" s="112" t="s">
        <v>31</v>
      </c>
      <c r="K317" s="112" t="s">
        <v>32</v>
      </c>
      <c r="L317" s="25" t="s">
        <v>360</v>
      </c>
    </row>
    <row r="318" spans="2:12" s="147" customFormat="1" ht="75" customHeight="1">
      <c r="B318" s="103">
        <v>80111600</v>
      </c>
      <c r="C318" s="101" t="s">
        <v>368</v>
      </c>
      <c r="D318" s="102">
        <v>42737</v>
      </c>
      <c r="E318" s="139" t="s">
        <v>277</v>
      </c>
      <c r="F318" s="95" t="s">
        <v>29</v>
      </c>
      <c r="G318" s="95" t="s">
        <v>315</v>
      </c>
      <c r="H318" s="23">
        <v>5250000</v>
      </c>
      <c r="I318" s="23">
        <v>5250000</v>
      </c>
      <c r="J318" s="112" t="s">
        <v>31</v>
      </c>
      <c r="K318" s="112" t="s">
        <v>32</v>
      </c>
      <c r="L318" s="25" t="s">
        <v>360</v>
      </c>
    </row>
    <row r="319" spans="2:12" s="147" customFormat="1" ht="75" customHeight="1">
      <c r="B319" s="103">
        <v>80111600</v>
      </c>
      <c r="C319" s="101" t="s">
        <v>368</v>
      </c>
      <c r="D319" s="102">
        <v>42737</v>
      </c>
      <c r="E319" s="139" t="s">
        <v>277</v>
      </c>
      <c r="F319" s="95" t="s">
        <v>29</v>
      </c>
      <c r="G319" s="95" t="s">
        <v>315</v>
      </c>
      <c r="H319" s="23">
        <v>5250000</v>
      </c>
      <c r="I319" s="23">
        <v>5250000</v>
      </c>
      <c r="J319" s="112" t="s">
        <v>31</v>
      </c>
      <c r="K319" s="112" t="s">
        <v>32</v>
      </c>
      <c r="L319" s="25" t="s">
        <v>360</v>
      </c>
    </row>
    <row r="320" spans="2:12" s="147" customFormat="1" ht="75" customHeight="1">
      <c r="B320" s="103">
        <v>80111600</v>
      </c>
      <c r="C320" s="101" t="s">
        <v>368</v>
      </c>
      <c r="D320" s="102">
        <v>42737</v>
      </c>
      <c r="E320" s="139" t="s">
        <v>277</v>
      </c>
      <c r="F320" s="95" t="s">
        <v>29</v>
      </c>
      <c r="G320" s="95" t="s">
        <v>315</v>
      </c>
      <c r="H320" s="23">
        <v>5250000</v>
      </c>
      <c r="I320" s="23">
        <v>5250000</v>
      </c>
      <c r="J320" s="112" t="s">
        <v>31</v>
      </c>
      <c r="K320" s="112" t="s">
        <v>32</v>
      </c>
      <c r="L320" s="25" t="s">
        <v>360</v>
      </c>
    </row>
    <row r="321" spans="2:12" s="147" customFormat="1" ht="75" customHeight="1">
      <c r="B321" s="103">
        <v>80111600</v>
      </c>
      <c r="C321" s="101" t="s">
        <v>368</v>
      </c>
      <c r="D321" s="102">
        <v>42737</v>
      </c>
      <c r="E321" s="139" t="s">
        <v>277</v>
      </c>
      <c r="F321" s="95" t="s">
        <v>29</v>
      </c>
      <c r="G321" s="95" t="s">
        <v>315</v>
      </c>
      <c r="H321" s="23">
        <v>5250000</v>
      </c>
      <c r="I321" s="23">
        <v>5250000</v>
      </c>
      <c r="J321" s="112" t="s">
        <v>31</v>
      </c>
      <c r="K321" s="112" t="s">
        <v>32</v>
      </c>
      <c r="L321" s="25" t="s">
        <v>360</v>
      </c>
    </row>
    <row r="322" spans="2:12" s="147" customFormat="1" ht="75" customHeight="1">
      <c r="B322" s="103">
        <v>80111600</v>
      </c>
      <c r="C322" s="101" t="s">
        <v>368</v>
      </c>
      <c r="D322" s="102">
        <v>42737</v>
      </c>
      <c r="E322" s="139" t="s">
        <v>277</v>
      </c>
      <c r="F322" s="95" t="s">
        <v>29</v>
      </c>
      <c r="G322" s="95" t="s">
        <v>315</v>
      </c>
      <c r="H322" s="23">
        <v>5250000</v>
      </c>
      <c r="I322" s="23">
        <v>5250000</v>
      </c>
      <c r="J322" s="112" t="s">
        <v>31</v>
      </c>
      <c r="K322" s="112" t="s">
        <v>32</v>
      </c>
      <c r="L322" s="25" t="s">
        <v>360</v>
      </c>
    </row>
    <row r="323" spans="2:12" s="147" customFormat="1" ht="75" customHeight="1">
      <c r="B323" s="103">
        <v>80111600</v>
      </c>
      <c r="C323" s="101" t="s">
        <v>368</v>
      </c>
      <c r="D323" s="102">
        <v>42737</v>
      </c>
      <c r="E323" s="139" t="s">
        <v>277</v>
      </c>
      <c r="F323" s="95" t="s">
        <v>29</v>
      </c>
      <c r="G323" s="95" t="s">
        <v>315</v>
      </c>
      <c r="H323" s="23">
        <v>5250000</v>
      </c>
      <c r="I323" s="23">
        <v>5250000</v>
      </c>
      <c r="J323" s="112" t="s">
        <v>31</v>
      </c>
      <c r="K323" s="112" t="s">
        <v>32</v>
      </c>
      <c r="L323" s="25" t="s">
        <v>360</v>
      </c>
    </row>
    <row r="324" spans="2:12" s="147" customFormat="1" ht="75" customHeight="1">
      <c r="B324" s="103">
        <v>80111600</v>
      </c>
      <c r="C324" s="101" t="s">
        <v>368</v>
      </c>
      <c r="D324" s="102">
        <v>42737</v>
      </c>
      <c r="E324" s="139" t="s">
        <v>277</v>
      </c>
      <c r="F324" s="95" t="s">
        <v>29</v>
      </c>
      <c r="G324" s="95" t="s">
        <v>315</v>
      </c>
      <c r="H324" s="23">
        <v>5250000</v>
      </c>
      <c r="I324" s="23">
        <v>5250000</v>
      </c>
      <c r="J324" s="112" t="s">
        <v>31</v>
      </c>
      <c r="K324" s="112" t="s">
        <v>32</v>
      </c>
      <c r="L324" s="25" t="s">
        <v>360</v>
      </c>
    </row>
    <row r="325" spans="2:12" s="147" customFormat="1" ht="75" customHeight="1">
      <c r="B325" s="103">
        <v>80111600</v>
      </c>
      <c r="C325" s="101" t="s">
        <v>368</v>
      </c>
      <c r="D325" s="102">
        <v>42737</v>
      </c>
      <c r="E325" s="139" t="s">
        <v>277</v>
      </c>
      <c r="F325" s="95" t="s">
        <v>29</v>
      </c>
      <c r="G325" s="95" t="s">
        <v>315</v>
      </c>
      <c r="H325" s="23">
        <v>5250000</v>
      </c>
      <c r="I325" s="23">
        <v>5250000</v>
      </c>
      <c r="J325" s="112" t="s">
        <v>31</v>
      </c>
      <c r="K325" s="112" t="s">
        <v>32</v>
      </c>
      <c r="L325" s="25" t="s">
        <v>360</v>
      </c>
    </row>
    <row r="326" spans="2:12" s="147" customFormat="1" ht="75" customHeight="1">
      <c r="B326" s="103">
        <v>80111600</v>
      </c>
      <c r="C326" s="101" t="s">
        <v>368</v>
      </c>
      <c r="D326" s="102">
        <v>42737</v>
      </c>
      <c r="E326" s="139" t="s">
        <v>277</v>
      </c>
      <c r="F326" s="95" t="s">
        <v>29</v>
      </c>
      <c r="G326" s="95" t="s">
        <v>315</v>
      </c>
      <c r="H326" s="23">
        <v>5250000</v>
      </c>
      <c r="I326" s="23">
        <v>5250000</v>
      </c>
      <c r="J326" s="112" t="s">
        <v>31</v>
      </c>
      <c r="K326" s="112" t="s">
        <v>32</v>
      </c>
      <c r="L326" s="25" t="s">
        <v>360</v>
      </c>
    </row>
    <row r="327" spans="2:12" s="147" customFormat="1" ht="75" customHeight="1">
      <c r="B327" s="103">
        <v>80111600</v>
      </c>
      <c r="C327" s="101" t="s">
        <v>368</v>
      </c>
      <c r="D327" s="102">
        <v>42737</v>
      </c>
      <c r="E327" s="139" t="s">
        <v>277</v>
      </c>
      <c r="F327" s="95" t="s">
        <v>29</v>
      </c>
      <c r="G327" s="95" t="s">
        <v>315</v>
      </c>
      <c r="H327" s="23">
        <v>5250000</v>
      </c>
      <c r="I327" s="23">
        <v>5250000</v>
      </c>
      <c r="J327" s="112" t="s">
        <v>31</v>
      </c>
      <c r="K327" s="112" t="s">
        <v>32</v>
      </c>
      <c r="L327" s="25" t="s">
        <v>360</v>
      </c>
    </row>
    <row r="328" spans="2:12" s="147" customFormat="1" ht="105" customHeight="1">
      <c r="B328" s="103">
        <v>80111600</v>
      </c>
      <c r="C328" s="101" t="s">
        <v>369</v>
      </c>
      <c r="D328" s="102">
        <v>42737</v>
      </c>
      <c r="E328" s="139" t="s">
        <v>307</v>
      </c>
      <c r="F328" s="95" t="s">
        <v>29</v>
      </c>
      <c r="G328" s="95" t="s">
        <v>315</v>
      </c>
      <c r="H328" s="23">
        <v>23618244</v>
      </c>
      <c r="I328" s="23">
        <v>23618244</v>
      </c>
      <c r="J328" s="112" t="s">
        <v>31</v>
      </c>
      <c r="K328" s="112" t="s">
        <v>32</v>
      </c>
      <c r="L328" s="25" t="s">
        <v>360</v>
      </c>
    </row>
    <row r="329" spans="2:12" s="147" customFormat="1" ht="105" customHeight="1">
      <c r="B329" s="103">
        <v>80111600</v>
      </c>
      <c r="C329" s="101" t="s">
        <v>369</v>
      </c>
      <c r="D329" s="102">
        <v>42737</v>
      </c>
      <c r="E329" s="139" t="s">
        <v>307</v>
      </c>
      <c r="F329" s="95" t="s">
        <v>29</v>
      </c>
      <c r="G329" s="95" t="s">
        <v>315</v>
      </c>
      <c r="H329" s="23">
        <v>23618244</v>
      </c>
      <c r="I329" s="23">
        <v>23618244</v>
      </c>
      <c r="J329" s="112" t="s">
        <v>31</v>
      </c>
      <c r="K329" s="112" t="s">
        <v>32</v>
      </c>
      <c r="L329" s="25" t="s">
        <v>360</v>
      </c>
    </row>
    <row r="330" spans="2:12" s="147" customFormat="1" ht="75" customHeight="1">
      <c r="B330" s="103">
        <v>80111600</v>
      </c>
      <c r="C330" s="101" t="s">
        <v>370</v>
      </c>
      <c r="D330" s="102">
        <v>42767</v>
      </c>
      <c r="E330" s="139" t="s">
        <v>233</v>
      </c>
      <c r="F330" s="95" t="s">
        <v>29</v>
      </c>
      <c r="G330" s="95" t="s">
        <v>315</v>
      </c>
      <c r="H330" s="23">
        <v>54550640</v>
      </c>
      <c r="I330" s="23">
        <v>54550640</v>
      </c>
      <c r="J330" s="112" t="s">
        <v>31</v>
      </c>
      <c r="K330" s="112" t="s">
        <v>32</v>
      </c>
      <c r="L330" s="25" t="s">
        <v>360</v>
      </c>
    </row>
    <row r="331" spans="2:12" s="147" customFormat="1" ht="90" customHeight="1">
      <c r="B331" s="103">
        <v>80111600</v>
      </c>
      <c r="C331" s="101" t="s">
        <v>371</v>
      </c>
      <c r="D331" s="102">
        <v>42737</v>
      </c>
      <c r="E331" s="139" t="s">
        <v>277</v>
      </c>
      <c r="F331" s="95" t="s">
        <v>29</v>
      </c>
      <c r="G331" s="95" t="s">
        <v>315</v>
      </c>
      <c r="H331" s="23">
        <v>8991726</v>
      </c>
      <c r="I331" s="23">
        <v>8991726</v>
      </c>
      <c r="J331" s="112" t="s">
        <v>31</v>
      </c>
      <c r="K331" s="112" t="s">
        <v>32</v>
      </c>
      <c r="L331" s="25" t="s">
        <v>360</v>
      </c>
    </row>
    <row r="332" spans="2:12" s="147" customFormat="1" ht="75" customHeight="1">
      <c r="B332" s="103">
        <v>80111600</v>
      </c>
      <c r="C332" s="101" t="s">
        <v>370</v>
      </c>
      <c r="D332" s="102">
        <v>42767</v>
      </c>
      <c r="E332" s="139" t="s">
        <v>233</v>
      </c>
      <c r="F332" s="95" t="s">
        <v>29</v>
      </c>
      <c r="G332" s="95" t="s">
        <v>315</v>
      </c>
      <c r="H332" s="23">
        <v>54550640</v>
      </c>
      <c r="I332" s="23">
        <v>54550640</v>
      </c>
      <c r="J332" s="112" t="s">
        <v>31</v>
      </c>
      <c r="K332" s="112" t="s">
        <v>32</v>
      </c>
      <c r="L332" s="25" t="s">
        <v>360</v>
      </c>
    </row>
    <row r="333" spans="2:12" s="147" customFormat="1" ht="105" customHeight="1">
      <c r="B333" s="103">
        <v>80111600</v>
      </c>
      <c r="C333" s="101" t="s">
        <v>372</v>
      </c>
      <c r="D333" s="102">
        <v>42737</v>
      </c>
      <c r="E333" s="139" t="s">
        <v>277</v>
      </c>
      <c r="F333" s="95" t="s">
        <v>29</v>
      </c>
      <c r="G333" s="95" t="s">
        <v>315</v>
      </c>
      <c r="H333" s="23">
        <v>16365192</v>
      </c>
      <c r="I333" s="23">
        <v>16365192</v>
      </c>
      <c r="J333" s="112" t="s">
        <v>31</v>
      </c>
      <c r="K333" s="112" t="s">
        <v>32</v>
      </c>
      <c r="L333" s="25" t="s">
        <v>360</v>
      </c>
    </row>
    <row r="334" spans="2:12" s="147" customFormat="1" ht="105" customHeight="1">
      <c r="B334" s="103">
        <v>80111600</v>
      </c>
      <c r="C334" s="101" t="s">
        <v>372</v>
      </c>
      <c r="D334" s="102">
        <v>42737</v>
      </c>
      <c r="E334" s="139" t="s">
        <v>277</v>
      </c>
      <c r="F334" s="95" t="s">
        <v>29</v>
      </c>
      <c r="G334" s="95" t="s">
        <v>315</v>
      </c>
      <c r="H334" s="23">
        <v>16365192</v>
      </c>
      <c r="I334" s="23">
        <v>16365192</v>
      </c>
      <c r="J334" s="112" t="s">
        <v>31</v>
      </c>
      <c r="K334" s="112" t="s">
        <v>32</v>
      </c>
      <c r="L334" s="25" t="s">
        <v>360</v>
      </c>
    </row>
    <row r="335" spans="2:12" s="147" customFormat="1" ht="105" customHeight="1">
      <c r="B335" s="103">
        <v>80111600</v>
      </c>
      <c r="C335" s="101" t="s">
        <v>372</v>
      </c>
      <c r="D335" s="102">
        <v>42737</v>
      </c>
      <c r="E335" s="139" t="s">
        <v>277</v>
      </c>
      <c r="F335" s="95" t="s">
        <v>29</v>
      </c>
      <c r="G335" s="95" t="s">
        <v>315</v>
      </c>
      <c r="H335" s="23">
        <v>16365192</v>
      </c>
      <c r="I335" s="23">
        <v>16365192</v>
      </c>
      <c r="J335" s="112" t="s">
        <v>31</v>
      </c>
      <c r="K335" s="112" t="s">
        <v>32</v>
      </c>
      <c r="L335" s="25" t="s">
        <v>360</v>
      </c>
    </row>
    <row r="336" spans="2:12" s="147" customFormat="1" ht="90" customHeight="1">
      <c r="B336" s="103">
        <v>80111600</v>
      </c>
      <c r="C336" s="101" t="s">
        <v>373</v>
      </c>
      <c r="D336" s="102">
        <v>42737</v>
      </c>
      <c r="E336" s="139" t="s">
        <v>277</v>
      </c>
      <c r="F336" s="95" t="s">
        <v>29</v>
      </c>
      <c r="G336" s="95" t="s">
        <v>315</v>
      </c>
      <c r="H336" s="23">
        <v>16365192</v>
      </c>
      <c r="I336" s="23">
        <v>16365192</v>
      </c>
      <c r="J336" s="112" t="s">
        <v>31</v>
      </c>
      <c r="K336" s="112" t="s">
        <v>32</v>
      </c>
      <c r="L336" s="25" t="s">
        <v>360</v>
      </c>
    </row>
    <row r="337" spans="2:12" s="147" customFormat="1" ht="120" customHeight="1">
      <c r="B337" s="103">
        <v>80111600</v>
      </c>
      <c r="C337" s="101" t="s">
        <v>374</v>
      </c>
      <c r="D337" s="102">
        <v>42737</v>
      </c>
      <c r="E337" s="139" t="s">
        <v>277</v>
      </c>
      <c r="F337" s="95" t="s">
        <v>29</v>
      </c>
      <c r="G337" s="95" t="s">
        <v>315</v>
      </c>
      <c r="H337" s="23">
        <v>17713683</v>
      </c>
      <c r="I337" s="23">
        <v>17713683</v>
      </c>
      <c r="J337" s="112" t="s">
        <v>31</v>
      </c>
      <c r="K337" s="112" t="s">
        <v>32</v>
      </c>
      <c r="L337" s="25" t="s">
        <v>360</v>
      </c>
    </row>
    <row r="338" spans="2:12" s="147" customFormat="1" ht="90" customHeight="1">
      <c r="B338" s="103">
        <v>80111600</v>
      </c>
      <c r="C338" s="101" t="s">
        <v>373</v>
      </c>
      <c r="D338" s="102">
        <v>42737</v>
      </c>
      <c r="E338" s="139" t="s">
        <v>277</v>
      </c>
      <c r="F338" s="95" t="s">
        <v>29</v>
      </c>
      <c r="G338" s="95" t="s">
        <v>315</v>
      </c>
      <c r="H338" s="23">
        <v>16365192</v>
      </c>
      <c r="I338" s="23">
        <v>16365192</v>
      </c>
      <c r="J338" s="112" t="s">
        <v>31</v>
      </c>
      <c r="K338" s="112" t="s">
        <v>32</v>
      </c>
      <c r="L338" s="25" t="s">
        <v>360</v>
      </c>
    </row>
    <row r="339" spans="2:12" s="147" customFormat="1" ht="60" customHeight="1">
      <c r="B339" s="103">
        <v>80111600</v>
      </c>
      <c r="C339" s="101" t="s">
        <v>375</v>
      </c>
      <c r="D339" s="102">
        <v>42767</v>
      </c>
      <c r="E339" s="139" t="s">
        <v>233</v>
      </c>
      <c r="F339" s="95" t="s">
        <v>29</v>
      </c>
      <c r="G339" s="95" t="s">
        <v>315</v>
      </c>
      <c r="H339" s="23">
        <v>54000000</v>
      </c>
      <c r="I339" s="23">
        <v>54000000</v>
      </c>
      <c r="J339" s="112" t="s">
        <v>31</v>
      </c>
      <c r="K339" s="112" t="s">
        <v>32</v>
      </c>
      <c r="L339" s="25" t="s">
        <v>376</v>
      </c>
    </row>
    <row r="340" spans="2:12" s="147" customFormat="1" ht="105" customHeight="1">
      <c r="B340" s="103">
        <v>80111600</v>
      </c>
      <c r="C340" s="101" t="s">
        <v>377</v>
      </c>
      <c r="D340" s="102">
        <v>42767</v>
      </c>
      <c r="E340" s="139" t="s">
        <v>233</v>
      </c>
      <c r="F340" s="95" t="s">
        <v>29</v>
      </c>
      <c r="G340" s="95" t="s">
        <v>315</v>
      </c>
      <c r="H340" s="23">
        <v>54000000</v>
      </c>
      <c r="I340" s="23">
        <v>54000000</v>
      </c>
      <c r="J340" s="112" t="s">
        <v>31</v>
      </c>
      <c r="K340" s="112" t="s">
        <v>32</v>
      </c>
      <c r="L340" s="25" t="s">
        <v>376</v>
      </c>
    </row>
    <row r="341" spans="2:12" s="147" customFormat="1" ht="75" customHeight="1">
      <c r="B341" s="103">
        <v>80111600</v>
      </c>
      <c r="C341" s="101" t="s">
        <v>378</v>
      </c>
      <c r="D341" s="102">
        <v>42767</v>
      </c>
      <c r="E341" s="139" t="s">
        <v>233</v>
      </c>
      <c r="F341" s="95" t="s">
        <v>29</v>
      </c>
      <c r="G341" s="95" t="s">
        <v>315</v>
      </c>
      <c r="H341" s="23">
        <v>55000000</v>
      </c>
      <c r="I341" s="23">
        <v>55000000</v>
      </c>
      <c r="J341" s="112" t="s">
        <v>31</v>
      </c>
      <c r="K341" s="112" t="s">
        <v>32</v>
      </c>
      <c r="L341" s="25" t="s">
        <v>376</v>
      </c>
    </row>
    <row r="342" spans="2:12" s="147" customFormat="1" ht="105" customHeight="1">
      <c r="B342" s="103">
        <v>80111600</v>
      </c>
      <c r="C342" s="101" t="s">
        <v>379</v>
      </c>
      <c r="D342" s="102">
        <v>42767</v>
      </c>
      <c r="E342" s="139" t="s">
        <v>233</v>
      </c>
      <c r="F342" s="95" t="s">
        <v>29</v>
      </c>
      <c r="G342" s="95" t="s">
        <v>315</v>
      </c>
      <c r="H342" s="23">
        <v>66000000</v>
      </c>
      <c r="I342" s="23">
        <v>66000000</v>
      </c>
      <c r="J342" s="112" t="s">
        <v>31</v>
      </c>
      <c r="K342" s="112" t="s">
        <v>32</v>
      </c>
      <c r="L342" s="25" t="s">
        <v>376</v>
      </c>
    </row>
    <row r="343" spans="2:12" s="147" customFormat="1" ht="120" customHeight="1">
      <c r="B343" s="140">
        <v>80111600</v>
      </c>
      <c r="C343" s="139" t="s">
        <v>650</v>
      </c>
      <c r="D343" s="97">
        <v>42817</v>
      </c>
      <c r="E343" s="139" t="s">
        <v>233</v>
      </c>
      <c r="F343" s="139" t="s">
        <v>29</v>
      </c>
      <c r="G343" s="138" t="s">
        <v>541</v>
      </c>
      <c r="H343" s="23">
        <v>55000000</v>
      </c>
      <c r="I343" s="23">
        <v>55000000</v>
      </c>
      <c r="J343" s="112" t="s">
        <v>31</v>
      </c>
      <c r="K343" s="112" t="s">
        <v>32</v>
      </c>
      <c r="L343" s="25" t="s">
        <v>376</v>
      </c>
    </row>
    <row r="344" spans="2:12" s="147" customFormat="1" ht="75" customHeight="1">
      <c r="B344" s="103">
        <v>80111600</v>
      </c>
      <c r="C344" s="101" t="s">
        <v>380</v>
      </c>
      <c r="D344" s="102">
        <v>42767</v>
      </c>
      <c r="E344" s="139" t="s">
        <v>233</v>
      </c>
      <c r="F344" s="95" t="s">
        <v>29</v>
      </c>
      <c r="G344" s="95" t="s">
        <v>315</v>
      </c>
      <c r="H344" s="23">
        <v>45000000</v>
      </c>
      <c r="I344" s="23">
        <v>45000000</v>
      </c>
      <c r="J344" s="112" t="s">
        <v>31</v>
      </c>
      <c r="K344" s="112" t="s">
        <v>32</v>
      </c>
      <c r="L344" s="25" t="s">
        <v>376</v>
      </c>
    </row>
    <row r="345" spans="2:12" s="147" customFormat="1" ht="90" customHeight="1">
      <c r="B345" s="103">
        <v>80111600</v>
      </c>
      <c r="C345" s="101" t="s">
        <v>381</v>
      </c>
      <c r="D345" s="102">
        <v>42767</v>
      </c>
      <c r="E345" s="139" t="s">
        <v>233</v>
      </c>
      <c r="F345" s="95" t="s">
        <v>29</v>
      </c>
      <c r="G345" s="95" t="s">
        <v>315</v>
      </c>
      <c r="H345" s="23">
        <v>45000000</v>
      </c>
      <c r="I345" s="23">
        <v>45000000</v>
      </c>
      <c r="J345" s="112" t="s">
        <v>31</v>
      </c>
      <c r="K345" s="112" t="s">
        <v>32</v>
      </c>
      <c r="L345" s="25" t="s">
        <v>376</v>
      </c>
    </row>
    <row r="346" spans="2:12" s="147" customFormat="1" ht="75" customHeight="1">
      <c r="B346" s="103">
        <v>80111600</v>
      </c>
      <c r="C346" s="101" t="s">
        <v>382</v>
      </c>
      <c r="D346" s="102">
        <v>42767</v>
      </c>
      <c r="E346" s="139" t="s">
        <v>233</v>
      </c>
      <c r="F346" s="95" t="s">
        <v>29</v>
      </c>
      <c r="G346" s="95" t="s">
        <v>315</v>
      </c>
      <c r="H346" s="23">
        <v>45000000</v>
      </c>
      <c r="I346" s="23">
        <v>45000000</v>
      </c>
      <c r="J346" s="112" t="s">
        <v>31</v>
      </c>
      <c r="K346" s="112" t="s">
        <v>32</v>
      </c>
      <c r="L346" s="25" t="s">
        <v>376</v>
      </c>
    </row>
    <row r="347" spans="2:12" s="147" customFormat="1" ht="75" customHeight="1">
      <c r="B347" s="103">
        <v>80111600</v>
      </c>
      <c r="C347" s="101" t="s">
        <v>383</v>
      </c>
      <c r="D347" s="102">
        <v>42767</v>
      </c>
      <c r="E347" s="139" t="s">
        <v>233</v>
      </c>
      <c r="F347" s="95" t="s">
        <v>29</v>
      </c>
      <c r="G347" s="95" t="s">
        <v>315</v>
      </c>
      <c r="H347" s="23">
        <v>45000000</v>
      </c>
      <c r="I347" s="23">
        <v>45000000</v>
      </c>
      <c r="J347" s="112" t="s">
        <v>31</v>
      </c>
      <c r="K347" s="112" t="s">
        <v>32</v>
      </c>
      <c r="L347" s="25" t="s">
        <v>376</v>
      </c>
    </row>
    <row r="348" spans="2:12" s="147" customFormat="1" ht="90" customHeight="1">
      <c r="B348" s="103">
        <v>80111600</v>
      </c>
      <c r="C348" s="101" t="s">
        <v>384</v>
      </c>
      <c r="D348" s="102">
        <v>42767</v>
      </c>
      <c r="E348" s="139" t="s">
        <v>233</v>
      </c>
      <c r="F348" s="95" t="s">
        <v>29</v>
      </c>
      <c r="G348" s="95" t="s">
        <v>315</v>
      </c>
      <c r="H348" s="23">
        <v>45000000</v>
      </c>
      <c r="I348" s="23">
        <v>45000000</v>
      </c>
      <c r="J348" s="112" t="s">
        <v>31</v>
      </c>
      <c r="K348" s="112" t="s">
        <v>32</v>
      </c>
      <c r="L348" s="25" t="s">
        <v>376</v>
      </c>
    </row>
    <row r="349" spans="2:12" s="147" customFormat="1" ht="105" customHeight="1">
      <c r="B349" s="103">
        <v>80111600</v>
      </c>
      <c r="C349" s="101" t="s">
        <v>385</v>
      </c>
      <c r="D349" s="102">
        <v>42767</v>
      </c>
      <c r="E349" s="139" t="s">
        <v>386</v>
      </c>
      <c r="F349" s="95" t="s">
        <v>29</v>
      </c>
      <c r="G349" s="95" t="s">
        <v>315</v>
      </c>
      <c r="H349" s="23">
        <v>24751000</v>
      </c>
      <c r="I349" s="23">
        <v>24751000</v>
      </c>
      <c r="J349" s="112" t="s">
        <v>31</v>
      </c>
      <c r="K349" s="112" t="s">
        <v>32</v>
      </c>
      <c r="L349" s="25" t="s">
        <v>387</v>
      </c>
    </row>
    <row r="350" spans="2:12" s="147" customFormat="1" ht="90" customHeight="1">
      <c r="B350" s="103">
        <v>80111600</v>
      </c>
      <c r="C350" s="101" t="s">
        <v>388</v>
      </c>
      <c r="D350" s="102">
        <v>42767</v>
      </c>
      <c r="E350" s="139" t="s">
        <v>386</v>
      </c>
      <c r="F350" s="95" t="s">
        <v>29</v>
      </c>
      <c r="G350" s="95" t="s">
        <v>315</v>
      </c>
      <c r="H350" s="23">
        <v>50080000</v>
      </c>
      <c r="I350" s="23">
        <v>50080000</v>
      </c>
      <c r="J350" s="112" t="s">
        <v>31</v>
      </c>
      <c r="K350" s="112" t="s">
        <v>32</v>
      </c>
      <c r="L350" s="25" t="s">
        <v>387</v>
      </c>
    </row>
    <row r="351" spans="2:12" s="147" customFormat="1" ht="105" customHeight="1">
      <c r="B351" s="103">
        <v>80111600</v>
      </c>
      <c r="C351" s="101" t="s">
        <v>389</v>
      </c>
      <c r="D351" s="102">
        <v>42767</v>
      </c>
      <c r="E351" s="139" t="s">
        <v>386</v>
      </c>
      <c r="F351" s="95" t="s">
        <v>29</v>
      </c>
      <c r="G351" s="95" t="s">
        <v>315</v>
      </c>
      <c r="H351" s="23">
        <v>50080000</v>
      </c>
      <c r="I351" s="23">
        <v>50080000</v>
      </c>
      <c r="J351" s="112" t="s">
        <v>31</v>
      </c>
      <c r="K351" s="112" t="s">
        <v>32</v>
      </c>
      <c r="L351" s="25" t="s">
        <v>387</v>
      </c>
    </row>
    <row r="352" spans="2:12" s="147" customFormat="1" ht="105" customHeight="1">
      <c r="B352" s="103">
        <v>80111600</v>
      </c>
      <c r="C352" s="101" t="s">
        <v>390</v>
      </c>
      <c r="D352" s="102">
        <v>42767</v>
      </c>
      <c r="E352" s="139" t="s">
        <v>386</v>
      </c>
      <c r="F352" s="95" t="s">
        <v>29</v>
      </c>
      <c r="G352" s="95" t="s">
        <v>315</v>
      </c>
      <c r="H352" s="23">
        <v>50080000</v>
      </c>
      <c r="I352" s="23">
        <v>50080000</v>
      </c>
      <c r="J352" s="112" t="s">
        <v>31</v>
      </c>
      <c r="K352" s="112" t="s">
        <v>32</v>
      </c>
      <c r="L352" s="25" t="s">
        <v>387</v>
      </c>
    </row>
    <row r="353" spans="2:12" s="147" customFormat="1" ht="135" customHeight="1">
      <c r="B353" s="103">
        <v>80111600</v>
      </c>
      <c r="C353" s="101" t="s">
        <v>391</v>
      </c>
      <c r="D353" s="102">
        <v>42767</v>
      </c>
      <c r="E353" s="139" t="s">
        <v>386</v>
      </c>
      <c r="F353" s="95" t="s">
        <v>29</v>
      </c>
      <c r="G353" s="95" t="s">
        <v>315</v>
      </c>
      <c r="H353" s="23">
        <v>50080000</v>
      </c>
      <c r="I353" s="23">
        <v>50080000</v>
      </c>
      <c r="J353" s="112" t="s">
        <v>31</v>
      </c>
      <c r="K353" s="112" t="s">
        <v>32</v>
      </c>
      <c r="L353" s="25" t="s">
        <v>387</v>
      </c>
    </row>
    <row r="354" spans="2:12" s="147" customFormat="1" ht="120" customHeight="1">
      <c r="B354" s="103">
        <v>80111600</v>
      </c>
      <c r="C354" s="101" t="s">
        <v>392</v>
      </c>
      <c r="D354" s="102">
        <v>42767</v>
      </c>
      <c r="E354" s="139" t="s">
        <v>386</v>
      </c>
      <c r="F354" s="95" t="s">
        <v>29</v>
      </c>
      <c r="G354" s="95" t="s">
        <v>315</v>
      </c>
      <c r="H354" s="23">
        <v>50080000</v>
      </c>
      <c r="I354" s="23">
        <v>50080000</v>
      </c>
      <c r="J354" s="112" t="s">
        <v>31</v>
      </c>
      <c r="K354" s="112" t="s">
        <v>32</v>
      </c>
      <c r="L354" s="25" t="s">
        <v>387</v>
      </c>
    </row>
    <row r="355" spans="2:12" s="147" customFormat="1" ht="90" customHeight="1">
      <c r="B355" s="103">
        <v>80111600</v>
      </c>
      <c r="C355" s="101" t="s">
        <v>393</v>
      </c>
      <c r="D355" s="102">
        <v>42767</v>
      </c>
      <c r="E355" s="139" t="s">
        <v>386</v>
      </c>
      <c r="F355" s="95" t="s">
        <v>29</v>
      </c>
      <c r="G355" s="95" t="s">
        <v>315</v>
      </c>
      <c r="H355" s="23">
        <v>50080000</v>
      </c>
      <c r="I355" s="23">
        <v>50080000</v>
      </c>
      <c r="J355" s="112" t="s">
        <v>31</v>
      </c>
      <c r="K355" s="112" t="s">
        <v>32</v>
      </c>
      <c r="L355" s="25" t="s">
        <v>387</v>
      </c>
    </row>
    <row r="356" spans="2:12" s="147" customFormat="1" ht="165" customHeight="1">
      <c r="B356" s="103">
        <v>80111600</v>
      </c>
      <c r="C356" s="101" t="s">
        <v>394</v>
      </c>
      <c r="D356" s="102">
        <v>42767</v>
      </c>
      <c r="E356" s="139" t="s">
        <v>386</v>
      </c>
      <c r="F356" s="95" t="s">
        <v>29</v>
      </c>
      <c r="G356" s="95" t="s">
        <v>315</v>
      </c>
      <c r="H356" s="23">
        <v>50080000</v>
      </c>
      <c r="I356" s="23">
        <v>50080000</v>
      </c>
      <c r="J356" s="112" t="s">
        <v>31</v>
      </c>
      <c r="K356" s="112" t="s">
        <v>32</v>
      </c>
      <c r="L356" s="25" t="s">
        <v>387</v>
      </c>
    </row>
    <row r="357" spans="2:12" s="147" customFormat="1" ht="120" customHeight="1">
      <c r="B357" s="103">
        <v>80111600</v>
      </c>
      <c r="C357" s="101" t="s">
        <v>395</v>
      </c>
      <c r="D357" s="102">
        <v>42767</v>
      </c>
      <c r="E357" s="139" t="s">
        <v>386</v>
      </c>
      <c r="F357" s="95" t="s">
        <v>29</v>
      </c>
      <c r="G357" s="95" t="s">
        <v>315</v>
      </c>
      <c r="H357" s="23">
        <v>55000000</v>
      </c>
      <c r="I357" s="23">
        <v>55000000</v>
      </c>
      <c r="J357" s="112" t="s">
        <v>31</v>
      </c>
      <c r="K357" s="112" t="s">
        <v>32</v>
      </c>
      <c r="L357" s="25" t="s">
        <v>387</v>
      </c>
    </row>
    <row r="358" spans="2:12" s="147" customFormat="1" ht="135" customHeight="1">
      <c r="B358" s="103">
        <v>80111600</v>
      </c>
      <c r="C358" s="101" t="s">
        <v>396</v>
      </c>
      <c r="D358" s="102">
        <v>42767</v>
      </c>
      <c r="E358" s="139" t="s">
        <v>386</v>
      </c>
      <c r="F358" s="95" t="s">
        <v>29</v>
      </c>
      <c r="G358" s="95" t="s">
        <v>315</v>
      </c>
      <c r="H358" s="23">
        <v>64550000</v>
      </c>
      <c r="I358" s="23">
        <v>64550000</v>
      </c>
      <c r="J358" s="112" t="s">
        <v>31</v>
      </c>
      <c r="K358" s="112" t="s">
        <v>32</v>
      </c>
      <c r="L358" s="25" t="s">
        <v>387</v>
      </c>
    </row>
    <row r="359" spans="2:12" s="147" customFormat="1" ht="165" customHeight="1">
      <c r="B359" s="103">
        <v>80111600</v>
      </c>
      <c r="C359" s="101" t="s">
        <v>397</v>
      </c>
      <c r="D359" s="102">
        <v>42767</v>
      </c>
      <c r="E359" s="139" t="s">
        <v>386</v>
      </c>
      <c r="F359" s="95" t="s">
        <v>29</v>
      </c>
      <c r="G359" s="95" t="s">
        <v>315</v>
      </c>
      <c r="H359" s="23">
        <v>64550000</v>
      </c>
      <c r="I359" s="23">
        <v>64550000</v>
      </c>
      <c r="J359" s="112" t="s">
        <v>31</v>
      </c>
      <c r="K359" s="112" t="s">
        <v>32</v>
      </c>
      <c r="L359" s="25" t="s">
        <v>387</v>
      </c>
    </row>
    <row r="360" spans="2:12" s="147" customFormat="1" ht="120" customHeight="1">
      <c r="B360" s="103">
        <v>80111600</v>
      </c>
      <c r="C360" s="101" t="s">
        <v>398</v>
      </c>
      <c r="D360" s="102">
        <v>42767</v>
      </c>
      <c r="E360" s="139" t="s">
        <v>386</v>
      </c>
      <c r="F360" s="95" t="s">
        <v>29</v>
      </c>
      <c r="G360" s="95" t="s">
        <v>315</v>
      </c>
      <c r="H360" s="23">
        <v>64550000</v>
      </c>
      <c r="I360" s="23">
        <v>64550000</v>
      </c>
      <c r="J360" s="112" t="s">
        <v>31</v>
      </c>
      <c r="K360" s="112" t="s">
        <v>32</v>
      </c>
      <c r="L360" s="25" t="s">
        <v>387</v>
      </c>
    </row>
    <row r="361" spans="2:12" s="147" customFormat="1" ht="105" customHeight="1">
      <c r="B361" s="103">
        <v>80111600</v>
      </c>
      <c r="C361" s="101" t="s">
        <v>399</v>
      </c>
      <c r="D361" s="102">
        <v>42767</v>
      </c>
      <c r="E361" s="139" t="s">
        <v>386</v>
      </c>
      <c r="F361" s="95" t="s">
        <v>29</v>
      </c>
      <c r="G361" s="95" t="s">
        <v>315</v>
      </c>
      <c r="H361" s="23">
        <v>75600000</v>
      </c>
      <c r="I361" s="23">
        <v>75600000</v>
      </c>
      <c r="J361" s="112" t="s">
        <v>31</v>
      </c>
      <c r="K361" s="112" t="s">
        <v>32</v>
      </c>
      <c r="L361" s="25" t="s">
        <v>387</v>
      </c>
    </row>
    <row r="362" spans="2:12" s="147" customFormat="1" ht="90" customHeight="1">
      <c r="B362" s="103">
        <v>80111600</v>
      </c>
      <c r="C362" s="101" t="s">
        <v>400</v>
      </c>
      <c r="D362" s="102">
        <v>42767</v>
      </c>
      <c r="E362" s="139" t="s">
        <v>386</v>
      </c>
      <c r="F362" s="95" t="s">
        <v>29</v>
      </c>
      <c r="G362" s="95" t="s">
        <v>315</v>
      </c>
      <c r="H362" s="23">
        <v>30887580</v>
      </c>
      <c r="I362" s="23">
        <v>30887580</v>
      </c>
      <c r="J362" s="112" t="s">
        <v>31</v>
      </c>
      <c r="K362" s="112" t="s">
        <v>32</v>
      </c>
      <c r="L362" s="25" t="s">
        <v>387</v>
      </c>
    </row>
    <row r="363" spans="2:12" s="147" customFormat="1" ht="105" customHeight="1">
      <c r="B363" s="103">
        <v>80111600</v>
      </c>
      <c r="C363" s="101" t="s">
        <v>401</v>
      </c>
      <c r="D363" s="102">
        <v>42767</v>
      </c>
      <c r="E363" s="139" t="s">
        <v>386</v>
      </c>
      <c r="F363" s="95" t="s">
        <v>29</v>
      </c>
      <c r="G363" s="95" t="s">
        <v>315</v>
      </c>
      <c r="H363" s="23">
        <v>50080000</v>
      </c>
      <c r="I363" s="23">
        <v>50080000</v>
      </c>
      <c r="J363" s="112" t="s">
        <v>31</v>
      </c>
      <c r="K363" s="112" t="s">
        <v>32</v>
      </c>
      <c r="L363" s="25" t="s">
        <v>387</v>
      </c>
    </row>
    <row r="364" spans="2:12" s="147" customFormat="1" ht="90" customHeight="1">
      <c r="B364" s="103">
        <v>80111600</v>
      </c>
      <c r="C364" s="101" t="s">
        <v>402</v>
      </c>
      <c r="D364" s="102">
        <v>42767</v>
      </c>
      <c r="E364" s="139" t="s">
        <v>386</v>
      </c>
      <c r="F364" s="95" t="s">
        <v>29</v>
      </c>
      <c r="G364" s="95" t="s">
        <v>315</v>
      </c>
      <c r="H364" s="23">
        <v>47406924</v>
      </c>
      <c r="I364" s="23">
        <v>47406924</v>
      </c>
      <c r="J364" s="112" t="s">
        <v>31</v>
      </c>
      <c r="K364" s="112" t="s">
        <v>32</v>
      </c>
      <c r="L364" s="201" t="s">
        <v>743</v>
      </c>
    </row>
    <row r="365" spans="2:12" s="147" customFormat="1" ht="150" customHeight="1">
      <c r="B365" s="103">
        <v>80111600</v>
      </c>
      <c r="C365" s="101" t="s">
        <v>403</v>
      </c>
      <c r="D365" s="102">
        <v>42767</v>
      </c>
      <c r="E365" s="139" t="s">
        <v>386</v>
      </c>
      <c r="F365" s="95" t="s">
        <v>29</v>
      </c>
      <c r="G365" s="95" t="s">
        <v>315</v>
      </c>
      <c r="H365" s="23">
        <v>142800000</v>
      </c>
      <c r="I365" s="23">
        <v>142800000</v>
      </c>
      <c r="J365" s="112" t="s">
        <v>31</v>
      </c>
      <c r="K365" s="112" t="s">
        <v>32</v>
      </c>
      <c r="L365" s="92" t="s">
        <v>591</v>
      </c>
    </row>
    <row r="366" spans="2:12" s="147" customFormat="1" ht="75" customHeight="1">
      <c r="B366" s="103">
        <v>80111600</v>
      </c>
      <c r="C366" s="101" t="s">
        <v>404</v>
      </c>
      <c r="D366" s="102">
        <v>42767</v>
      </c>
      <c r="E366" s="139" t="s">
        <v>386</v>
      </c>
      <c r="F366" s="95" t="s">
        <v>29</v>
      </c>
      <c r="G366" s="95" t="s">
        <v>315</v>
      </c>
      <c r="H366" s="23">
        <v>84800000</v>
      </c>
      <c r="I366" s="23">
        <v>84800000</v>
      </c>
      <c r="J366" s="112" t="s">
        <v>31</v>
      </c>
      <c r="K366" s="112" t="s">
        <v>32</v>
      </c>
      <c r="L366" s="92" t="s">
        <v>591</v>
      </c>
    </row>
    <row r="367" spans="2:12" s="147" customFormat="1" ht="75" customHeight="1">
      <c r="B367" s="103">
        <v>80111600</v>
      </c>
      <c r="C367" s="101" t="s">
        <v>405</v>
      </c>
      <c r="D367" s="102">
        <v>42767</v>
      </c>
      <c r="E367" s="139" t="s">
        <v>386</v>
      </c>
      <c r="F367" s="95" t="s">
        <v>29</v>
      </c>
      <c r="G367" s="95" t="s">
        <v>315</v>
      </c>
      <c r="H367" s="23">
        <v>84800000</v>
      </c>
      <c r="I367" s="23">
        <v>84800000</v>
      </c>
      <c r="J367" s="112" t="s">
        <v>31</v>
      </c>
      <c r="K367" s="112" t="s">
        <v>32</v>
      </c>
      <c r="L367" s="92" t="s">
        <v>591</v>
      </c>
    </row>
    <row r="368" spans="2:12" s="147" customFormat="1" ht="180" customHeight="1">
      <c r="B368" s="103">
        <v>80111600</v>
      </c>
      <c r="C368" s="101" t="s">
        <v>406</v>
      </c>
      <c r="D368" s="102">
        <v>42767</v>
      </c>
      <c r="E368" s="139" t="s">
        <v>386</v>
      </c>
      <c r="F368" s="95" t="s">
        <v>29</v>
      </c>
      <c r="G368" s="95" t="s">
        <v>315</v>
      </c>
      <c r="H368" s="23">
        <v>84800000</v>
      </c>
      <c r="I368" s="23">
        <v>84800000</v>
      </c>
      <c r="J368" s="112" t="s">
        <v>31</v>
      </c>
      <c r="K368" s="112" t="s">
        <v>32</v>
      </c>
      <c r="L368" s="92" t="s">
        <v>591</v>
      </c>
    </row>
    <row r="369" spans="2:12" s="147" customFormat="1" ht="105" customHeight="1">
      <c r="B369" s="103">
        <v>80111600</v>
      </c>
      <c r="C369" s="101" t="s">
        <v>407</v>
      </c>
      <c r="D369" s="102">
        <v>42767</v>
      </c>
      <c r="E369" s="139" t="s">
        <v>386</v>
      </c>
      <c r="F369" s="95" t="s">
        <v>29</v>
      </c>
      <c r="G369" s="95" t="s">
        <v>315</v>
      </c>
      <c r="H369" s="23">
        <v>30887500</v>
      </c>
      <c r="I369" s="23">
        <v>30887500</v>
      </c>
      <c r="J369" s="112" t="s">
        <v>31</v>
      </c>
      <c r="K369" s="112" t="s">
        <v>32</v>
      </c>
      <c r="L369" s="92" t="s">
        <v>591</v>
      </c>
    </row>
    <row r="370" spans="2:12" s="147" customFormat="1" ht="90" customHeight="1">
      <c r="B370" s="103">
        <v>80111600</v>
      </c>
      <c r="C370" s="101" t="s">
        <v>408</v>
      </c>
      <c r="D370" s="102">
        <v>42767</v>
      </c>
      <c r="E370" s="139" t="s">
        <v>386</v>
      </c>
      <c r="F370" s="95" t="s">
        <v>29</v>
      </c>
      <c r="G370" s="95" t="s">
        <v>315</v>
      </c>
      <c r="H370" s="23">
        <v>151368000</v>
      </c>
      <c r="I370" s="23">
        <v>151368000</v>
      </c>
      <c r="J370" s="112" t="s">
        <v>31</v>
      </c>
      <c r="K370" s="112" t="s">
        <v>32</v>
      </c>
      <c r="L370" s="92" t="s">
        <v>591</v>
      </c>
    </row>
    <row r="371" spans="2:12" s="147" customFormat="1" ht="105" customHeight="1">
      <c r="B371" s="103">
        <v>80111600</v>
      </c>
      <c r="C371" s="101" t="s">
        <v>409</v>
      </c>
      <c r="D371" s="102">
        <v>42767</v>
      </c>
      <c r="E371" s="139" t="s">
        <v>386</v>
      </c>
      <c r="F371" s="95" t="s">
        <v>29</v>
      </c>
      <c r="G371" s="95" t="s">
        <v>315</v>
      </c>
      <c r="H371" s="23">
        <v>53000000</v>
      </c>
      <c r="I371" s="23">
        <v>53000000</v>
      </c>
      <c r="J371" s="112" t="s">
        <v>31</v>
      </c>
      <c r="K371" s="112" t="s">
        <v>32</v>
      </c>
      <c r="L371" s="92" t="s">
        <v>591</v>
      </c>
    </row>
    <row r="372" spans="2:12" s="147" customFormat="1" ht="90" customHeight="1">
      <c r="B372" s="103">
        <v>80111600</v>
      </c>
      <c r="C372" s="101" t="s">
        <v>410</v>
      </c>
      <c r="D372" s="102">
        <v>42767</v>
      </c>
      <c r="E372" s="139" t="s">
        <v>386</v>
      </c>
      <c r="F372" s="95" t="s">
        <v>29</v>
      </c>
      <c r="G372" s="95" t="s">
        <v>315</v>
      </c>
      <c r="H372" s="23">
        <v>63229000</v>
      </c>
      <c r="I372" s="23">
        <v>63229000</v>
      </c>
      <c r="J372" s="112" t="s">
        <v>31</v>
      </c>
      <c r="K372" s="112" t="s">
        <v>32</v>
      </c>
      <c r="L372" s="92" t="s">
        <v>591</v>
      </c>
    </row>
    <row r="373" spans="2:12" s="147" customFormat="1" ht="120" customHeight="1">
      <c r="B373" s="103">
        <v>80111600</v>
      </c>
      <c r="C373" s="101" t="s">
        <v>411</v>
      </c>
      <c r="D373" s="102">
        <v>42767</v>
      </c>
      <c r="E373" s="139" t="s">
        <v>386</v>
      </c>
      <c r="F373" s="95" t="s">
        <v>29</v>
      </c>
      <c r="G373" s="95" t="s">
        <v>315</v>
      </c>
      <c r="H373" s="23">
        <v>46110000</v>
      </c>
      <c r="I373" s="23">
        <v>46110000</v>
      </c>
      <c r="J373" s="112" t="s">
        <v>31</v>
      </c>
      <c r="K373" s="112" t="s">
        <v>32</v>
      </c>
      <c r="L373" s="92" t="s">
        <v>591</v>
      </c>
    </row>
    <row r="374" spans="2:12" s="147" customFormat="1" ht="75" customHeight="1">
      <c r="B374" s="103">
        <v>80111600</v>
      </c>
      <c r="C374" s="101" t="s">
        <v>412</v>
      </c>
      <c r="D374" s="102">
        <v>42767</v>
      </c>
      <c r="E374" s="139" t="s">
        <v>386</v>
      </c>
      <c r="F374" s="95" t="s">
        <v>29</v>
      </c>
      <c r="G374" s="95" t="s">
        <v>315</v>
      </c>
      <c r="H374" s="23">
        <v>59650000</v>
      </c>
      <c r="I374" s="23">
        <v>59650000</v>
      </c>
      <c r="J374" s="112" t="s">
        <v>31</v>
      </c>
      <c r="K374" s="112" t="s">
        <v>32</v>
      </c>
      <c r="L374" s="92" t="s">
        <v>591</v>
      </c>
    </row>
    <row r="375" spans="2:12" s="147" customFormat="1" ht="90" customHeight="1">
      <c r="B375" s="103">
        <v>80111600</v>
      </c>
      <c r="C375" s="101" t="s">
        <v>413</v>
      </c>
      <c r="D375" s="102">
        <v>42767</v>
      </c>
      <c r="E375" s="139" t="s">
        <v>386</v>
      </c>
      <c r="F375" s="95" t="s">
        <v>29</v>
      </c>
      <c r="G375" s="95" t="s">
        <v>315</v>
      </c>
      <c r="H375" s="23">
        <v>109136330</v>
      </c>
      <c r="I375" s="23">
        <v>109136330</v>
      </c>
      <c r="J375" s="112" t="s">
        <v>31</v>
      </c>
      <c r="K375" s="112" t="s">
        <v>32</v>
      </c>
      <c r="L375" s="92" t="s">
        <v>591</v>
      </c>
    </row>
    <row r="376" spans="2:12" s="147" customFormat="1" ht="105" customHeight="1">
      <c r="B376" s="103">
        <v>80111600</v>
      </c>
      <c r="C376" s="101" t="s">
        <v>414</v>
      </c>
      <c r="D376" s="102">
        <v>42767</v>
      </c>
      <c r="E376" s="139" t="s">
        <v>386</v>
      </c>
      <c r="F376" s="95" t="s">
        <v>29</v>
      </c>
      <c r="G376" s="95" t="s">
        <v>315</v>
      </c>
      <c r="H376" s="23">
        <v>74600000</v>
      </c>
      <c r="I376" s="23">
        <v>74600000</v>
      </c>
      <c r="J376" s="112" t="s">
        <v>31</v>
      </c>
      <c r="K376" s="112" t="s">
        <v>32</v>
      </c>
      <c r="L376" s="92" t="s">
        <v>591</v>
      </c>
    </row>
    <row r="377" spans="2:12" s="147" customFormat="1" ht="120" customHeight="1">
      <c r="B377" s="103">
        <v>80111600</v>
      </c>
      <c r="C377" s="101" t="s">
        <v>415</v>
      </c>
      <c r="D377" s="102">
        <v>42767</v>
      </c>
      <c r="E377" s="139" t="s">
        <v>386</v>
      </c>
      <c r="F377" s="95" t="s">
        <v>29</v>
      </c>
      <c r="G377" s="95" t="s">
        <v>315</v>
      </c>
      <c r="H377" s="23">
        <v>102930240</v>
      </c>
      <c r="I377" s="23">
        <v>102930240</v>
      </c>
      <c r="J377" s="112" t="s">
        <v>31</v>
      </c>
      <c r="K377" s="112" t="s">
        <v>32</v>
      </c>
      <c r="L377" s="92" t="s">
        <v>591</v>
      </c>
    </row>
    <row r="378" spans="2:12" s="147" customFormat="1" ht="90" customHeight="1">
      <c r="B378" s="103">
        <v>80111600</v>
      </c>
      <c r="C378" s="101" t="s">
        <v>416</v>
      </c>
      <c r="D378" s="102">
        <v>42767</v>
      </c>
      <c r="E378" s="139" t="s">
        <v>386</v>
      </c>
      <c r="F378" s="95" t="s">
        <v>29</v>
      </c>
      <c r="G378" s="95" t="s">
        <v>315</v>
      </c>
      <c r="H378" s="23">
        <v>39505700</v>
      </c>
      <c r="I378" s="23">
        <v>39505700</v>
      </c>
      <c r="J378" s="112" t="s">
        <v>31</v>
      </c>
      <c r="K378" s="112" t="s">
        <v>32</v>
      </c>
      <c r="L378" s="92" t="s">
        <v>591</v>
      </c>
    </row>
    <row r="379" spans="2:12" s="147" customFormat="1" ht="105" customHeight="1">
      <c r="B379" s="103">
        <v>80111600</v>
      </c>
      <c r="C379" s="101" t="s">
        <v>417</v>
      </c>
      <c r="D379" s="102">
        <v>42767</v>
      </c>
      <c r="E379" s="139" t="s">
        <v>386</v>
      </c>
      <c r="F379" s="95" t="s">
        <v>29</v>
      </c>
      <c r="G379" s="95" t="s">
        <v>315</v>
      </c>
      <c r="H379" s="23">
        <v>50080000</v>
      </c>
      <c r="I379" s="23">
        <v>50080000</v>
      </c>
      <c r="J379" s="112" t="s">
        <v>31</v>
      </c>
      <c r="K379" s="112" t="s">
        <v>32</v>
      </c>
      <c r="L379" s="92" t="s">
        <v>591</v>
      </c>
    </row>
    <row r="380" spans="2:12" s="147" customFormat="1" ht="90" customHeight="1">
      <c r="B380" s="103">
        <v>80111600</v>
      </c>
      <c r="C380" s="101" t="s">
        <v>418</v>
      </c>
      <c r="D380" s="102">
        <v>42767</v>
      </c>
      <c r="E380" s="139" t="s">
        <v>386</v>
      </c>
      <c r="F380" s="95" t="s">
        <v>29</v>
      </c>
      <c r="G380" s="95" t="s">
        <v>315</v>
      </c>
      <c r="H380" s="23">
        <v>70400000</v>
      </c>
      <c r="I380" s="23">
        <v>70400000</v>
      </c>
      <c r="J380" s="112" t="s">
        <v>31</v>
      </c>
      <c r="K380" s="112" t="s">
        <v>32</v>
      </c>
      <c r="L380" s="92" t="s">
        <v>591</v>
      </c>
    </row>
    <row r="381" spans="2:12" s="147" customFormat="1" ht="120" customHeight="1">
      <c r="B381" s="103">
        <v>80111600</v>
      </c>
      <c r="C381" s="101" t="s">
        <v>419</v>
      </c>
      <c r="D381" s="102">
        <v>42767</v>
      </c>
      <c r="E381" s="139" t="s">
        <v>386</v>
      </c>
      <c r="F381" s="95" t="s">
        <v>29</v>
      </c>
      <c r="G381" s="95" t="s">
        <v>315</v>
      </c>
      <c r="H381" s="23">
        <v>59650000</v>
      </c>
      <c r="I381" s="23">
        <v>59650000</v>
      </c>
      <c r="J381" s="112" t="s">
        <v>31</v>
      </c>
      <c r="K381" s="112" t="s">
        <v>32</v>
      </c>
      <c r="L381" s="92" t="s">
        <v>591</v>
      </c>
    </row>
    <row r="382" spans="2:12" s="147" customFormat="1" ht="150" customHeight="1">
      <c r="B382" s="103">
        <v>80111600</v>
      </c>
      <c r="C382" s="101" t="s">
        <v>420</v>
      </c>
      <c r="D382" s="102">
        <v>42767</v>
      </c>
      <c r="E382" s="139" t="s">
        <v>386</v>
      </c>
      <c r="F382" s="95" t="s">
        <v>29</v>
      </c>
      <c r="G382" s="95" t="s">
        <v>315</v>
      </c>
      <c r="H382" s="23">
        <v>59650000</v>
      </c>
      <c r="I382" s="23">
        <v>59650000</v>
      </c>
      <c r="J382" s="112" t="s">
        <v>31</v>
      </c>
      <c r="K382" s="112" t="s">
        <v>32</v>
      </c>
      <c r="L382" s="92" t="s">
        <v>591</v>
      </c>
    </row>
    <row r="383" spans="2:12" s="147" customFormat="1" ht="135" customHeight="1">
      <c r="B383" s="103">
        <v>80111600</v>
      </c>
      <c r="C383" s="101" t="s">
        <v>421</v>
      </c>
      <c r="D383" s="102">
        <v>42767</v>
      </c>
      <c r="E383" s="139" t="s">
        <v>386</v>
      </c>
      <c r="F383" s="95" t="s">
        <v>29</v>
      </c>
      <c r="G383" s="95" t="s">
        <v>315</v>
      </c>
      <c r="H383" s="23">
        <v>22000000</v>
      </c>
      <c r="I383" s="23">
        <v>22000000</v>
      </c>
      <c r="J383" s="112" t="s">
        <v>31</v>
      </c>
      <c r="K383" s="112" t="s">
        <v>32</v>
      </c>
      <c r="L383" s="92" t="s">
        <v>591</v>
      </c>
    </row>
    <row r="384" spans="2:12" s="147" customFormat="1" ht="120" customHeight="1">
      <c r="B384" s="103">
        <v>80111600</v>
      </c>
      <c r="C384" s="101" t="s">
        <v>422</v>
      </c>
      <c r="D384" s="102">
        <v>42767</v>
      </c>
      <c r="E384" s="139" t="s">
        <v>386</v>
      </c>
      <c r="F384" s="95" t="s">
        <v>29</v>
      </c>
      <c r="G384" s="95" t="s">
        <v>315</v>
      </c>
      <c r="H384" s="23">
        <v>30887500</v>
      </c>
      <c r="I384" s="23">
        <v>30887500</v>
      </c>
      <c r="J384" s="112" t="s">
        <v>31</v>
      </c>
      <c r="K384" s="112" t="s">
        <v>32</v>
      </c>
      <c r="L384" s="92" t="s">
        <v>591</v>
      </c>
    </row>
    <row r="385" spans="2:12" s="147" customFormat="1" ht="135" customHeight="1">
      <c r="B385" s="103">
        <v>80111600</v>
      </c>
      <c r="C385" s="101" t="s">
        <v>423</v>
      </c>
      <c r="D385" s="102">
        <v>42767</v>
      </c>
      <c r="E385" s="139" t="s">
        <v>386</v>
      </c>
      <c r="F385" s="95" t="s">
        <v>29</v>
      </c>
      <c r="G385" s="95" t="s">
        <v>315</v>
      </c>
      <c r="H385" s="23">
        <v>121472820</v>
      </c>
      <c r="I385" s="23">
        <v>121472820</v>
      </c>
      <c r="J385" s="112" t="s">
        <v>31</v>
      </c>
      <c r="K385" s="112" t="s">
        <v>32</v>
      </c>
      <c r="L385" s="92" t="s">
        <v>591</v>
      </c>
    </row>
    <row r="386" spans="2:12" s="147" customFormat="1" ht="135" customHeight="1">
      <c r="B386" s="103">
        <v>80111600</v>
      </c>
      <c r="C386" s="101" t="s">
        <v>423</v>
      </c>
      <c r="D386" s="102">
        <v>42767</v>
      </c>
      <c r="E386" s="139" t="s">
        <v>386</v>
      </c>
      <c r="F386" s="95" t="s">
        <v>29</v>
      </c>
      <c r="G386" s="95" t="s">
        <v>315</v>
      </c>
      <c r="H386" s="23">
        <v>121472820</v>
      </c>
      <c r="I386" s="23">
        <v>121472820</v>
      </c>
      <c r="J386" s="112" t="s">
        <v>31</v>
      </c>
      <c r="K386" s="112" t="s">
        <v>32</v>
      </c>
      <c r="L386" s="92" t="s">
        <v>591</v>
      </c>
    </row>
    <row r="387" spans="2:12" s="147" customFormat="1" ht="135" customHeight="1">
      <c r="B387" s="103">
        <v>80111600</v>
      </c>
      <c r="C387" s="101" t="s">
        <v>423</v>
      </c>
      <c r="D387" s="102">
        <v>42767</v>
      </c>
      <c r="E387" s="139" t="s">
        <v>386</v>
      </c>
      <c r="F387" s="95" t="s">
        <v>29</v>
      </c>
      <c r="G387" s="95" t="s">
        <v>315</v>
      </c>
      <c r="H387" s="23">
        <v>121472820</v>
      </c>
      <c r="I387" s="23">
        <v>121472820</v>
      </c>
      <c r="J387" s="112" t="s">
        <v>31</v>
      </c>
      <c r="K387" s="112" t="s">
        <v>32</v>
      </c>
      <c r="L387" s="92" t="s">
        <v>591</v>
      </c>
    </row>
    <row r="388" spans="2:12" s="147" customFormat="1" ht="135" customHeight="1">
      <c r="B388" s="103">
        <v>80111600</v>
      </c>
      <c r="C388" s="101" t="s">
        <v>423</v>
      </c>
      <c r="D388" s="102">
        <v>42767</v>
      </c>
      <c r="E388" s="139" t="s">
        <v>386</v>
      </c>
      <c r="F388" s="95" t="s">
        <v>29</v>
      </c>
      <c r="G388" s="95" t="s">
        <v>315</v>
      </c>
      <c r="H388" s="23">
        <v>121472820</v>
      </c>
      <c r="I388" s="23">
        <v>121472820</v>
      </c>
      <c r="J388" s="112" t="s">
        <v>31</v>
      </c>
      <c r="K388" s="112" t="s">
        <v>32</v>
      </c>
      <c r="L388" s="92" t="s">
        <v>591</v>
      </c>
    </row>
    <row r="389" spans="2:12" s="147" customFormat="1" ht="120" customHeight="1">
      <c r="B389" s="103">
        <v>80111600</v>
      </c>
      <c r="C389" s="101" t="s">
        <v>424</v>
      </c>
      <c r="D389" s="102">
        <v>42767</v>
      </c>
      <c r="E389" s="139" t="s">
        <v>386</v>
      </c>
      <c r="F389" s="95" t="s">
        <v>29</v>
      </c>
      <c r="G389" s="95" t="s">
        <v>315</v>
      </c>
      <c r="H389" s="23">
        <v>101864000</v>
      </c>
      <c r="I389" s="23">
        <v>101864000</v>
      </c>
      <c r="J389" s="112" t="s">
        <v>31</v>
      </c>
      <c r="K389" s="112" t="s">
        <v>32</v>
      </c>
      <c r="L389" s="92" t="s">
        <v>591</v>
      </c>
    </row>
    <row r="390" spans="2:12" s="147" customFormat="1" ht="135" customHeight="1">
      <c r="B390" s="103">
        <v>80111600</v>
      </c>
      <c r="C390" s="101" t="s">
        <v>425</v>
      </c>
      <c r="D390" s="102">
        <v>42767</v>
      </c>
      <c r="E390" s="139" t="s">
        <v>386</v>
      </c>
      <c r="F390" s="95" t="s">
        <v>29</v>
      </c>
      <c r="G390" s="95" t="s">
        <v>315</v>
      </c>
      <c r="H390" s="23">
        <v>107975840</v>
      </c>
      <c r="I390" s="23">
        <v>107975840</v>
      </c>
      <c r="J390" s="112" t="s">
        <v>31</v>
      </c>
      <c r="K390" s="112" t="s">
        <v>32</v>
      </c>
      <c r="L390" s="92" t="s">
        <v>591</v>
      </c>
    </row>
    <row r="391" spans="2:12" s="147" customFormat="1" ht="135" customHeight="1">
      <c r="B391" s="103">
        <v>80111600</v>
      </c>
      <c r="C391" s="101" t="s">
        <v>425</v>
      </c>
      <c r="D391" s="102">
        <v>42767</v>
      </c>
      <c r="E391" s="139" t="s">
        <v>386</v>
      </c>
      <c r="F391" s="95" t="s">
        <v>29</v>
      </c>
      <c r="G391" s="95" t="s">
        <v>315</v>
      </c>
      <c r="H391" s="23">
        <v>107975840</v>
      </c>
      <c r="I391" s="23">
        <v>107975840</v>
      </c>
      <c r="J391" s="112" t="s">
        <v>31</v>
      </c>
      <c r="K391" s="112" t="s">
        <v>32</v>
      </c>
      <c r="L391" s="92" t="s">
        <v>591</v>
      </c>
    </row>
    <row r="392" spans="2:12" s="147" customFormat="1" ht="135" customHeight="1">
      <c r="B392" s="103">
        <v>80111600</v>
      </c>
      <c r="C392" s="101" t="s">
        <v>425</v>
      </c>
      <c r="D392" s="102">
        <v>42767</v>
      </c>
      <c r="E392" s="139" t="s">
        <v>386</v>
      </c>
      <c r="F392" s="95" t="s">
        <v>29</v>
      </c>
      <c r="G392" s="95" t="s">
        <v>315</v>
      </c>
      <c r="H392" s="23">
        <v>90736000</v>
      </c>
      <c r="I392" s="23">
        <v>90736000</v>
      </c>
      <c r="J392" s="112" t="s">
        <v>31</v>
      </c>
      <c r="K392" s="112" t="s">
        <v>32</v>
      </c>
      <c r="L392" s="92" t="s">
        <v>591</v>
      </c>
    </row>
    <row r="393" spans="2:12" s="147" customFormat="1" ht="105" customHeight="1">
      <c r="B393" s="103">
        <v>80111600</v>
      </c>
      <c r="C393" s="101" t="s">
        <v>426</v>
      </c>
      <c r="D393" s="102">
        <v>42767</v>
      </c>
      <c r="E393" s="139" t="s">
        <v>386</v>
      </c>
      <c r="F393" s="95" t="s">
        <v>29</v>
      </c>
      <c r="G393" s="95" t="s">
        <v>315</v>
      </c>
      <c r="H393" s="23">
        <v>107975840</v>
      </c>
      <c r="I393" s="23">
        <v>107975840</v>
      </c>
      <c r="J393" s="112" t="s">
        <v>31</v>
      </c>
      <c r="K393" s="112" t="s">
        <v>32</v>
      </c>
      <c r="L393" s="92" t="s">
        <v>591</v>
      </c>
    </row>
    <row r="394" spans="2:12" s="147" customFormat="1" ht="105" customHeight="1">
      <c r="B394" s="103">
        <v>80111600</v>
      </c>
      <c r="C394" s="101" t="s">
        <v>427</v>
      </c>
      <c r="D394" s="102">
        <v>42767</v>
      </c>
      <c r="E394" s="139" t="s">
        <v>386</v>
      </c>
      <c r="F394" s="95" t="s">
        <v>29</v>
      </c>
      <c r="G394" s="95" t="s">
        <v>315</v>
      </c>
      <c r="H394" s="23">
        <v>80000000</v>
      </c>
      <c r="I394" s="23">
        <v>80000000</v>
      </c>
      <c r="J394" s="112" t="s">
        <v>31</v>
      </c>
      <c r="K394" s="112" t="s">
        <v>32</v>
      </c>
      <c r="L394" s="92" t="s">
        <v>591</v>
      </c>
    </row>
    <row r="395" spans="2:12" s="147" customFormat="1" ht="105" customHeight="1">
      <c r="B395" s="103">
        <v>80111600</v>
      </c>
      <c r="C395" s="101" t="s">
        <v>427</v>
      </c>
      <c r="D395" s="102">
        <v>42767</v>
      </c>
      <c r="E395" s="139" t="s">
        <v>386</v>
      </c>
      <c r="F395" s="95" t="s">
        <v>29</v>
      </c>
      <c r="G395" s="95" t="s">
        <v>315</v>
      </c>
      <c r="H395" s="23">
        <v>80000000</v>
      </c>
      <c r="I395" s="23">
        <v>80000000</v>
      </c>
      <c r="J395" s="112" t="s">
        <v>31</v>
      </c>
      <c r="K395" s="112" t="s">
        <v>32</v>
      </c>
      <c r="L395" s="92" t="s">
        <v>591</v>
      </c>
    </row>
    <row r="396" spans="2:12" s="147" customFormat="1" ht="90" customHeight="1">
      <c r="B396" s="103">
        <v>80111600</v>
      </c>
      <c r="C396" s="101" t="s">
        <v>428</v>
      </c>
      <c r="D396" s="102">
        <v>42767</v>
      </c>
      <c r="E396" s="139" t="s">
        <v>386</v>
      </c>
      <c r="F396" s="95" t="s">
        <v>29</v>
      </c>
      <c r="G396" s="95" t="s">
        <v>315</v>
      </c>
      <c r="H396" s="23">
        <v>77910000</v>
      </c>
      <c r="I396" s="23">
        <v>77910000</v>
      </c>
      <c r="J396" s="112" t="s">
        <v>31</v>
      </c>
      <c r="K396" s="112" t="s">
        <v>32</v>
      </c>
      <c r="L396" s="92" t="s">
        <v>591</v>
      </c>
    </row>
    <row r="397" spans="2:12" s="147" customFormat="1" ht="105" customHeight="1">
      <c r="B397" s="103">
        <v>80111600</v>
      </c>
      <c r="C397" s="101" t="s">
        <v>429</v>
      </c>
      <c r="D397" s="102">
        <v>42767</v>
      </c>
      <c r="E397" s="139" t="s">
        <v>386</v>
      </c>
      <c r="F397" s="95" t="s">
        <v>29</v>
      </c>
      <c r="G397" s="95" t="s">
        <v>315</v>
      </c>
      <c r="H397" s="23">
        <v>77910000</v>
      </c>
      <c r="I397" s="23">
        <v>77910000</v>
      </c>
      <c r="J397" s="112" t="s">
        <v>31</v>
      </c>
      <c r="K397" s="112" t="s">
        <v>32</v>
      </c>
      <c r="L397" s="92" t="s">
        <v>591</v>
      </c>
    </row>
    <row r="398" spans="2:12" s="147" customFormat="1" ht="105" customHeight="1">
      <c r="B398" s="103">
        <v>80111600</v>
      </c>
      <c r="C398" s="101" t="s">
        <v>429</v>
      </c>
      <c r="D398" s="102">
        <v>42767</v>
      </c>
      <c r="E398" s="139" t="s">
        <v>386</v>
      </c>
      <c r="F398" s="95" t="s">
        <v>29</v>
      </c>
      <c r="G398" s="95" t="s">
        <v>315</v>
      </c>
      <c r="H398" s="23">
        <v>77910000</v>
      </c>
      <c r="I398" s="23">
        <v>77910000</v>
      </c>
      <c r="J398" s="112" t="s">
        <v>31</v>
      </c>
      <c r="K398" s="112" t="s">
        <v>32</v>
      </c>
      <c r="L398" s="92" t="s">
        <v>591</v>
      </c>
    </row>
    <row r="399" spans="2:12" s="147" customFormat="1" ht="135" customHeight="1">
      <c r="B399" s="103">
        <v>80111600</v>
      </c>
      <c r="C399" s="101" t="s">
        <v>430</v>
      </c>
      <c r="D399" s="102">
        <v>42767</v>
      </c>
      <c r="E399" s="139" t="s">
        <v>386</v>
      </c>
      <c r="F399" s="95" t="s">
        <v>29</v>
      </c>
      <c r="G399" s="95" t="s">
        <v>315</v>
      </c>
      <c r="H399" s="23">
        <v>86596800</v>
      </c>
      <c r="I399" s="23">
        <v>86596800</v>
      </c>
      <c r="J399" s="112" t="s">
        <v>31</v>
      </c>
      <c r="K399" s="112" t="s">
        <v>32</v>
      </c>
      <c r="L399" s="92" t="s">
        <v>591</v>
      </c>
    </row>
    <row r="400" spans="2:12" s="147" customFormat="1" ht="90" customHeight="1">
      <c r="B400" s="103">
        <v>80111600</v>
      </c>
      <c r="C400" s="101" t="s">
        <v>431</v>
      </c>
      <c r="D400" s="102">
        <v>42767</v>
      </c>
      <c r="E400" s="139" t="s">
        <v>386</v>
      </c>
      <c r="F400" s="95" t="s">
        <v>29</v>
      </c>
      <c r="G400" s="95" t="s">
        <v>315</v>
      </c>
      <c r="H400" s="23">
        <v>77910000</v>
      </c>
      <c r="I400" s="23">
        <v>77910000</v>
      </c>
      <c r="J400" s="112" t="s">
        <v>31</v>
      </c>
      <c r="K400" s="112" t="s">
        <v>32</v>
      </c>
      <c r="L400" s="92" t="s">
        <v>591</v>
      </c>
    </row>
    <row r="401" spans="2:12" s="147" customFormat="1" ht="90" customHeight="1">
      <c r="B401" s="103">
        <v>80111600</v>
      </c>
      <c r="C401" s="101" t="s">
        <v>431</v>
      </c>
      <c r="D401" s="102">
        <v>42767</v>
      </c>
      <c r="E401" s="139" t="s">
        <v>386</v>
      </c>
      <c r="F401" s="95" t="s">
        <v>29</v>
      </c>
      <c r="G401" s="95" t="s">
        <v>315</v>
      </c>
      <c r="H401" s="23">
        <v>77910000</v>
      </c>
      <c r="I401" s="23">
        <v>77910000</v>
      </c>
      <c r="J401" s="112" t="s">
        <v>31</v>
      </c>
      <c r="K401" s="112" t="s">
        <v>32</v>
      </c>
      <c r="L401" s="92" t="s">
        <v>591</v>
      </c>
    </row>
    <row r="402" spans="2:12" s="147" customFormat="1" ht="90" customHeight="1">
      <c r="B402" s="103">
        <v>80111600</v>
      </c>
      <c r="C402" s="101" t="s">
        <v>432</v>
      </c>
      <c r="D402" s="102">
        <v>42767</v>
      </c>
      <c r="E402" s="139" t="s">
        <v>386</v>
      </c>
      <c r="F402" s="95" t="s">
        <v>29</v>
      </c>
      <c r="G402" s="95" t="s">
        <v>315</v>
      </c>
      <c r="H402" s="23">
        <v>107975840</v>
      </c>
      <c r="I402" s="23">
        <v>107975840</v>
      </c>
      <c r="J402" s="112" t="s">
        <v>31</v>
      </c>
      <c r="K402" s="112" t="s">
        <v>32</v>
      </c>
      <c r="L402" s="92" t="s">
        <v>591</v>
      </c>
    </row>
    <row r="403" spans="2:12" s="147" customFormat="1" ht="105" customHeight="1">
      <c r="B403" s="103">
        <v>80111600</v>
      </c>
      <c r="C403" s="101" t="s">
        <v>433</v>
      </c>
      <c r="D403" s="102">
        <v>42767</v>
      </c>
      <c r="E403" s="139" t="s">
        <v>386</v>
      </c>
      <c r="F403" s="95" t="s">
        <v>29</v>
      </c>
      <c r="G403" s="95" t="s">
        <v>315</v>
      </c>
      <c r="H403" s="23">
        <v>79400000</v>
      </c>
      <c r="I403" s="23">
        <v>79400000</v>
      </c>
      <c r="J403" s="112" t="s">
        <v>31</v>
      </c>
      <c r="K403" s="112" t="s">
        <v>32</v>
      </c>
      <c r="L403" s="92" t="s">
        <v>591</v>
      </c>
    </row>
    <row r="404" spans="2:12" s="147" customFormat="1" ht="75" customHeight="1">
      <c r="B404" s="103">
        <v>80111600</v>
      </c>
      <c r="C404" s="101" t="s">
        <v>434</v>
      </c>
      <c r="D404" s="102">
        <v>42767</v>
      </c>
      <c r="E404" s="139" t="s">
        <v>386</v>
      </c>
      <c r="F404" s="95" t="s">
        <v>29</v>
      </c>
      <c r="G404" s="95" t="s">
        <v>315</v>
      </c>
      <c r="H404" s="23">
        <v>84800000</v>
      </c>
      <c r="I404" s="23">
        <v>84800000</v>
      </c>
      <c r="J404" s="112" t="s">
        <v>31</v>
      </c>
      <c r="K404" s="112" t="s">
        <v>32</v>
      </c>
      <c r="L404" s="92" t="s">
        <v>591</v>
      </c>
    </row>
    <row r="405" spans="2:12" s="147" customFormat="1" ht="75" customHeight="1">
      <c r="B405" s="103">
        <v>80111600</v>
      </c>
      <c r="C405" s="101" t="s">
        <v>435</v>
      </c>
      <c r="D405" s="102">
        <v>42767</v>
      </c>
      <c r="E405" s="139" t="s">
        <v>386</v>
      </c>
      <c r="F405" s="95" t="s">
        <v>29</v>
      </c>
      <c r="G405" s="95" t="s">
        <v>315</v>
      </c>
      <c r="H405" s="23">
        <v>59650000</v>
      </c>
      <c r="I405" s="23">
        <v>59650000</v>
      </c>
      <c r="J405" s="112" t="s">
        <v>31</v>
      </c>
      <c r="K405" s="112" t="s">
        <v>32</v>
      </c>
      <c r="L405" s="92" t="s">
        <v>591</v>
      </c>
    </row>
    <row r="406" spans="2:12" s="147" customFormat="1" ht="90" customHeight="1">
      <c r="B406" s="103">
        <v>80111600</v>
      </c>
      <c r="C406" s="101" t="s">
        <v>436</v>
      </c>
      <c r="D406" s="102">
        <v>42767</v>
      </c>
      <c r="E406" s="139" t="s">
        <v>386</v>
      </c>
      <c r="F406" s="95" t="s">
        <v>29</v>
      </c>
      <c r="G406" s="95" t="s">
        <v>315</v>
      </c>
      <c r="H406" s="23">
        <v>59650000</v>
      </c>
      <c r="I406" s="23">
        <v>59650000</v>
      </c>
      <c r="J406" s="112" t="s">
        <v>31</v>
      </c>
      <c r="K406" s="112" t="s">
        <v>32</v>
      </c>
      <c r="L406" s="92" t="s">
        <v>591</v>
      </c>
    </row>
    <row r="407" spans="2:12" s="147" customFormat="1" ht="105" customHeight="1">
      <c r="B407" s="103">
        <v>80111600</v>
      </c>
      <c r="C407" s="101" t="s">
        <v>437</v>
      </c>
      <c r="D407" s="102">
        <v>42767</v>
      </c>
      <c r="E407" s="139" t="s">
        <v>386</v>
      </c>
      <c r="F407" s="95" t="s">
        <v>29</v>
      </c>
      <c r="G407" s="95" t="s">
        <v>315</v>
      </c>
      <c r="H407" s="23">
        <v>50080000</v>
      </c>
      <c r="I407" s="23">
        <v>50080000</v>
      </c>
      <c r="J407" s="112" t="s">
        <v>31</v>
      </c>
      <c r="K407" s="112" t="s">
        <v>32</v>
      </c>
      <c r="L407" s="92" t="s">
        <v>591</v>
      </c>
    </row>
    <row r="408" spans="2:12" s="147" customFormat="1" ht="75" customHeight="1">
      <c r="B408" s="103">
        <v>80111600</v>
      </c>
      <c r="C408" s="101" t="s">
        <v>438</v>
      </c>
      <c r="D408" s="102">
        <v>42737</v>
      </c>
      <c r="E408" s="139" t="s">
        <v>439</v>
      </c>
      <c r="F408" s="95" t="s">
        <v>29</v>
      </c>
      <c r="G408" s="95" t="s">
        <v>315</v>
      </c>
      <c r="H408" s="23">
        <v>35790000</v>
      </c>
      <c r="I408" s="23">
        <v>35790000</v>
      </c>
      <c r="J408" s="112" t="s">
        <v>31</v>
      </c>
      <c r="K408" s="112" t="s">
        <v>32</v>
      </c>
      <c r="L408" s="92" t="s">
        <v>591</v>
      </c>
    </row>
    <row r="409" spans="2:12" s="147" customFormat="1" ht="90" customHeight="1">
      <c r="B409" s="103">
        <v>80111600</v>
      </c>
      <c r="C409" s="101" t="s">
        <v>440</v>
      </c>
      <c r="D409" s="102">
        <v>42737</v>
      </c>
      <c r="E409" s="139" t="s">
        <v>439</v>
      </c>
      <c r="F409" s="95" t="s">
        <v>29</v>
      </c>
      <c r="G409" s="95" t="s">
        <v>315</v>
      </c>
      <c r="H409" s="23">
        <v>35790000</v>
      </c>
      <c r="I409" s="23">
        <v>35790000</v>
      </c>
      <c r="J409" s="112" t="s">
        <v>31</v>
      </c>
      <c r="K409" s="112" t="s">
        <v>32</v>
      </c>
      <c r="L409" s="92" t="s">
        <v>591</v>
      </c>
    </row>
    <row r="410" spans="2:12" s="147" customFormat="1" ht="120" customHeight="1">
      <c r="B410" s="103">
        <v>80111600</v>
      </c>
      <c r="C410" s="101" t="s">
        <v>441</v>
      </c>
      <c r="D410" s="102">
        <v>42767</v>
      </c>
      <c r="E410" s="139" t="s">
        <v>386</v>
      </c>
      <c r="F410" s="95" t="s">
        <v>29</v>
      </c>
      <c r="G410" s="95" t="s">
        <v>315</v>
      </c>
      <c r="H410" s="23">
        <v>33920000</v>
      </c>
      <c r="I410" s="23">
        <v>33920000</v>
      </c>
      <c r="J410" s="112" t="s">
        <v>31</v>
      </c>
      <c r="K410" s="112" t="s">
        <v>32</v>
      </c>
      <c r="L410" s="92" t="s">
        <v>591</v>
      </c>
    </row>
    <row r="411" spans="2:12" s="147" customFormat="1" ht="90" customHeight="1">
      <c r="B411" s="103">
        <v>80111600</v>
      </c>
      <c r="C411" s="101" t="s">
        <v>442</v>
      </c>
      <c r="D411" s="102">
        <v>42767</v>
      </c>
      <c r="E411" s="139" t="s">
        <v>386</v>
      </c>
      <c r="F411" s="95" t="s">
        <v>29</v>
      </c>
      <c r="G411" s="95" t="s">
        <v>315</v>
      </c>
      <c r="H411" s="23">
        <v>50080000</v>
      </c>
      <c r="I411" s="23">
        <v>50080000</v>
      </c>
      <c r="J411" s="112" t="s">
        <v>31</v>
      </c>
      <c r="K411" s="112" t="s">
        <v>32</v>
      </c>
      <c r="L411" s="92" t="s">
        <v>591</v>
      </c>
    </row>
    <row r="412" spans="2:12" s="147" customFormat="1" ht="60" customHeight="1">
      <c r="B412" s="103">
        <v>80111600</v>
      </c>
      <c r="C412" s="93" t="s">
        <v>443</v>
      </c>
      <c r="D412" s="102">
        <v>42781</v>
      </c>
      <c r="E412" s="139" t="s">
        <v>386</v>
      </c>
      <c r="F412" s="95" t="s">
        <v>29</v>
      </c>
      <c r="G412" s="95" t="s">
        <v>315</v>
      </c>
      <c r="H412" s="23">
        <v>113526000</v>
      </c>
      <c r="I412" s="23">
        <v>113526000</v>
      </c>
      <c r="J412" s="112" t="s">
        <v>31</v>
      </c>
      <c r="K412" s="112" t="s">
        <v>32</v>
      </c>
      <c r="L412" s="92" t="s">
        <v>591</v>
      </c>
    </row>
    <row r="413" spans="2:12" s="147" customFormat="1" ht="60" customHeight="1">
      <c r="B413" s="103">
        <v>80111600</v>
      </c>
      <c r="C413" s="93" t="s">
        <v>443</v>
      </c>
      <c r="D413" s="102">
        <v>42781</v>
      </c>
      <c r="E413" s="139" t="s">
        <v>386</v>
      </c>
      <c r="F413" s="95" t="s">
        <v>29</v>
      </c>
      <c r="G413" s="95" t="s">
        <v>315</v>
      </c>
      <c r="H413" s="23">
        <v>113526000</v>
      </c>
      <c r="I413" s="23">
        <v>113526000</v>
      </c>
      <c r="J413" s="112" t="s">
        <v>31</v>
      </c>
      <c r="K413" s="112" t="s">
        <v>32</v>
      </c>
      <c r="L413" s="92" t="s">
        <v>591</v>
      </c>
    </row>
    <row r="414" spans="2:12" s="147" customFormat="1" ht="60" customHeight="1">
      <c r="B414" s="103">
        <v>80111600</v>
      </c>
      <c r="C414" s="93" t="s">
        <v>443</v>
      </c>
      <c r="D414" s="102">
        <v>42781</v>
      </c>
      <c r="E414" s="139" t="s">
        <v>386</v>
      </c>
      <c r="F414" s="95" t="s">
        <v>29</v>
      </c>
      <c r="G414" s="95" t="s">
        <v>315</v>
      </c>
      <c r="H414" s="23">
        <v>113526000</v>
      </c>
      <c r="I414" s="23">
        <v>113526000</v>
      </c>
      <c r="J414" s="112" t="s">
        <v>31</v>
      </c>
      <c r="K414" s="112" t="s">
        <v>32</v>
      </c>
      <c r="L414" s="92" t="s">
        <v>591</v>
      </c>
    </row>
    <row r="415" spans="2:12" s="147" customFormat="1" ht="60" customHeight="1">
      <c r="B415" s="103">
        <v>80111600</v>
      </c>
      <c r="C415" s="93" t="s">
        <v>443</v>
      </c>
      <c r="D415" s="102">
        <v>42781</v>
      </c>
      <c r="E415" s="139" t="s">
        <v>386</v>
      </c>
      <c r="F415" s="95" t="s">
        <v>29</v>
      </c>
      <c r="G415" s="95" t="s">
        <v>315</v>
      </c>
      <c r="H415" s="23">
        <v>113526000</v>
      </c>
      <c r="I415" s="23">
        <v>113526000</v>
      </c>
      <c r="J415" s="112" t="s">
        <v>31</v>
      </c>
      <c r="K415" s="112" t="s">
        <v>32</v>
      </c>
      <c r="L415" s="92" t="s">
        <v>591</v>
      </c>
    </row>
    <row r="416" spans="2:12" s="147" customFormat="1" ht="60" customHeight="1">
      <c r="B416" s="103">
        <v>80111600</v>
      </c>
      <c r="C416" s="93" t="s">
        <v>443</v>
      </c>
      <c r="D416" s="102">
        <v>42781</v>
      </c>
      <c r="E416" s="139" t="s">
        <v>386</v>
      </c>
      <c r="F416" s="95" t="s">
        <v>29</v>
      </c>
      <c r="G416" s="95" t="s">
        <v>315</v>
      </c>
      <c r="H416" s="23">
        <v>113526000</v>
      </c>
      <c r="I416" s="23">
        <v>113526000</v>
      </c>
      <c r="J416" s="112" t="s">
        <v>31</v>
      </c>
      <c r="K416" s="112" t="s">
        <v>32</v>
      </c>
      <c r="L416" s="92" t="s">
        <v>591</v>
      </c>
    </row>
    <row r="417" spans="2:12" s="147" customFormat="1" ht="105" customHeight="1">
      <c r="B417" s="103">
        <v>80111600</v>
      </c>
      <c r="C417" s="101" t="s">
        <v>444</v>
      </c>
      <c r="D417" s="102">
        <v>42767</v>
      </c>
      <c r="E417" s="139" t="s">
        <v>386</v>
      </c>
      <c r="F417" s="95" t="s">
        <v>29</v>
      </c>
      <c r="G417" s="95" t="s">
        <v>315</v>
      </c>
      <c r="H417" s="23">
        <v>70180650</v>
      </c>
      <c r="I417" s="23">
        <v>70180650</v>
      </c>
      <c r="J417" s="112" t="s">
        <v>31</v>
      </c>
      <c r="K417" s="112" t="s">
        <v>32</v>
      </c>
      <c r="L417" s="92" t="s">
        <v>591</v>
      </c>
    </row>
    <row r="418" spans="2:12" s="147" customFormat="1" ht="90" customHeight="1">
      <c r="B418" s="103">
        <v>80111600</v>
      </c>
      <c r="C418" s="101" t="s">
        <v>445</v>
      </c>
      <c r="D418" s="102">
        <v>42767</v>
      </c>
      <c r="E418" s="139" t="s">
        <v>386</v>
      </c>
      <c r="F418" s="95" t="s">
        <v>29</v>
      </c>
      <c r="G418" s="95" t="s">
        <v>315</v>
      </c>
      <c r="H418" s="23">
        <v>50080000</v>
      </c>
      <c r="I418" s="23">
        <v>50080000</v>
      </c>
      <c r="J418" s="112" t="s">
        <v>31</v>
      </c>
      <c r="K418" s="112" t="s">
        <v>32</v>
      </c>
      <c r="L418" s="92" t="s">
        <v>591</v>
      </c>
    </row>
    <row r="419" spans="2:12" s="147" customFormat="1" ht="76.5" customHeight="1">
      <c r="B419" s="110">
        <v>80111600</v>
      </c>
      <c r="C419" s="96" t="s">
        <v>445</v>
      </c>
      <c r="D419" s="109">
        <v>42750</v>
      </c>
      <c r="E419" s="188" t="s">
        <v>386</v>
      </c>
      <c r="F419" s="110" t="s">
        <v>29</v>
      </c>
      <c r="G419" s="110" t="s">
        <v>541</v>
      </c>
      <c r="H419" s="23">
        <v>50080000</v>
      </c>
      <c r="I419" s="23">
        <v>50080000</v>
      </c>
      <c r="J419" s="112" t="s">
        <v>31</v>
      </c>
      <c r="K419" s="112" t="s">
        <v>32</v>
      </c>
      <c r="L419" s="92" t="s">
        <v>591</v>
      </c>
    </row>
    <row r="420" spans="2:12" s="147" customFormat="1" ht="90" customHeight="1">
      <c r="B420" s="103">
        <v>80111600</v>
      </c>
      <c r="C420" s="101" t="s">
        <v>445</v>
      </c>
      <c r="D420" s="102">
        <v>42767</v>
      </c>
      <c r="E420" s="139" t="s">
        <v>386</v>
      </c>
      <c r="F420" s="95" t="s">
        <v>29</v>
      </c>
      <c r="G420" s="95" t="s">
        <v>315</v>
      </c>
      <c r="H420" s="23">
        <v>50080000</v>
      </c>
      <c r="I420" s="23">
        <v>50080000</v>
      </c>
      <c r="J420" s="112" t="s">
        <v>31</v>
      </c>
      <c r="K420" s="112" t="s">
        <v>32</v>
      </c>
      <c r="L420" s="92" t="s">
        <v>591</v>
      </c>
    </row>
    <row r="421" spans="2:12" s="147" customFormat="1" ht="90" customHeight="1">
      <c r="B421" s="103">
        <v>80111600</v>
      </c>
      <c r="C421" s="101" t="s">
        <v>445</v>
      </c>
      <c r="D421" s="102">
        <v>42767</v>
      </c>
      <c r="E421" s="139" t="s">
        <v>386</v>
      </c>
      <c r="F421" s="95" t="s">
        <v>29</v>
      </c>
      <c r="G421" s="95" t="s">
        <v>315</v>
      </c>
      <c r="H421" s="23">
        <v>50080000</v>
      </c>
      <c r="I421" s="23">
        <v>50080000</v>
      </c>
      <c r="J421" s="112" t="s">
        <v>31</v>
      </c>
      <c r="K421" s="112" t="s">
        <v>32</v>
      </c>
      <c r="L421" s="92" t="s">
        <v>591</v>
      </c>
    </row>
    <row r="422" spans="2:12" s="147" customFormat="1" ht="90" customHeight="1">
      <c r="B422" s="103">
        <v>80111600</v>
      </c>
      <c r="C422" s="101" t="s">
        <v>445</v>
      </c>
      <c r="D422" s="102">
        <v>42767</v>
      </c>
      <c r="E422" s="139" t="s">
        <v>386</v>
      </c>
      <c r="F422" s="95" t="s">
        <v>29</v>
      </c>
      <c r="G422" s="95" t="s">
        <v>315</v>
      </c>
      <c r="H422" s="23">
        <v>50080000</v>
      </c>
      <c r="I422" s="23">
        <v>50080000</v>
      </c>
      <c r="J422" s="112" t="s">
        <v>31</v>
      </c>
      <c r="K422" s="112" t="s">
        <v>32</v>
      </c>
      <c r="L422" s="92" t="s">
        <v>591</v>
      </c>
    </row>
    <row r="423" spans="2:12" s="147" customFormat="1" ht="90" customHeight="1">
      <c r="B423" s="103">
        <v>80111600</v>
      </c>
      <c r="C423" s="101" t="s">
        <v>445</v>
      </c>
      <c r="D423" s="102">
        <v>42737</v>
      </c>
      <c r="E423" s="139" t="s">
        <v>439</v>
      </c>
      <c r="F423" s="95" t="s">
        <v>29</v>
      </c>
      <c r="G423" s="95" t="s">
        <v>315</v>
      </c>
      <c r="H423" s="23">
        <v>30048000</v>
      </c>
      <c r="I423" s="23">
        <v>30048000</v>
      </c>
      <c r="J423" s="112" t="s">
        <v>31</v>
      </c>
      <c r="K423" s="112" t="s">
        <v>32</v>
      </c>
      <c r="L423" s="92" t="s">
        <v>591</v>
      </c>
    </row>
    <row r="424" spans="2:12" s="147" customFormat="1" ht="105" customHeight="1">
      <c r="B424" s="103">
        <v>80111600</v>
      </c>
      <c r="C424" s="101" t="s">
        <v>446</v>
      </c>
      <c r="D424" s="102">
        <v>42767</v>
      </c>
      <c r="E424" s="139" t="s">
        <v>386</v>
      </c>
      <c r="F424" s="95" t="s">
        <v>29</v>
      </c>
      <c r="G424" s="95" t="s">
        <v>315</v>
      </c>
      <c r="H424" s="23">
        <v>59650000</v>
      </c>
      <c r="I424" s="23">
        <v>59650000</v>
      </c>
      <c r="J424" s="112" t="s">
        <v>31</v>
      </c>
      <c r="K424" s="112" t="s">
        <v>32</v>
      </c>
      <c r="L424" s="92" t="s">
        <v>591</v>
      </c>
    </row>
    <row r="425" spans="2:12" s="147" customFormat="1" ht="99.75" customHeight="1">
      <c r="B425" s="110">
        <v>80111600</v>
      </c>
      <c r="C425" s="96" t="s">
        <v>446</v>
      </c>
      <c r="D425" s="109">
        <v>42750</v>
      </c>
      <c r="E425" s="188" t="s">
        <v>386</v>
      </c>
      <c r="F425" s="110" t="s">
        <v>29</v>
      </c>
      <c r="G425" s="110" t="s">
        <v>541</v>
      </c>
      <c r="H425" s="23">
        <v>59650000</v>
      </c>
      <c r="I425" s="23">
        <v>59650000</v>
      </c>
      <c r="J425" s="112" t="s">
        <v>31</v>
      </c>
      <c r="K425" s="112" t="s">
        <v>32</v>
      </c>
      <c r="L425" s="92" t="s">
        <v>591</v>
      </c>
    </row>
    <row r="426" spans="2:12" s="147" customFormat="1" ht="90" customHeight="1">
      <c r="B426" s="103">
        <v>80111600</v>
      </c>
      <c r="C426" s="101" t="s">
        <v>445</v>
      </c>
      <c r="D426" s="102">
        <v>42767</v>
      </c>
      <c r="E426" s="139" t="s">
        <v>386</v>
      </c>
      <c r="F426" s="95" t="s">
        <v>29</v>
      </c>
      <c r="G426" s="95" t="s">
        <v>315</v>
      </c>
      <c r="H426" s="23">
        <v>50080000</v>
      </c>
      <c r="I426" s="23">
        <v>50080000</v>
      </c>
      <c r="J426" s="112" t="s">
        <v>31</v>
      </c>
      <c r="K426" s="112" t="s">
        <v>32</v>
      </c>
      <c r="L426" s="92" t="s">
        <v>591</v>
      </c>
    </row>
    <row r="427" spans="2:12" s="147" customFormat="1" ht="90" customHeight="1">
      <c r="B427" s="103">
        <v>80111600</v>
      </c>
      <c r="C427" s="101" t="s">
        <v>447</v>
      </c>
      <c r="D427" s="102">
        <v>42767</v>
      </c>
      <c r="E427" s="139" t="s">
        <v>386</v>
      </c>
      <c r="F427" s="95" t="s">
        <v>29</v>
      </c>
      <c r="G427" s="95" t="s">
        <v>315</v>
      </c>
      <c r="H427" s="23">
        <v>70180650</v>
      </c>
      <c r="I427" s="23">
        <v>70180650</v>
      </c>
      <c r="J427" s="112" t="s">
        <v>31</v>
      </c>
      <c r="K427" s="112" t="s">
        <v>32</v>
      </c>
      <c r="L427" s="92" t="s">
        <v>591</v>
      </c>
    </row>
    <row r="428" spans="2:12" s="147" customFormat="1" ht="120" customHeight="1">
      <c r="B428" s="103">
        <v>80111600</v>
      </c>
      <c r="C428" s="101" t="s">
        <v>448</v>
      </c>
      <c r="D428" s="102">
        <v>42767</v>
      </c>
      <c r="E428" s="139" t="s">
        <v>386</v>
      </c>
      <c r="F428" s="95" t="s">
        <v>29</v>
      </c>
      <c r="G428" s="95" t="s">
        <v>315</v>
      </c>
      <c r="H428" s="23">
        <v>59650000</v>
      </c>
      <c r="I428" s="23">
        <v>59650000</v>
      </c>
      <c r="J428" s="112" t="s">
        <v>31</v>
      </c>
      <c r="K428" s="112" t="s">
        <v>32</v>
      </c>
      <c r="L428" s="92" t="s">
        <v>591</v>
      </c>
    </row>
    <row r="429" spans="2:12" s="147" customFormat="1" ht="120" customHeight="1">
      <c r="B429" s="103">
        <v>80111600</v>
      </c>
      <c r="C429" s="101" t="s">
        <v>448</v>
      </c>
      <c r="D429" s="102">
        <v>42767</v>
      </c>
      <c r="E429" s="139" t="s">
        <v>386</v>
      </c>
      <c r="F429" s="95" t="s">
        <v>29</v>
      </c>
      <c r="G429" s="95" t="s">
        <v>315</v>
      </c>
      <c r="H429" s="23">
        <v>59650000</v>
      </c>
      <c r="I429" s="23">
        <v>59650000</v>
      </c>
      <c r="J429" s="112" t="s">
        <v>31</v>
      </c>
      <c r="K429" s="112" t="s">
        <v>32</v>
      </c>
      <c r="L429" s="92" t="s">
        <v>591</v>
      </c>
    </row>
    <row r="430" spans="2:12" s="147" customFormat="1" ht="120" customHeight="1">
      <c r="B430" s="103">
        <v>80111600</v>
      </c>
      <c r="C430" s="101" t="s">
        <v>448</v>
      </c>
      <c r="D430" s="102">
        <v>42767</v>
      </c>
      <c r="E430" s="139" t="s">
        <v>386</v>
      </c>
      <c r="F430" s="95" t="s">
        <v>29</v>
      </c>
      <c r="G430" s="95" t="s">
        <v>315</v>
      </c>
      <c r="H430" s="23">
        <v>59650000</v>
      </c>
      <c r="I430" s="23">
        <v>59650000</v>
      </c>
      <c r="J430" s="112" t="s">
        <v>31</v>
      </c>
      <c r="K430" s="112" t="s">
        <v>32</v>
      </c>
      <c r="L430" s="92" t="s">
        <v>591</v>
      </c>
    </row>
    <row r="431" spans="2:12" s="147" customFormat="1" ht="120" customHeight="1">
      <c r="B431" s="103">
        <v>80111600</v>
      </c>
      <c r="C431" s="101" t="s">
        <v>448</v>
      </c>
      <c r="D431" s="102">
        <v>42767</v>
      </c>
      <c r="E431" s="139" t="s">
        <v>386</v>
      </c>
      <c r="F431" s="95" t="s">
        <v>29</v>
      </c>
      <c r="G431" s="95" t="s">
        <v>315</v>
      </c>
      <c r="H431" s="23">
        <v>59650000</v>
      </c>
      <c r="I431" s="23">
        <v>59650000</v>
      </c>
      <c r="J431" s="112" t="s">
        <v>31</v>
      </c>
      <c r="K431" s="112" t="s">
        <v>32</v>
      </c>
      <c r="L431" s="92" t="s">
        <v>591</v>
      </c>
    </row>
    <row r="432" spans="2:12" s="147" customFormat="1" ht="120" customHeight="1">
      <c r="B432" s="103">
        <v>80111600</v>
      </c>
      <c r="C432" s="101" t="s">
        <v>448</v>
      </c>
      <c r="D432" s="102">
        <v>42767</v>
      </c>
      <c r="E432" s="139" t="s">
        <v>386</v>
      </c>
      <c r="F432" s="95" t="s">
        <v>29</v>
      </c>
      <c r="G432" s="95" t="s">
        <v>315</v>
      </c>
      <c r="H432" s="23">
        <v>59650000</v>
      </c>
      <c r="I432" s="23">
        <v>59650000</v>
      </c>
      <c r="J432" s="112" t="s">
        <v>31</v>
      </c>
      <c r="K432" s="112" t="s">
        <v>32</v>
      </c>
      <c r="L432" s="92" t="s">
        <v>591</v>
      </c>
    </row>
    <row r="433" spans="2:12" s="147" customFormat="1" ht="120" customHeight="1">
      <c r="B433" s="103">
        <v>80111600</v>
      </c>
      <c r="C433" s="101" t="s">
        <v>448</v>
      </c>
      <c r="D433" s="102">
        <v>42767</v>
      </c>
      <c r="E433" s="139" t="s">
        <v>386</v>
      </c>
      <c r="F433" s="95" t="s">
        <v>29</v>
      </c>
      <c r="G433" s="95" t="s">
        <v>315</v>
      </c>
      <c r="H433" s="23">
        <v>59650000</v>
      </c>
      <c r="I433" s="23">
        <v>59650000</v>
      </c>
      <c r="J433" s="112" t="s">
        <v>31</v>
      </c>
      <c r="K433" s="112" t="s">
        <v>32</v>
      </c>
      <c r="L433" s="92" t="s">
        <v>591</v>
      </c>
    </row>
    <row r="434" spans="2:12" s="147" customFormat="1" ht="120" customHeight="1">
      <c r="B434" s="103">
        <v>80111600</v>
      </c>
      <c r="C434" s="101" t="s">
        <v>448</v>
      </c>
      <c r="D434" s="102">
        <v>42767</v>
      </c>
      <c r="E434" s="139" t="s">
        <v>386</v>
      </c>
      <c r="F434" s="95" t="s">
        <v>29</v>
      </c>
      <c r="G434" s="95" t="s">
        <v>315</v>
      </c>
      <c r="H434" s="23">
        <v>59650000</v>
      </c>
      <c r="I434" s="23">
        <v>59650000</v>
      </c>
      <c r="J434" s="112" t="s">
        <v>31</v>
      </c>
      <c r="K434" s="112" t="s">
        <v>32</v>
      </c>
      <c r="L434" s="92" t="s">
        <v>591</v>
      </c>
    </row>
    <row r="435" spans="2:12" s="147" customFormat="1" ht="120" customHeight="1">
      <c r="B435" s="103">
        <v>80111600</v>
      </c>
      <c r="C435" s="101" t="s">
        <v>448</v>
      </c>
      <c r="D435" s="102">
        <v>42767</v>
      </c>
      <c r="E435" s="139" t="s">
        <v>386</v>
      </c>
      <c r="F435" s="95" t="s">
        <v>29</v>
      </c>
      <c r="G435" s="95" t="s">
        <v>315</v>
      </c>
      <c r="H435" s="23">
        <v>59650000</v>
      </c>
      <c r="I435" s="23">
        <v>59650000</v>
      </c>
      <c r="J435" s="112" t="s">
        <v>31</v>
      </c>
      <c r="K435" s="112" t="s">
        <v>32</v>
      </c>
      <c r="L435" s="92" t="s">
        <v>591</v>
      </c>
    </row>
    <row r="436" spans="2:12" s="147" customFormat="1" ht="120" customHeight="1">
      <c r="B436" s="103">
        <v>80111600</v>
      </c>
      <c r="C436" s="101" t="s">
        <v>448</v>
      </c>
      <c r="D436" s="102">
        <v>42767</v>
      </c>
      <c r="E436" s="139" t="s">
        <v>386</v>
      </c>
      <c r="F436" s="95" t="s">
        <v>29</v>
      </c>
      <c r="G436" s="95" t="s">
        <v>315</v>
      </c>
      <c r="H436" s="23">
        <v>59650000</v>
      </c>
      <c r="I436" s="23">
        <v>59650000</v>
      </c>
      <c r="J436" s="112" t="s">
        <v>31</v>
      </c>
      <c r="K436" s="112" t="s">
        <v>32</v>
      </c>
      <c r="L436" s="92" t="s">
        <v>591</v>
      </c>
    </row>
    <row r="437" spans="2:12" s="147" customFormat="1" ht="120" customHeight="1">
      <c r="B437" s="103">
        <v>80111600</v>
      </c>
      <c r="C437" s="101" t="s">
        <v>449</v>
      </c>
      <c r="D437" s="102">
        <v>42767</v>
      </c>
      <c r="E437" s="139" t="s">
        <v>386</v>
      </c>
      <c r="F437" s="95" t="s">
        <v>29</v>
      </c>
      <c r="G437" s="95" t="s">
        <v>315</v>
      </c>
      <c r="H437" s="23">
        <v>50080000</v>
      </c>
      <c r="I437" s="23">
        <v>50080000</v>
      </c>
      <c r="J437" s="112" t="s">
        <v>31</v>
      </c>
      <c r="K437" s="112" t="s">
        <v>32</v>
      </c>
      <c r="L437" s="92" t="s">
        <v>591</v>
      </c>
    </row>
    <row r="438" spans="2:12" s="147" customFormat="1" ht="120" customHeight="1">
      <c r="B438" s="103">
        <v>80111600</v>
      </c>
      <c r="C438" s="101" t="s">
        <v>448</v>
      </c>
      <c r="D438" s="102">
        <v>42767</v>
      </c>
      <c r="E438" s="139" t="s">
        <v>386</v>
      </c>
      <c r="F438" s="95" t="s">
        <v>29</v>
      </c>
      <c r="G438" s="95" t="s">
        <v>315</v>
      </c>
      <c r="H438" s="23">
        <v>59650000</v>
      </c>
      <c r="I438" s="23">
        <v>59650000</v>
      </c>
      <c r="J438" s="112" t="s">
        <v>31</v>
      </c>
      <c r="K438" s="112" t="s">
        <v>32</v>
      </c>
      <c r="L438" s="92" t="s">
        <v>591</v>
      </c>
    </row>
    <row r="439" spans="2:12" s="147" customFormat="1" ht="90" customHeight="1">
      <c r="B439" s="103">
        <v>80111600</v>
      </c>
      <c r="C439" s="101" t="s">
        <v>450</v>
      </c>
      <c r="D439" s="102">
        <v>42767</v>
      </c>
      <c r="E439" s="139" t="s">
        <v>386</v>
      </c>
      <c r="F439" s="95" t="s">
        <v>29</v>
      </c>
      <c r="G439" s="95" t="s">
        <v>315</v>
      </c>
      <c r="H439" s="23">
        <v>39505700</v>
      </c>
      <c r="I439" s="23">
        <v>39505700</v>
      </c>
      <c r="J439" s="112" t="s">
        <v>31</v>
      </c>
      <c r="K439" s="112" t="s">
        <v>32</v>
      </c>
      <c r="L439" s="92" t="s">
        <v>591</v>
      </c>
    </row>
    <row r="440" spans="2:12" s="147" customFormat="1" ht="120" customHeight="1">
      <c r="B440" s="103">
        <v>80111600</v>
      </c>
      <c r="C440" s="101" t="s">
        <v>448</v>
      </c>
      <c r="D440" s="102">
        <v>42767</v>
      </c>
      <c r="E440" s="139" t="s">
        <v>386</v>
      </c>
      <c r="F440" s="95" t="s">
        <v>29</v>
      </c>
      <c r="G440" s="95" t="s">
        <v>315</v>
      </c>
      <c r="H440" s="23">
        <v>59650000</v>
      </c>
      <c r="I440" s="23">
        <v>59650000</v>
      </c>
      <c r="J440" s="112" t="s">
        <v>31</v>
      </c>
      <c r="K440" s="112" t="s">
        <v>32</v>
      </c>
      <c r="L440" s="92" t="s">
        <v>591</v>
      </c>
    </row>
    <row r="441" spans="2:12" s="147" customFormat="1" ht="120" customHeight="1">
      <c r="B441" s="103">
        <v>80111600</v>
      </c>
      <c r="C441" s="101" t="s">
        <v>449</v>
      </c>
      <c r="D441" s="102">
        <v>42767</v>
      </c>
      <c r="E441" s="139" t="s">
        <v>386</v>
      </c>
      <c r="F441" s="95" t="s">
        <v>29</v>
      </c>
      <c r="G441" s="95" t="s">
        <v>315</v>
      </c>
      <c r="H441" s="23">
        <v>50080000</v>
      </c>
      <c r="I441" s="23">
        <v>50080000</v>
      </c>
      <c r="J441" s="112" t="s">
        <v>31</v>
      </c>
      <c r="K441" s="112" t="s">
        <v>32</v>
      </c>
      <c r="L441" s="92" t="s">
        <v>591</v>
      </c>
    </row>
    <row r="442" spans="2:12" s="147" customFormat="1" ht="105" customHeight="1">
      <c r="B442" s="103">
        <v>80111600</v>
      </c>
      <c r="C442" s="101" t="s">
        <v>451</v>
      </c>
      <c r="D442" s="102">
        <v>42767</v>
      </c>
      <c r="E442" s="139" t="s">
        <v>386</v>
      </c>
      <c r="F442" s="95" t="s">
        <v>29</v>
      </c>
      <c r="G442" s="95" t="s">
        <v>315</v>
      </c>
      <c r="H442" s="23">
        <v>59650000</v>
      </c>
      <c r="I442" s="23">
        <v>59650000</v>
      </c>
      <c r="J442" s="112" t="s">
        <v>31</v>
      </c>
      <c r="K442" s="112" t="s">
        <v>32</v>
      </c>
      <c r="L442" s="92" t="s">
        <v>591</v>
      </c>
    </row>
    <row r="443" spans="2:12" s="147" customFormat="1" ht="105" customHeight="1">
      <c r="B443" s="103">
        <v>80111600</v>
      </c>
      <c r="C443" s="101" t="s">
        <v>592</v>
      </c>
      <c r="D443" s="109">
        <v>42783</v>
      </c>
      <c r="E443" s="139" t="s">
        <v>386</v>
      </c>
      <c r="F443" s="95" t="s">
        <v>29</v>
      </c>
      <c r="G443" s="95" t="s">
        <v>315</v>
      </c>
      <c r="H443" s="23">
        <v>30887500</v>
      </c>
      <c r="I443" s="23">
        <v>30887500</v>
      </c>
      <c r="J443" s="112" t="s">
        <v>31</v>
      </c>
      <c r="K443" s="112" t="s">
        <v>32</v>
      </c>
      <c r="L443" s="92" t="s">
        <v>591</v>
      </c>
    </row>
    <row r="444" spans="2:12" s="147" customFormat="1" ht="120" customHeight="1">
      <c r="B444" s="103">
        <v>80111600</v>
      </c>
      <c r="C444" s="101" t="s">
        <v>452</v>
      </c>
      <c r="D444" s="102">
        <v>42767</v>
      </c>
      <c r="E444" s="139" t="s">
        <v>386</v>
      </c>
      <c r="F444" s="95" t="s">
        <v>29</v>
      </c>
      <c r="G444" s="95" t="s">
        <v>315</v>
      </c>
      <c r="H444" s="23">
        <v>30887500</v>
      </c>
      <c r="I444" s="23">
        <v>30887500</v>
      </c>
      <c r="J444" s="112" t="s">
        <v>31</v>
      </c>
      <c r="K444" s="112" t="s">
        <v>32</v>
      </c>
      <c r="L444" s="92" t="s">
        <v>591</v>
      </c>
    </row>
    <row r="445" spans="2:12" s="147" customFormat="1" ht="120" customHeight="1">
      <c r="B445" s="103">
        <v>80111600</v>
      </c>
      <c r="C445" s="101" t="s">
        <v>452</v>
      </c>
      <c r="D445" s="102">
        <v>42767</v>
      </c>
      <c r="E445" s="139" t="s">
        <v>386</v>
      </c>
      <c r="F445" s="95" t="s">
        <v>29</v>
      </c>
      <c r="G445" s="95" t="s">
        <v>315</v>
      </c>
      <c r="H445" s="23">
        <v>30887500</v>
      </c>
      <c r="I445" s="23">
        <v>30887500</v>
      </c>
      <c r="J445" s="112" t="s">
        <v>31</v>
      </c>
      <c r="K445" s="112" t="s">
        <v>32</v>
      </c>
      <c r="L445" s="92" t="s">
        <v>591</v>
      </c>
    </row>
    <row r="446" spans="2:12" s="147" customFormat="1" ht="120" customHeight="1">
      <c r="B446" s="103">
        <v>80111600</v>
      </c>
      <c r="C446" s="101" t="s">
        <v>452</v>
      </c>
      <c r="D446" s="102">
        <v>42767</v>
      </c>
      <c r="E446" s="139" t="s">
        <v>386</v>
      </c>
      <c r="F446" s="95" t="s">
        <v>29</v>
      </c>
      <c r="G446" s="95" t="s">
        <v>315</v>
      </c>
      <c r="H446" s="23">
        <v>24751000</v>
      </c>
      <c r="I446" s="23">
        <v>24751000</v>
      </c>
      <c r="J446" s="112" t="s">
        <v>31</v>
      </c>
      <c r="K446" s="112" t="s">
        <v>32</v>
      </c>
      <c r="L446" s="92" t="s">
        <v>591</v>
      </c>
    </row>
    <row r="447" spans="2:12" s="147" customFormat="1" ht="105" customHeight="1">
      <c r="B447" s="103">
        <v>80111600</v>
      </c>
      <c r="C447" s="101" t="s">
        <v>453</v>
      </c>
      <c r="D447" s="102">
        <v>42767</v>
      </c>
      <c r="E447" s="139" t="s">
        <v>386</v>
      </c>
      <c r="F447" s="95" t="s">
        <v>29</v>
      </c>
      <c r="G447" s="95" t="s">
        <v>315</v>
      </c>
      <c r="H447" s="23">
        <v>39505700</v>
      </c>
      <c r="I447" s="23">
        <v>39505700</v>
      </c>
      <c r="J447" s="112" t="s">
        <v>31</v>
      </c>
      <c r="K447" s="112" t="s">
        <v>32</v>
      </c>
      <c r="L447" s="92" t="s">
        <v>591</v>
      </c>
    </row>
    <row r="448" spans="2:12" s="147" customFormat="1" ht="90" customHeight="1">
      <c r="B448" s="103">
        <v>80111600</v>
      </c>
      <c r="C448" s="101" t="s">
        <v>454</v>
      </c>
      <c r="D448" s="102">
        <v>42767</v>
      </c>
      <c r="E448" s="139" t="s">
        <v>386</v>
      </c>
      <c r="F448" s="95" t="s">
        <v>29</v>
      </c>
      <c r="G448" s="95" t="s">
        <v>315</v>
      </c>
      <c r="H448" s="23">
        <v>30887500</v>
      </c>
      <c r="I448" s="23">
        <v>30887500</v>
      </c>
      <c r="J448" s="112" t="s">
        <v>31</v>
      </c>
      <c r="K448" s="112" t="s">
        <v>32</v>
      </c>
      <c r="L448" s="92" t="s">
        <v>591</v>
      </c>
    </row>
    <row r="449" spans="2:12" s="147" customFormat="1" ht="120" customHeight="1">
      <c r="B449" s="103">
        <v>80111600</v>
      </c>
      <c r="C449" s="101" t="s">
        <v>452</v>
      </c>
      <c r="D449" s="102">
        <v>42767</v>
      </c>
      <c r="E449" s="139" t="s">
        <v>386</v>
      </c>
      <c r="F449" s="95" t="s">
        <v>29</v>
      </c>
      <c r="G449" s="95" t="s">
        <v>315</v>
      </c>
      <c r="H449" s="23">
        <v>30887500</v>
      </c>
      <c r="I449" s="23">
        <v>30887500</v>
      </c>
      <c r="J449" s="112" t="s">
        <v>31</v>
      </c>
      <c r="K449" s="112" t="s">
        <v>32</v>
      </c>
      <c r="L449" s="92" t="s">
        <v>591</v>
      </c>
    </row>
    <row r="450" spans="2:12" s="147" customFormat="1" ht="90" customHeight="1">
      <c r="B450" s="103">
        <v>80111600</v>
      </c>
      <c r="C450" s="101" t="s">
        <v>445</v>
      </c>
      <c r="D450" s="102">
        <v>42767</v>
      </c>
      <c r="E450" s="139" t="s">
        <v>386</v>
      </c>
      <c r="F450" s="95" t="s">
        <v>29</v>
      </c>
      <c r="G450" s="95" t="s">
        <v>315</v>
      </c>
      <c r="H450" s="23">
        <v>50080000</v>
      </c>
      <c r="I450" s="23">
        <v>50080000</v>
      </c>
      <c r="J450" s="112" t="s">
        <v>31</v>
      </c>
      <c r="K450" s="112" t="s">
        <v>32</v>
      </c>
      <c r="L450" s="92" t="s">
        <v>591</v>
      </c>
    </row>
    <row r="451" spans="2:12" s="147" customFormat="1" ht="90" customHeight="1">
      <c r="B451" s="103">
        <v>80111600</v>
      </c>
      <c r="C451" s="101" t="s">
        <v>445</v>
      </c>
      <c r="D451" s="102">
        <v>42767</v>
      </c>
      <c r="E451" s="139" t="s">
        <v>386</v>
      </c>
      <c r="F451" s="95" t="s">
        <v>29</v>
      </c>
      <c r="G451" s="95" t="s">
        <v>315</v>
      </c>
      <c r="H451" s="23">
        <v>50080000</v>
      </c>
      <c r="I451" s="23">
        <v>50080000</v>
      </c>
      <c r="J451" s="112" t="s">
        <v>31</v>
      </c>
      <c r="K451" s="112" t="s">
        <v>32</v>
      </c>
      <c r="L451" s="92" t="s">
        <v>591</v>
      </c>
    </row>
    <row r="452" spans="2:12" s="147" customFormat="1" ht="90" customHeight="1">
      <c r="B452" s="103">
        <v>80111600</v>
      </c>
      <c r="C452" s="101" t="s">
        <v>445</v>
      </c>
      <c r="D452" s="102">
        <v>42737</v>
      </c>
      <c r="E452" s="139" t="s">
        <v>439</v>
      </c>
      <c r="F452" s="95" t="s">
        <v>29</v>
      </c>
      <c r="G452" s="95" t="s">
        <v>315</v>
      </c>
      <c r="H452" s="23">
        <v>30048000</v>
      </c>
      <c r="I452" s="23">
        <v>30048000</v>
      </c>
      <c r="J452" s="112" t="s">
        <v>31</v>
      </c>
      <c r="K452" s="112" t="s">
        <v>32</v>
      </c>
      <c r="L452" s="92" t="s">
        <v>591</v>
      </c>
    </row>
    <row r="453" spans="2:12" s="147" customFormat="1" ht="90" customHeight="1">
      <c r="B453" s="103">
        <v>80111600</v>
      </c>
      <c r="C453" s="101" t="s">
        <v>445</v>
      </c>
      <c r="D453" s="102">
        <v>42767</v>
      </c>
      <c r="E453" s="139" t="s">
        <v>386</v>
      </c>
      <c r="F453" s="95" t="s">
        <v>29</v>
      </c>
      <c r="G453" s="95" t="s">
        <v>315</v>
      </c>
      <c r="H453" s="23">
        <v>50080000</v>
      </c>
      <c r="I453" s="23">
        <v>50080000</v>
      </c>
      <c r="J453" s="112" t="s">
        <v>31</v>
      </c>
      <c r="K453" s="112" t="s">
        <v>32</v>
      </c>
      <c r="L453" s="92" t="s">
        <v>591</v>
      </c>
    </row>
    <row r="454" spans="2:12" s="147" customFormat="1" ht="90" customHeight="1">
      <c r="B454" s="103">
        <v>80111600</v>
      </c>
      <c r="C454" s="101" t="s">
        <v>445</v>
      </c>
      <c r="D454" s="102">
        <v>42767</v>
      </c>
      <c r="E454" s="139" t="s">
        <v>386</v>
      </c>
      <c r="F454" s="95" t="s">
        <v>29</v>
      </c>
      <c r="G454" s="95" t="s">
        <v>315</v>
      </c>
      <c r="H454" s="23">
        <v>50080000</v>
      </c>
      <c r="I454" s="23">
        <v>50080000</v>
      </c>
      <c r="J454" s="112" t="s">
        <v>31</v>
      </c>
      <c r="K454" s="112" t="s">
        <v>32</v>
      </c>
      <c r="L454" s="92" t="s">
        <v>591</v>
      </c>
    </row>
    <row r="455" spans="2:12" s="147" customFormat="1" ht="120" customHeight="1">
      <c r="B455" s="103">
        <v>80111600</v>
      </c>
      <c r="C455" s="101" t="s">
        <v>449</v>
      </c>
      <c r="D455" s="102">
        <v>42767</v>
      </c>
      <c r="E455" s="139" t="s">
        <v>386</v>
      </c>
      <c r="F455" s="95" t="s">
        <v>29</v>
      </c>
      <c r="G455" s="95" t="s">
        <v>315</v>
      </c>
      <c r="H455" s="23">
        <v>50080000</v>
      </c>
      <c r="I455" s="23">
        <v>50080000</v>
      </c>
      <c r="J455" s="112" t="s">
        <v>31</v>
      </c>
      <c r="K455" s="112" t="s">
        <v>32</v>
      </c>
      <c r="L455" s="92" t="s">
        <v>591</v>
      </c>
    </row>
    <row r="456" spans="2:12" s="147" customFormat="1" ht="120" customHeight="1">
      <c r="B456" s="103">
        <v>80111600</v>
      </c>
      <c r="C456" s="101" t="s">
        <v>449</v>
      </c>
      <c r="D456" s="102">
        <v>42767</v>
      </c>
      <c r="E456" s="139" t="s">
        <v>386</v>
      </c>
      <c r="F456" s="95" t="s">
        <v>29</v>
      </c>
      <c r="G456" s="95" t="s">
        <v>315</v>
      </c>
      <c r="H456" s="23">
        <v>50080000</v>
      </c>
      <c r="I456" s="23">
        <v>50080000</v>
      </c>
      <c r="J456" s="112" t="s">
        <v>31</v>
      </c>
      <c r="K456" s="112" t="s">
        <v>32</v>
      </c>
      <c r="L456" s="92" t="s">
        <v>591</v>
      </c>
    </row>
    <row r="457" spans="2:12" s="147" customFormat="1" ht="120" customHeight="1">
      <c r="B457" s="103">
        <v>80111600</v>
      </c>
      <c r="C457" s="101" t="s">
        <v>449</v>
      </c>
      <c r="D457" s="102">
        <v>42767</v>
      </c>
      <c r="E457" s="139" t="s">
        <v>386</v>
      </c>
      <c r="F457" s="95" t="s">
        <v>29</v>
      </c>
      <c r="G457" s="95" t="s">
        <v>315</v>
      </c>
      <c r="H457" s="23">
        <v>50080000</v>
      </c>
      <c r="I457" s="23">
        <v>50080000</v>
      </c>
      <c r="J457" s="112" t="s">
        <v>31</v>
      </c>
      <c r="K457" s="112" t="s">
        <v>32</v>
      </c>
      <c r="L457" s="92" t="s">
        <v>591</v>
      </c>
    </row>
    <row r="458" spans="2:12" s="147" customFormat="1" ht="120" customHeight="1">
      <c r="B458" s="103">
        <v>80111600</v>
      </c>
      <c r="C458" s="101" t="s">
        <v>449</v>
      </c>
      <c r="D458" s="102">
        <v>42767</v>
      </c>
      <c r="E458" s="139" t="s">
        <v>386</v>
      </c>
      <c r="F458" s="95" t="s">
        <v>29</v>
      </c>
      <c r="G458" s="95" t="s">
        <v>315</v>
      </c>
      <c r="H458" s="23">
        <v>50080000</v>
      </c>
      <c r="I458" s="23">
        <v>50080000</v>
      </c>
      <c r="J458" s="112" t="s">
        <v>31</v>
      </c>
      <c r="K458" s="112" t="s">
        <v>32</v>
      </c>
      <c r="L458" s="92" t="s">
        <v>591</v>
      </c>
    </row>
    <row r="459" spans="2:12" s="147" customFormat="1" ht="120" customHeight="1">
      <c r="B459" s="103">
        <v>80111600</v>
      </c>
      <c r="C459" s="101" t="s">
        <v>448</v>
      </c>
      <c r="D459" s="102">
        <v>42767</v>
      </c>
      <c r="E459" s="139" t="s">
        <v>386</v>
      </c>
      <c r="F459" s="95" t="s">
        <v>29</v>
      </c>
      <c r="G459" s="95" t="s">
        <v>315</v>
      </c>
      <c r="H459" s="23">
        <v>59650000</v>
      </c>
      <c r="I459" s="23">
        <v>59650000</v>
      </c>
      <c r="J459" s="112" t="s">
        <v>31</v>
      </c>
      <c r="K459" s="112" t="s">
        <v>32</v>
      </c>
      <c r="L459" s="92" t="s">
        <v>591</v>
      </c>
    </row>
    <row r="460" spans="2:12" s="147" customFormat="1" ht="105" customHeight="1">
      <c r="B460" s="103">
        <v>80111600</v>
      </c>
      <c r="C460" s="101" t="s">
        <v>455</v>
      </c>
      <c r="D460" s="102">
        <v>42767</v>
      </c>
      <c r="E460" s="139" t="s">
        <v>386</v>
      </c>
      <c r="F460" s="95" t="s">
        <v>29</v>
      </c>
      <c r="G460" s="95" t="s">
        <v>315</v>
      </c>
      <c r="H460" s="23">
        <v>59650000</v>
      </c>
      <c r="I460" s="23">
        <v>59650000</v>
      </c>
      <c r="J460" s="112" t="s">
        <v>31</v>
      </c>
      <c r="K460" s="112" t="s">
        <v>32</v>
      </c>
      <c r="L460" s="92" t="s">
        <v>591</v>
      </c>
    </row>
    <row r="461" spans="2:12" s="147" customFormat="1" ht="90" customHeight="1">
      <c r="B461" s="103">
        <v>80111600</v>
      </c>
      <c r="C461" s="101" t="s">
        <v>456</v>
      </c>
      <c r="D461" s="102">
        <v>42767</v>
      </c>
      <c r="E461" s="139" t="s">
        <v>386</v>
      </c>
      <c r="F461" s="95" t="s">
        <v>29</v>
      </c>
      <c r="G461" s="95" t="s">
        <v>315</v>
      </c>
      <c r="H461" s="23">
        <v>75120000</v>
      </c>
      <c r="I461" s="23">
        <v>75120000</v>
      </c>
      <c r="J461" s="112" t="s">
        <v>31</v>
      </c>
      <c r="K461" s="112" t="s">
        <v>32</v>
      </c>
      <c r="L461" s="92" t="s">
        <v>591</v>
      </c>
    </row>
    <row r="462" spans="2:12" s="147" customFormat="1" ht="90" customHeight="1">
      <c r="B462" s="103">
        <v>80111600</v>
      </c>
      <c r="C462" s="101" t="s">
        <v>456</v>
      </c>
      <c r="D462" s="102">
        <v>42767</v>
      </c>
      <c r="E462" s="139" t="s">
        <v>386</v>
      </c>
      <c r="F462" s="95" t="s">
        <v>29</v>
      </c>
      <c r="G462" s="95" t="s">
        <v>315</v>
      </c>
      <c r="H462" s="23">
        <v>75120000</v>
      </c>
      <c r="I462" s="23">
        <v>75120000</v>
      </c>
      <c r="J462" s="112" t="s">
        <v>31</v>
      </c>
      <c r="K462" s="112" t="s">
        <v>32</v>
      </c>
      <c r="L462" s="92" t="s">
        <v>591</v>
      </c>
    </row>
    <row r="463" spans="2:12" s="147" customFormat="1" ht="105" customHeight="1">
      <c r="B463" s="103">
        <v>80111600</v>
      </c>
      <c r="C463" s="101" t="s">
        <v>455</v>
      </c>
      <c r="D463" s="102">
        <v>42767</v>
      </c>
      <c r="E463" s="139" t="s">
        <v>386</v>
      </c>
      <c r="F463" s="95" t="s">
        <v>29</v>
      </c>
      <c r="G463" s="95" t="s">
        <v>315</v>
      </c>
      <c r="H463" s="23">
        <v>59650000</v>
      </c>
      <c r="I463" s="23">
        <v>59650000</v>
      </c>
      <c r="J463" s="112" t="s">
        <v>31</v>
      </c>
      <c r="K463" s="112" t="s">
        <v>32</v>
      </c>
      <c r="L463" s="92" t="s">
        <v>591</v>
      </c>
    </row>
    <row r="464" spans="2:12" s="147" customFormat="1" ht="105" customHeight="1">
      <c r="B464" s="103">
        <v>80111600</v>
      </c>
      <c r="C464" s="101" t="s">
        <v>455</v>
      </c>
      <c r="D464" s="102">
        <v>42767</v>
      </c>
      <c r="E464" s="139" t="s">
        <v>386</v>
      </c>
      <c r="F464" s="95" t="s">
        <v>29</v>
      </c>
      <c r="G464" s="95" t="s">
        <v>315</v>
      </c>
      <c r="H464" s="23">
        <v>59650000</v>
      </c>
      <c r="I464" s="23">
        <v>59650000</v>
      </c>
      <c r="J464" s="112" t="s">
        <v>31</v>
      </c>
      <c r="K464" s="112" t="s">
        <v>32</v>
      </c>
      <c r="L464" s="92" t="s">
        <v>591</v>
      </c>
    </row>
    <row r="465" spans="2:12" s="147" customFormat="1" ht="105" customHeight="1">
      <c r="B465" s="103">
        <v>80111600</v>
      </c>
      <c r="C465" s="101" t="s">
        <v>455</v>
      </c>
      <c r="D465" s="102">
        <v>42767</v>
      </c>
      <c r="E465" s="139" t="s">
        <v>386</v>
      </c>
      <c r="F465" s="95" t="s">
        <v>29</v>
      </c>
      <c r="G465" s="95" t="s">
        <v>315</v>
      </c>
      <c r="H465" s="23">
        <v>59650000</v>
      </c>
      <c r="I465" s="23">
        <v>59650000</v>
      </c>
      <c r="J465" s="112" t="s">
        <v>31</v>
      </c>
      <c r="K465" s="112" t="s">
        <v>32</v>
      </c>
      <c r="L465" s="92" t="s">
        <v>591</v>
      </c>
    </row>
    <row r="466" spans="2:12" s="147" customFormat="1" ht="105" customHeight="1">
      <c r="B466" s="103">
        <v>80111600</v>
      </c>
      <c r="C466" s="101" t="s">
        <v>455</v>
      </c>
      <c r="D466" s="102">
        <v>42767</v>
      </c>
      <c r="E466" s="139" t="s">
        <v>386</v>
      </c>
      <c r="F466" s="95" t="s">
        <v>29</v>
      </c>
      <c r="G466" s="95" t="s">
        <v>315</v>
      </c>
      <c r="H466" s="23">
        <v>59650000</v>
      </c>
      <c r="I466" s="23">
        <v>59650000</v>
      </c>
      <c r="J466" s="112" t="s">
        <v>31</v>
      </c>
      <c r="K466" s="112" t="s">
        <v>32</v>
      </c>
      <c r="L466" s="92" t="s">
        <v>591</v>
      </c>
    </row>
    <row r="467" spans="2:12" s="147" customFormat="1" ht="105" customHeight="1">
      <c r="B467" s="103">
        <v>80111600</v>
      </c>
      <c r="C467" s="101" t="s">
        <v>455</v>
      </c>
      <c r="D467" s="102">
        <v>42767</v>
      </c>
      <c r="E467" s="139" t="s">
        <v>386</v>
      </c>
      <c r="F467" s="95" t="s">
        <v>29</v>
      </c>
      <c r="G467" s="95" t="s">
        <v>315</v>
      </c>
      <c r="H467" s="23">
        <v>59650000</v>
      </c>
      <c r="I467" s="23">
        <v>59650000</v>
      </c>
      <c r="J467" s="112" t="s">
        <v>31</v>
      </c>
      <c r="K467" s="112" t="s">
        <v>32</v>
      </c>
      <c r="L467" s="92" t="s">
        <v>591</v>
      </c>
    </row>
    <row r="468" spans="2:12" s="147" customFormat="1" ht="105" customHeight="1">
      <c r="B468" s="103">
        <v>80111600</v>
      </c>
      <c r="C468" s="101" t="s">
        <v>455</v>
      </c>
      <c r="D468" s="102">
        <v>42767</v>
      </c>
      <c r="E468" s="139" t="s">
        <v>386</v>
      </c>
      <c r="F468" s="95" t="s">
        <v>29</v>
      </c>
      <c r="G468" s="95" t="s">
        <v>315</v>
      </c>
      <c r="H468" s="23">
        <v>59650000</v>
      </c>
      <c r="I468" s="23">
        <v>59650000</v>
      </c>
      <c r="J468" s="112" t="s">
        <v>31</v>
      </c>
      <c r="K468" s="112" t="s">
        <v>32</v>
      </c>
      <c r="L468" s="92" t="s">
        <v>591</v>
      </c>
    </row>
    <row r="469" spans="2:12" s="147" customFormat="1" ht="105" customHeight="1">
      <c r="B469" s="103">
        <v>80111600</v>
      </c>
      <c r="C469" s="101" t="s">
        <v>455</v>
      </c>
      <c r="D469" s="102">
        <v>42767</v>
      </c>
      <c r="E469" s="139" t="s">
        <v>386</v>
      </c>
      <c r="F469" s="95" t="s">
        <v>29</v>
      </c>
      <c r="G469" s="95" t="s">
        <v>315</v>
      </c>
      <c r="H469" s="23">
        <v>59650000</v>
      </c>
      <c r="I469" s="23">
        <v>59650000</v>
      </c>
      <c r="J469" s="112" t="s">
        <v>31</v>
      </c>
      <c r="K469" s="112" t="s">
        <v>32</v>
      </c>
      <c r="L469" s="92" t="s">
        <v>591</v>
      </c>
    </row>
    <row r="470" spans="2:12" s="147" customFormat="1" ht="105" customHeight="1">
      <c r="B470" s="103">
        <v>80111600</v>
      </c>
      <c r="C470" s="101" t="s">
        <v>455</v>
      </c>
      <c r="D470" s="102">
        <v>42767</v>
      </c>
      <c r="E470" s="139" t="s">
        <v>386</v>
      </c>
      <c r="F470" s="95" t="s">
        <v>29</v>
      </c>
      <c r="G470" s="95" t="s">
        <v>315</v>
      </c>
      <c r="H470" s="23">
        <v>59650000</v>
      </c>
      <c r="I470" s="23">
        <v>59650000</v>
      </c>
      <c r="J470" s="112" t="s">
        <v>31</v>
      </c>
      <c r="K470" s="112" t="s">
        <v>32</v>
      </c>
      <c r="L470" s="92" t="s">
        <v>591</v>
      </c>
    </row>
    <row r="471" spans="2:12" s="147" customFormat="1" ht="90" customHeight="1">
      <c r="B471" s="103">
        <v>80111600</v>
      </c>
      <c r="C471" s="101" t="s">
        <v>456</v>
      </c>
      <c r="D471" s="102">
        <v>42767</v>
      </c>
      <c r="E471" s="139" t="s">
        <v>386</v>
      </c>
      <c r="F471" s="95" t="s">
        <v>29</v>
      </c>
      <c r="G471" s="95" t="s">
        <v>315</v>
      </c>
      <c r="H471" s="23">
        <v>75120000</v>
      </c>
      <c r="I471" s="23">
        <v>75120000</v>
      </c>
      <c r="J471" s="112" t="s">
        <v>31</v>
      </c>
      <c r="K471" s="112" t="s">
        <v>32</v>
      </c>
      <c r="L471" s="92" t="s">
        <v>591</v>
      </c>
    </row>
    <row r="472" spans="2:12" s="147" customFormat="1" ht="90" customHeight="1">
      <c r="B472" s="103">
        <v>80111600</v>
      </c>
      <c r="C472" s="101" t="s">
        <v>456</v>
      </c>
      <c r="D472" s="102">
        <v>42767</v>
      </c>
      <c r="E472" s="139" t="s">
        <v>386</v>
      </c>
      <c r="F472" s="95" t="s">
        <v>29</v>
      </c>
      <c r="G472" s="95" t="s">
        <v>315</v>
      </c>
      <c r="H472" s="23">
        <v>75120000</v>
      </c>
      <c r="I472" s="23">
        <v>75120000</v>
      </c>
      <c r="J472" s="112" t="s">
        <v>31</v>
      </c>
      <c r="K472" s="112" t="s">
        <v>32</v>
      </c>
      <c r="L472" s="92" t="s">
        <v>591</v>
      </c>
    </row>
    <row r="473" spans="2:12" s="147" customFormat="1" ht="90" customHeight="1">
      <c r="B473" s="103">
        <v>80111600</v>
      </c>
      <c r="C473" s="101" t="s">
        <v>456</v>
      </c>
      <c r="D473" s="102">
        <v>42767</v>
      </c>
      <c r="E473" s="139" t="s">
        <v>386</v>
      </c>
      <c r="F473" s="95" t="s">
        <v>29</v>
      </c>
      <c r="G473" s="95" t="s">
        <v>315</v>
      </c>
      <c r="H473" s="23">
        <v>75120000</v>
      </c>
      <c r="I473" s="23">
        <v>75120000</v>
      </c>
      <c r="J473" s="112" t="s">
        <v>31</v>
      </c>
      <c r="K473" s="112" t="s">
        <v>32</v>
      </c>
      <c r="L473" s="92" t="s">
        <v>591</v>
      </c>
    </row>
    <row r="474" spans="2:12" s="147" customFormat="1" ht="90" customHeight="1">
      <c r="B474" s="103">
        <v>80111600</v>
      </c>
      <c r="C474" s="101" t="s">
        <v>456</v>
      </c>
      <c r="D474" s="102">
        <v>42767</v>
      </c>
      <c r="E474" s="139" t="s">
        <v>386</v>
      </c>
      <c r="F474" s="95" t="s">
        <v>29</v>
      </c>
      <c r="G474" s="95" t="s">
        <v>315</v>
      </c>
      <c r="H474" s="23">
        <v>75120000</v>
      </c>
      <c r="I474" s="23">
        <v>75120000</v>
      </c>
      <c r="J474" s="112" t="s">
        <v>31</v>
      </c>
      <c r="K474" s="112" t="s">
        <v>32</v>
      </c>
      <c r="L474" s="92" t="s">
        <v>591</v>
      </c>
    </row>
    <row r="475" spans="2:12" s="147" customFormat="1" ht="120" customHeight="1">
      <c r="B475" s="103">
        <v>80111600</v>
      </c>
      <c r="C475" s="101" t="s">
        <v>457</v>
      </c>
      <c r="D475" s="102">
        <v>42767</v>
      </c>
      <c r="E475" s="139" t="s">
        <v>386</v>
      </c>
      <c r="F475" s="95" t="s">
        <v>29</v>
      </c>
      <c r="G475" s="95" t="s">
        <v>315</v>
      </c>
      <c r="H475" s="23">
        <v>59650000</v>
      </c>
      <c r="I475" s="23">
        <v>59650000</v>
      </c>
      <c r="J475" s="112" t="s">
        <v>31</v>
      </c>
      <c r="K475" s="112" t="s">
        <v>32</v>
      </c>
      <c r="L475" s="92" t="s">
        <v>591</v>
      </c>
    </row>
    <row r="476" spans="2:12" s="147" customFormat="1" ht="120" customHeight="1">
      <c r="B476" s="103">
        <v>80111600</v>
      </c>
      <c r="C476" s="101" t="s">
        <v>457</v>
      </c>
      <c r="D476" s="102">
        <v>42767</v>
      </c>
      <c r="E476" s="139" t="s">
        <v>386</v>
      </c>
      <c r="F476" s="95" t="s">
        <v>29</v>
      </c>
      <c r="G476" s="95" t="s">
        <v>315</v>
      </c>
      <c r="H476" s="23">
        <v>59650000</v>
      </c>
      <c r="I476" s="23">
        <v>59650000</v>
      </c>
      <c r="J476" s="112" t="s">
        <v>31</v>
      </c>
      <c r="K476" s="112" t="s">
        <v>32</v>
      </c>
      <c r="L476" s="92" t="s">
        <v>591</v>
      </c>
    </row>
    <row r="477" spans="2:12" s="147" customFormat="1" ht="120" customHeight="1">
      <c r="B477" s="103">
        <v>80111600</v>
      </c>
      <c r="C477" s="101" t="s">
        <v>457</v>
      </c>
      <c r="D477" s="102">
        <v>42767</v>
      </c>
      <c r="E477" s="139" t="s">
        <v>386</v>
      </c>
      <c r="F477" s="95" t="s">
        <v>29</v>
      </c>
      <c r="G477" s="95" t="s">
        <v>315</v>
      </c>
      <c r="H477" s="23">
        <v>59650000</v>
      </c>
      <c r="I477" s="23">
        <v>59650000</v>
      </c>
      <c r="J477" s="112" t="s">
        <v>31</v>
      </c>
      <c r="K477" s="112" t="s">
        <v>32</v>
      </c>
      <c r="L477" s="92" t="s">
        <v>591</v>
      </c>
    </row>
    <row r="478" spans="2:12" s="147" customFormat="1" ht="120" customHeight="1">
      <c r="B478" s="103">
        <v>80111600</v>
      </c>
      <c r="C478" s="101" t="s">
        <v>457</v>
      </c>
      <c r="D478" s="102">
        <v>42767</v>
      </c>
      <c r="E478" s="139" t="s">
        <v>386</v>
      </c>
      <c r="F478" s="95" t="s">
        <v>29</v>
      </c>
      <c r="G478" s="95" t="s">
        <v>315</v>
      </c>
      <c r="H478" s="23">
        <v>59650000</v>
      </c>
      <c r="I478" s="23">
        <v>59650000</v>
      </c>
      <c r="J478" s="112" t="s">
        <v>31</v>
      </c>
      <c r="K478" s="112" t="s">
        <v>32</v>
      </c>
      <c r="L478" s="92" t="s">
        <v>591</v>
      </c>
    </row>
    <row r="479" spans="2:12" s="147" customFormat="1" ht="120" customHeight="1">
      <c r="B479" s="103">
        <v>80111600</v>
      </c>
      <c r="C479" s="101" t="s">
        <v>457</v>
      </c>
      <c r="D479" s="102">
        <v>42767</v>
      </c>
      <c r="E479" s="139" t="s">
        <v>386</v>
      </c>
      <c r="F479" s="95" t="s">
        <v>29</v>
      </c>
      <c r="G479" s="95" t="s">
        <v>315</v>
      </c>
      <c r="H479" s="23">
        <v>59650000</v>
      </c>
      <c r="I479" s="23">
        <v>59650000</v>
      </c>
      <c r="J479" s="112" t="s">
        <v>31</v>
      </c>
      <c r="K479" s="112" t="s">
        <v>32</v>
      </c>
      <c r="L479" s="92" t="s">
        <v>591</v>
      </c>
    </row>
    <row r="480" spans="2:12" s="147" customFormat="1" ht="120" customHeight="1">
      <c r="B480" s="103">
        <v>80111600</v>
      </c>
      <c r="C480" s="101" t="s">
        <v>457</v>
      </c>
      <c r="D480" s="102">
        <v>42767</v>
      </c>
      <c r="E480" s="139" t="s">
        <v>386</v>
      </c>
      <c r="F480" s="95" t="s">
        <v>29</v>
      </c>
      <c r="G480" s="95" t="s">
        <v>315</v>
      </c>
      <c r="H480" s="23">
        <v>59650000</v>
      </c>
      <c r="I480" s="23">
        <v>59650000</v>
      </c>
      <c r="J480" s="112" t="s">
        <v>31</v>
      </c>
      <c r="K480" s="112" t="s">
        <v>32</v>
      </c>
      <c r="L480" s="92" t="s">
        <v>591</v>
      </c>
    </row>
    <row r="481" spans="2:12" s="147" customFormat="1" ht="120" customHeight="1">
      <c r="B481" s="103">
        <v>80111600</v>
      </c>
      <c r="C481" s="101" t="s">
        <v>457</v>
      </c>
      <c r="D481" s="102">
        <v>42767</v>
      </c>
      <c r="E481" s="139" t="s">
        <v>386</v>
      </c>
      <c r="F481" s="95" t="s">
        <v>29</v>
      </c>
      <c r="G481" s="95" t="s">
        <v>315</v>
      </c>
      <c r="H481" s="23">
        <v>59650000</v>
      </c>
      <c r="I481" s="23">
        <v>59650000</v>
      </c>
      <c r="J481" s="112" t="s">
        <v>31</v>
      </c>
      <c r="K481" s="112" t="s">
        <v>32</v>
      </c>
      <c r="L481" s="92" t="s">
        <v>591</v>
      </c>
    </row>
    <row r="482" spans="2:12" s="147" customFormat="1" ht="120" customHeight="1">
      <c r="B482" s="103">
        <v>80111600</v>
      </c>
      <c r="C482" s="101" t="s">
        <v>457</v>
      </c>
      <c r="D482" s="102">
        <v>42767</v>
      </c>
      <c r="E482" s="139" t="s">
        <v>386</v>
      </c>
      <c r="F482" s="95" t="s">
        <v>29</v>
      </c>
      <c r="G482" s="95" t="s">
        <v>315</v>
      </c>
      <c r="H482" s="23">
        <v>59650000</v>
      </c>
      <c r="I482" s="23">
        <v>59650000</v>
      </c>
      <c r="J482" s="112" t="s">
        <v>31</v>
      </c>
      <c r="K482" s="112" t="s">
        <v>32</v>
      </c>
      <c r="L482" s="92" t="s">
        <v>591</v>
      </c>
    </row>
    <row r="483" spans="2:12" s="147" customFormat="1" ht="120" customHeight="1">
      <c r="B483" s="103">
        <v>80111600</v>
      </c>
      <c r="C483" s="101" t="s">
        <v>457</v>
      </c>
      <c r="D483" s="102">
        <v>42767</v>
      </c>
      <c r="E483" s="139" t="s">
        <v>386</v>
      </c>
      <c r="F483" s="95" t="s">
        <v>29</v>
      </c>
      <c r="G483" s="95" t="s">
        <v>315</v>
      </c>
      <c r="H483" s="23">
        <v>59650000</v>
      </c>
      <c r="I483" s="23">
        <v>59650000</v>
      </c>
      <c r="J483" s="112" t="s">
        <v>31</v>
      </c>
      <c r="K483" s="112" t="s">
        <v>32</v>
      </c>
      <c r="L483" s="92" t="s">
        <v>591</v>
      </c>
    </row>
    <row r="484" spans="2:12" s="147" customFormat="1" ht="120" customHeight="1">
      <c r="B484" s="103">
        <v>80111600</v>
      </c>
      <c r="C484" s="101" t="s">
        <v>457</v>
      </c>
      <c r="D484" s="102">
        <v>42767</v>
      </c>
      <c r="E484" s="139" t="s">
        <v>386</v>
      </c>
      <c r="F484" s="95" t="s">
        <v>29</v>
      </c>
      <c r="G484" s="95" t="s">
        <v>315</v>
      </c>
      <c r="H484" s="23">
        <v>59650000</v>
      </c>
      <c r="I484" s="23">
        <v>59650000</v>
      </c>
      <c r="J484" s="112" t="s">
        <v>31</v>
      </c>
      <c r="K484" s="112" t="s">
        <v>32</v>
      </c>
      <c r="L484" s="92" t="s">
        <v>591</v>
      </c>
    </row>
    <row r="485" spans="2:12" s="147" customFormat="1" ht="120" customHeight="1">
      <c r="B485" s="103">
        <v>80111600</v>
      </c>
      <c r="C485" s="101" t="s">
        <v>457</v>
      </c>
      <c r="D485" s="102">
        <v>42767</v>
      </c>
      <c r="E485" s="139" t="s">
        <v>386</v>
      </c>
      <c r="F485" s="95" t="s">
        <v>29</v>
      </c>
      <c r="G485" s="95" t="s">
        <v>315</v>
      </c>
      <c r="H485" s="23">
        <v>59650000</v>
      </c>
      <c r="I485" s="23">
        <v>59650000</v>
      </c>
      <c r="J485" s="112" t="s">
        <v>31</v>
      </c>
      <c r="K485" s="112" t="s">
        <v>32</v>
      </c>
      <c r="L485" s="92" t="s">
        <v>591</v>
      </c>
    </row>
    <row r="486" spans="2:12" s="147" customFormat="1" ht="105" customHeight="1">
      <c r="B486" s="103">
        <v>80111600</v>
      </c>
      <c r="C486" s="101" t="s">
        <v>458</v>
      </c>
      <c r="D486" s="102">
        <v>42767</v>
      </c>
      <c r="E486" s="139" t="s">
        <v>386</v>
      </c>
      <c r="F486" s="95" t="s">
        <v>29</v>
      </c>
      <c r="G486" s="95" t="s">
        <v>315</v>
      </c>
      <c r="H486" s="23">
        <v>75120000</v>
      </c>
      <c r="I486" s="23">
        <v>75120000</v>
      </c>
      <c r="J486" s="112" t="s">
        <v>31</v>
      </c>
      <c r="K486" s="112" t="s">
        <v>32</v>
      </c>
      <c r="L486" s="92" t="s">
        <v>591</v>
      </c>
    </row>
    <row r="487" spans="2:12" s="147" customFormat="1" ht="105" customHeight="1">
      <c r="B487" s="103">
        <v>80111600</v>
      </c>
      <c r="C487" s="101" t="s">
        <v>458</v>
      </c>
      <c r="D487" s="102">
        <v>42767</v>
      </c>
      <c r="E487" s="139" t="s">
        <v>386</v>
      </c>
      <c r="F487" s="95" t="s">
        <v>29</v>
      </c>
      <c r="G487" s="95" t="s">
        <v>315</v>
      </c>
      <c r="H487" s="23">
        <v>75120000</v>
      </c>
      <c r="I487" s="23">
        <v>75120000</v>
      </c>
      <c r="J487" s="112" t="s">
        <v>31</v>
      </c>
      <c r="K487" s="112" t="s">
        <v>32</v>
      </c>
      <c r="L487" s="92" t="s">
        <v>591</v>
      </c>
    </row>
    <row r="488" spans="2:12" s="147" customFormat="1" ht="105" customHeight="1">
      <c r="B488" s="103">
        <v>80111600</v>
      </c>
      <c r="C488" s="101" t="s">
        <v>459</v>
      </c>
      <c r="D488" s="102">
        <v>42767</v>
      </c>
      <c r="E488" s="139" t="s">
        <v>386</v>
      </c>
      <c r="F488" s="95" t="s">
        <v>29</v>
      </c>
      <c r="G488" s="95" t="s">
        <v>315</v>
      </c>
      <c r="H488" s="23">
        <v>39505700</v>
      </c>
      <c r="I488" s="23">
        <v>39505700</v>
      </c>
      <c r="J488" s="112" t="s">
        <v>31</v>
      </c>
      <c r="K488" s="112" t="s">
        <v>32</v>
      </c>
      <c r="L488" s="92" t="s">
        <v>591</v>
      </c>
    </row>
    <row r="489" spans="2:12" s="147" customFormat="1" ht="120" customHeight="1">
      <c r="B489" s="103">
        <v>80111600</v>
      </c>
      <c r="C489" s="101" t="s">
        <v>460</v>
      </c>
      <c r="D489" s="102">
        <v>42767</v>
      </c>
      <c r="E489" s="139" t="s">
        <v>386</v>
      </c>
      <c r="F489" s="95" t="s">
        <v>29</v>
      </c>
      <c r="G489" s="95" t="s">
        <v>315</v>
      </c>
      <c r="H489" s="23">
        <v>24751000</v>
      </c>
      <c r="I489" s="23">
        <v>24751000</v>
      </c>
      <c r="J489" s="112" t="s">
        <v>31</v>
      </c>
      <c r="K489" s="112" t="s">
        <v>32</v>
      </c>
      <c r="L489" s="92" t="s">
        <v>591</v>
      </c>
    </row>
    <row r="490" spans="2:12" s="147" customFormat="1" ht="120" customHeight="1">
      <c r="B490" s="103">
        <v>80111600</v>
      </c>
      <c r="C490" s="101" t="s">
        <v>460</v>
      </c>
      <c r="D490" s="102">
        <v>42767</v>
      </c>
      <c r="E490" s="139" t="s">
        <v>386</v>
      </c>
      <c r="F490" s="95" t="s">
        <v>29</v>
      </c>
      <c r="G490" s="95" t="s">
        <v>315</v>
      </c>
      <c r="H490" s="23">
        <v>24751000</v>
      </c>
      <c r="I490" s="23">
        <v>24751000</v>
      </c>
      <c r="J490" s="112" t="s">
        <v>31</v>
      </c>
      <c r="K490" s="112" t="s">
        <v>32</v>
      </c>
      <c r="L490" s="92" t="s">
        <v>591</v>
      </c>
    </row>
    <row r="491" spans="2:12" s="147" customFormat="1" ht="90" customHeight="1">
      <c r="B491" s="103">
        <v>80111600</v>
      </c>
      <c r="C491" s="101" t="s">
        <v>461</v>
      </c>
      <c r="D491" s="102">
        <v>42767</v>
      </c>
      <c r="E491" s="139" t="s">
        <v>386</v>
      </c>
      <c r="F491" s="95" t="s">
        <v>29</v>
      </c>
      <c r="G491" s="95" t="s">
        <v>315</v>
      </c>
      <c r="H491" s="23">
        <v>22000000</v>
      </c>
      <c r="I491" s="23">
        <v>22000000</v>
      </c>
      <c r="J491" s="112" t="s">
        <v>31</v>
      </c>
      <c r="K491" s="112" t="s">
        <v>32</v>
      </c>
      <c r="L491" s="92" t="s">
        <v>591</v>
      </c>
    </row>
    <row r="492" spans="2:12" s="147" customFormat="1" ht="90" customHeight="1">
      <c r="B492" s="103">
        <v>80111600</v>
      </c>
      <c r="C492" s="101" t="s">
        <v>456</v>
      </c>
      <c r="D492" s="102">
        <v>42767</v>
      </c>
      <c r="E492" s="139" t="s">
        <v>386</v>
      </c>
      <c r="F492" s="95" t="s">
        <v>29</v>
      </c>
      <c r="G492" s="95" t="s">
        <v>315</v>
      </c>
      <c r="H492" s="23">
        <v>75120000</v>
      </c>
      <c r="I492" s="23">
        <v>75120000</v>
      </c>
      <c r="J492" s="112" t="s">
        <v>31</v>
      </c>
      <c r="K492" s="112" t="s">
        <v>32</v>
      </c>
      <c r="L492" s="92" t="s">
        <v>591</v>
      </c>
    </row>
    <row r="493" spans="2:12" s="147" customFormat="1" ht="90" customHeight="1">
      <c r="B493" s="103">
        <v>80111600</v>
      </c>
      <c r="C493" s="101" t="s">
        <v>456</v>
      </c>
      <c r="D493" s="102">
        <v>42767</v>
      </c>
      <c r="E493" s="139" t="s">
        <v>386</v>
      </c>
      <c r="F493" s="95" t="s">
        <v>29</v>
      </c>
      <c r="G493" s="95" t="s">
        <v>315</v>
      </c>
      <c r="H493" s="23">
        <v>75120000</v>
      </c>
      <c r="I493" s="23">
        <v>75120000</v>
      </c>
      <c r="J493" s="112" t="s">
        <v>31</v>
      </c>
      <c r="K493" s="112" t="s">
        <v>32</v>
      </c>
      <c r="L493" s="92" t="s">
        <v>591</v>
      </c>
    </row>
    <row r="494" spans="2:12" s="147" customFormat="1" ht="90" customHeight="1">
      <c r="B494" s="103">
        <v>80111600</v>
      </c>
      <c r="C494" s="101" t="s">
        <v>456</v>
      </c>
      <c r="D494" s="102">
        <v>42767</v>
      </c>
      <c r="E494" s="139" t="s">
        <v>386</v>
      </c>
      <c r="F494" s="95" t="s">
        <v>29</v>
      </c>
      <c r="G494" s="95" t="s">
        <v>315</v>
      </c>
      <c r="H494" s="23">
        <v>75120000</v>
      </c>
      <c r="I494" s="23">
        <v>75120000</v>
      </c>
      <c r="J494" s="112" t="s">
        <v>31</v>
      </c>
      <c r="K494" s="112" t="s">
        <v>32</v>
      </c>
      <c r="L494" s="92" t="s">
        <v>591</v>
      </c>
    </row>
    <row r="495" spans="2:12" s="147" customFormat="1" ht="90" customHeight="1">
      <c r="B495" s="103">
        <v>80111600</v>
      </c>
      <c r="C495" s="101" t="s">
        <v>456</v>
      </c>
      <c r="D495" s="102">
        <v>42767</v>
      </c>
      <c r="E495" s="139" t="s">
        <v>386</v>
      </c>
      <c r="F495" s="95" t="s">
        <v>29</v>
      </c>
      <c r="G495" s="95" t="s">
        <v>315</v>
      </c>
      <c r="H495" s="23">
        <v>75120000</v>
      </c>
      <c r="I495" s="23">
        <v>75120000</v>
      </c>
      <c r="J495" s="112" t="s">
        <v>31</v>
      </c>
      <c r="K495" s="112" t="s">
        <v>32</v>
      </c>
      <c r="L495" s="92" t="s">
        <v>591</v>
      </c>
    </row>
    <row r="496" spans="2:12" s="147" customFormat="1" ht="90" customHeight="1">
      <c r="B496" s="103">
        <v>80111600</v>
      </c>
      <c r="C496" s="101" t="s">
        <v>456</v>
      </c>
      <c r="D496" s="102">
        <v>42767</v>
      </c>
      <c r="E496" s="139" t="s">
        <v>386</v>
      </c>
      <c r="F496" s="95" t="s">
        <v>29</v>
      </c>
      <c r="G496" s="95" t="s">
        <v>315</v>
      </c>
      <c r="H496" s="23">
        <v>75120000</v>
      </c>
      <c r="I496" s="23">
        <v>75120000</v>
      </c>
      <c r="J496" s="112" t="s">
        <v>31</v>
      </c>
      <c r="K496" s="112" t="s">
        <v>32</v>
      </c>
      <c r="L496" s="92" t="s">
        <v>591</v>
      </c>
    </row>
    <row r="497" spans="2:12" s="147" customFormat="1" ht="90" customHeight="1">
      <c r="B497" s="103">
        <v>80111600</v>
      </c>
      <c r="C497" s="101" t="s">
        <v>456</v>
      </c>
      <c r="D497" s="102">
        <v>42767</v>
      </c>
      <c r="E497" s="139" t="s">
        <v>386</v>
      </c>
      <c r="F497" s="95" t="s">
        <v>29</v>
      </c>
      <c r="G497" s="95" t="s">
        <v>315</v>
      </c>
      <c r="H497" s="23">
        <v>75120000</v>
      </c>
      <c r="I497" s="23">
        <v>75120000</v>
      </c>
      <c r="J497" s="112" t="s">
        <v>31</v>
      </c>
      <c r="K497" s="112" t="s">
        <v>32</v>
      </c>
      <c r="L497" s="92" t="s">
        <v>591</v>
      </c>
    </row>
    <row r="498" spans="2:12" s="147" customFormat="1" ht="90" customHeight="1">
      <c r="B498" s="103">
        <v>80111600</v>
      </c>
      <c r="C498" s="101" t="s">
        <v>456</v>
      </c>
      <c r="D498" s="102">
        <v>42767</v>
      </c>
      <c r="E498" s="139" t="s">
        <v>386</v>
      </c>
      <c r="F498" s="95" t="s">
        <v>29</v>
      </c>
      <c r="G498" s="95" t="s">
        <v>315</v>
      </c>
      <c r="H498" s="23">
        <v>75120000</v>
      </c>
      <c r="I498" s="23">
        <v>75120000</v>
      </c>
      <c r="J498" s="112" t="s">
        <v>31</v>
      </c>
      <c r="K498" s="112" t="s">
        <v>32</v>
      </c>
      <c r="L498" s="92" t="s">
        <v>591</v>
      </c>
    </row>
    <row r="499" spans="2:12" s="147" customFormat="1" ht="90" customHeight="1">
      <c r="B499" s="103">
        <v>80111600</v>
      </c>
      <c r="C499" s="101" t="s">
        <v>456</v>
      </c>
      <c r="D499" s="102">
        <v>42767</v>
      </c>
      <c r="E499" s="139" t="s">
        <v>386</v>
      </c>
      <c r="F499" s="95" t="s">
        <v>29</v>
      </c>
      <c r="G499" s="95" t="s">
        <v>315</v>
      </c>
      <c r="H499" s="23">
        <v>75120000</v>
      </c>
      <c r="I499" s="23">
        <v>75120000</v>
      </c>
      <c r="J499" s="112" t="s">
        <v>31</v>
      </c>
      <c r="K499" s="112" t="s">
        <v>32</v>
      </c>
      <c r="L499" s="92" t="s">
        <v>591</v>
      </c>
    </row>
    <row r="500" spans="2:12" s="147" customFormat="1" ht="105" customHeight="1">
      <c r="B500" s="103">
        <v>80111600</v>
      </c>
      <c r="C500" s="101" t="s">
        <v>458</v>
      </c>
      <c r="D500" s="102">
        <v>42767</v>
      </c>
      <c r="E500" s="139" t="s">
        <v>386</v>
      </c>
      <c r="F500" s="95" t="s">
        <v>29</v>
      </c>
      <c r="G500" s="95" t="s">
        <v>315</v>
      </c>
      <c r="H500" s="23">
        <v>75120000</v>
      </c>
      <c r="I500" s="23">
        <v>75120000</v>
      </c>
      <c r="J500" s="112" t="s">
        <v>31</v>
      </c>
      <c r="K500" s="112" t="s">
        <v>32</v>
      </c>
      <c r="L500" s="92" t="s">
        <v>591</v>
      </c>
    </row>
    <row r="501" spans="2:12" s="147" customFormat="1" ht="105" customHeight="1">
      <c r="B501" s="103">
        <v>80111600</v>
      </c>
      <c r="C501" s="101" t="s">
        <v>458</v>
      </c>
      <c r="D501" s="102">
        <v>42767</v>
      </c>
      <c r="E501" s="139" t="s">
        <v>386</v>
      </c>
      <c r="F501" s="95" t="s">
        <v>29</v>
      </c>
      <c r="G501" s="95" t="s">
        <v>315</v>
      </c>
      <c r="H501" s="23">
        <v>75120000</v>
      </c>
      <c r="I501" s="23">
        <v>75120000</v>
      </c>
      <c r="J501" s="112" t="s">
        <v>31</v>
      </c>
      <c r="K501" s="112" t="s">
        <v>32</v>
      </c>
      <c r="L501" s="92" t="s">
        <v>591</v>
      </c>
    </row>
    <row r="502" spans="2:12" s="147" customFormat="1" ht="105" customHeight="1">
      <c r="B502" s="103">
        <v>80111600</v>
      </c>
      <c r="C502" s="101" t="s">
        <v>458</v>
      </c>
      <c r="D502" s="102">
        <v>42767</v>
      </c>
      <c r="E502" s="139" t="s">
        <v>386</v>
      </c>
      <c r="F502" s="95" t="s">
        <v>29</v>
      </c>
      <c r="G502" s="95" t="s">
        <v>315</v>
      </c>
      <c r="H502" s="23">
        <v>75120000</v>
      </c>
      <c r="I502" s="23">
        <v>75120000</v>
      </c>
      <c r="J502" s="112" t="s">
        <v>31</v>
      </c>
      <c r="K502" s="112" t="s">
        <v>32</v>
      </c>
      <c r="L502" s="92" t="s">
        <v>591</v>
      </c>
    </row>
    <row r="503" spans="2:12" s="147" customFormat="1" ht="105" customHeight="1">
      <c r="B503" s="103">
        <v>80111600</v>
      </c>
      <c r="C503" s="101" t="s">
        <v>458</v>
      </c>
      <c r="D503" s="102">
        <v>42767</v>
      </c>
      <c r="E503" s="139" t="s">
        <v>386</v>
      </c>
      <c r="F503" s="95" t="s">
        <v>29</v>
      </c>
      <c r="G503" s="95" t="s">
        <v>315</v>
      </c>
      <c r="H503" s="23">
        <v>75120000</v>
      </c>
      <c r="I503" s="23">
        <v>75120000</v>
      </c>
      <c r="J503" s="112" t="s">
        <v>31</v>
      </c>
      <c r="K503" s="112" t="s">
        <v>32</v>
      </c>
      <c r="L503" s="92" t="s">
        <v>591</v>
      </c>
    </row>
    <row r="504" spans="2:12" s="147" customFormat="1" ht="105" customHeight="1">
      <c r="B504" s="103">
        <v>80111600</v>
      </c>
      <c r="C504" s="101" t="s">
        <v>458</v>
      </c>
      <c r="D504" s="102">
        <v>42767</v>
      </c>
      <c r="E504" s="139" t="s">
        <v>386</v>
      </c>
      <c r="F504" s="95" t="s">
        <v>29</v>
      </c>
      <c r="G504" s="95" t="s">
        <v>315</v>
      </c>
      <c r="H504" s="23">
        <v>75120000</v>
      </c>
      <c r="I504" s="23">
        <v>75120000</v>
      </c>
      <c r="J504" s="112" t="s">
        <v>31</v>
      </c>
      <c r="K504" s="112" t="s">
        <v>32</v>
      </c>
      <c r="L504" s="92" t="s">
        <v>591</v>
      </c>
    </row>
    <row r="505" spans="2:12" s="147" customFormat="1" ht="105" customHeight="1">
      <c r="B505" s="103">
        <v>80111600</v>
      </c>
      <c r="C505" s="101" t="s">
        <v>458</v>
      </c>
      <c r="D505" s="102">
        <v>42767</v>
      </c>
      <c r="E505" s="139" t="s">
        <v>386</v>
      </c>
      <c r="F505" s="95" t="s">
        <v>29</v>
      </c>
      <c r="G505" s="95" t="s">
        <v>315</v>
      </c>
      <c r="H505" s="23">
        <v>75120000</v>
      </c>
      <c r="I505" s="23">
        <v>75120000</v>
      </c>
      <c r="J505" s="112" t="s">
        <v>31</v>
      </c>
      <c r="K505" s="112" t="s">
        <v>32</v>
      </c>
      <c r="L505" s="92" t="s">
        <v>591</v>
      </c>
    </row>
    <row r="506" spans="2:12" s="147" customFormat="1" ht="105" customHeight="1">
      <c r="B506" s="103">
        <v>80111600</v>
      </c>
      <c r="C506" s="101" t="s">
        <v>458</v>
      </c>
      <c r="D506" s="102">
        <v>42767</v>
      </c>
      <c r="E506" s="139" t="s">
        <v>386</v>
      </c>
      <c r="F506" s="95" t="s">
        <v>29</v>
      </c>
      <c r="G506" s="95" t="s">
        <v>315</v>
      </c>
      <c r="H506" s="23">
        <v>75120000</v>
      </c>
      <c r="I506" s="23">
        <v>75120000</v>
      </c>
      <c r="J506" s="112" t="s">
        <v>31</v>
      </c>
      <c r="K506" s="112" t="s">
        <v>32</v>
      </c>
      <c r="L506" s="92" t="s">
        <v>591</v>
      </c>
    </row>
    <row r="507" spans="2:12" s="147" customFormat="1" ht="105" customHeight="1">
      <c r="B507" s="103">
        <v>80111600</v>
      </c>
      <c r="C507" s="101" t="s">
        <v>458</v>
      </c>
      <c r="D507" s="102">
        <v>42767</v>
      </c>
      <c r="E507" s="139" t="s">
        <v>386</v>
      </c>
      <c r="F507" s="95" t="s">
        <v>29</v>
      </c>
      <c r="G507" s="95" t="s">
        <v>315</v>
      </c>
      <c r="H507" s="23">
        <v>75120000</v>
      </c>
      <c r="I507" s="23">
        <v>75120000</v>
      </c>
      <c r="J507" s="112" t="s">
        <v>31</v>
      </c>
      <c r="K507" s="112" t="s">
        <v>32</v>
      </c>
      <c r="L507" s="92" t="s">
        <v>591</v>
      </c>
    </row>
    <row r="508" spans="2:12" s="147" customFormat="1" ht="90" customHeight="1">
      <c r="B508" s="103">
        <v>80111600</v>
      </c>
      <c r="C508" s="101" t="s">
        <v>462</v>
      </c>
      <c r="D508" s="102">
        <v>42767</v>
      </c>
      <c r="E508" s="139" t="s">
        <v>386</v>
      </c>
      <c r="F508" s="95" t="s">
        <v>29</v>
      </c>
      <c r="G508" s="95" t="s">
        <v>315</v>
      </c>
      <c r="H508" s="23">
        <v>39505700</v>
      </c>
      <c r="I508" s="23">
        <v>39505700</v>
      </c>
      <c r="J508" s="112" t="s">
        <v>31</v>
      </c>
      <c r="K508" s="112" t="s">
        <v>32</v>
      </c>
      <c r="L508" s="92" t="s">
        <v>591</v>
      </c>
    </row>
    <row r="509" spans="2:12" s="147" customFormat="1" ht="90" customHeight="1">
      <c r="B509" s="103">
        <v>80111600</v>
      </c>
      <c r="C509" s="101" t="s">
        <v>461</v>
      </c>
      <c r="D509" s="102">
        <v>42767</v>
      </c>
      <c r="E509" s="139" t="s">
        <v>386</v>
      </c>
      <c r="F509" s="95" t="s">
        <v>29</v>
      </c>
      <c r="G509" s="95" t="s">
        <v>315</v>
      </c>
      <c r="H509" s="23">
        <v>22000000</v>
      </c>
      <c r="I509" s="23">
        <v>22000000</v>
      </c>
      <c r="J509" s="112" t="s">
        <v>31</v>
      </c>
      <c r="K509" s="112" t="s">
        <v>32</v>
      </c>
      <c r="L509" s="92" t="s">
        <v>591</v>
      </c>
    </row>
    <row r="510" spans="2:12" s="147" customFormat="1" ht="90" customHeight="1">
      <c r="B510" s="103">
        <v>80111600</v>
      </c>
      <c r="C510" s="101" t="s">
        <v>461</v>
      </c>
      <c r="D510" s="102">
        <v>42767</v>
      </c>
      <c r="E510" s="139" t="s">
        <v>386</v>
      </c>
      <c r="F510" s="95" t="s">
        <v>29</v>
      </c>
      <c r="G510" s="95" t="s">
        <v>315</v>
      </c>
      <c r="H510" s="23">
        <v>22000000</v>
      </c>
      <c r="I510" s="23">
        <v>22000000</v>
      </c>
      <c r="J510" s="112" t="s">
        <v>31</v>
      </c>
      <c r="K510" s="112" t="s">
        <v>32</v>
      </c>
      <c r="L510" s="92" t="s">
        <v>591</v>
      </c>
    </row>
    <row r="511" spans="2:12" s="147" customFormat="1" ht="105" customHeight="1">
      <c r="B511" s="103">
        <v>80111600</v>
      </c>
      <c r="C511" s="101" t="s">
        <v>463</v>
      </c>
      <c r="D511" s="102">
        <v>42767</v>
      </c>
      <c r="E511" s="139" t="s">
        <v>386</v>
      </c>
      <c r="F511" s="95" t="s">
        <v>29</v>
      </c>
      <c r="G511" s="95" t="s">
        <v>315</v>
      </c>
      <c r="H511" s="23">
        <v>59650000</v>
      </c>
      <c r="I511" s="23">
        <v>59650000</v>
      </c>
      <c r="J511" s="112" t="s">
        <v>31</v>
      </c>
      <c r="K511" s="112" t="s">
        <v>32</v>
      </c>
      <c r="L511" s="92" t="s">
        <v>591</v>
      </c>
    </row>
    <row r="512" spans="2:12" s="147" customFormat="1" ht="105" customHeight="1">
      <c r="B512" s="103">
        <v>80111600</v>
      </c>
      <c r="C512" s="101" t="s">
        <v>463</v>
      </c>
      <c r="D512" s="102">
        <v>42767</v>
      </c>
      <c r="E512" s="139" t="s">
        <v>386</v>
      </c>
      <c r="F512" s="95" t="s">
        <v>29</v>
      </c>
      <c r="G512" s="95" t="s">
        <v>315</v>
      </c>
      <c r="H512" s="23">
        <v>59650000</v>
      </c>
      <c r="I512" s="23">
        <v>59650000</v>
      </c>
      <c r="J512" s="112" t="s">
        <v>31</v>
      </c>
      <c r="K512" s="112" t="s">
        <v>32</v>
      </c>
      <c r="L512" s="92" t="s">
        <v>591</v>
      </c>
    </row>
    <row r="513" spans="2:12" s="147" customFormat="1" ht="105" customHeight="1">
      <c r="B513" s="103">
        <v>80111600</v>
      </c>
      <c r="C513" s="101" t="s">
        <v>463</v>
      </c>
      <c r="D513" s="102">
        <v>42767</v>
      </c>
      <c r="E513" s="139" t="s">
        <v>386</v>
      </c>
      <c r="F513" s="95" t="s">
        <v>29</v>
      </c>
      <c r="G513" s="95" t="s">
        <v>315</v>
      </c>
      <c r="H513" s="23">
        <v>59650000</v>
      </c>
      <c r="I513" s="23">
        <v>59650000</v>
      </c>
      <c r="J513" s="112" t="s">
        <v>31</v>
      </c>
      <c r="K513" s="112" t="s">
        <v>32</v>
      </c>
      <c r="L513" s="92" t="s">
        <v>591</v>
      </c>
    </row>
    <row r="514" spans="2:12" s="147" customFormat="1" ht="120" customHeight="1">
      <c r="B514" s="103">
        <v>80111600</v>
      </c>
      <c r="C514" s="101" t="s">
        <v>464</v>
      </c>
      <c r="D514" s="102">
        <v>42767</v>
      </c>
      <c r="E514" s="139" t="s">
        <v>386</v>
      </c>
      <c r="F514" s="95" t="s">
        <v>29</v>
      </c>
      <c r="G514" s="95" t="s">
        <v>315</v>
      </c>
      <c r="H514" s="23">
        <v>59650000</v>
      </c>
      <c r="I514" s="23">
        <v>59650000</v>
      </c>
      <c r="J514" s="112" t="s">
        <v>31</v>
      </c>
      <c r="K514" s="112" t="s">
        <v>32</v>
      </c>
      <c r="L514" s="92" t="s">
        <v>591</v>
      </c>
    </row>
    <row r="515" spans="2:12" s="147" customFormat="1" ht="120" customHeight="1">
      <c r="B515" s="103">
        <v>80111600</v>
      </c>
      <c r="C515" s="101" t="s">
        <v>464</v>
      </c>
      <c r="D515" s="102">
        <v>42767</v>
      </c>
      <c r="E515" s="139" t="s">
        <v>386</v>
      </c>
      <c r="F515" s="95" t="s">
        <v>29</v>
      </c>
      <c r="G515" s="95" t="s">
        <v>315</v>
      </c>
      <c r="H515" s="23">
        <v>59650000</v>
      </c>
      <c r="I515" s="23">
        <v>59650000</v>
      </c>
      <c r="J515" s="112" t="s">
        <v>31</v>
      </c>
      <c r="K515" s="112" t="s">
        <v>32</v>
      </c>
      <c r="L515" s="92" t="s">
        <v>591</v>
      </c>
    </row>
    <row r="516" spans="2:12" s="147" customFormat="1" ht="120" customHeight="1">
      <c r="B516" s="103">
        <v>80111600</v>
      </c>
      <c r="C516" s="101" t="s">
        <v>465</v>
      </c>
      <c r="D516" s="102">
        <v>42767</v>
      </c>
      <c r="E516" s="139" t="s">
        <v>386</v>
      </c>
      <c r="F516" s="95" t="s">
        <v>29</v>
      </c>
      <c r="G516" s="95" t="s">
        <v>315</v>
      </c>
      <c r="H516" s="23">
        <v>50080000</v>
      </c>
      <c r="I516" s="23">
        <v>50080000</v>
      </c>
      <c r="J516" s="112" t="s">
        <v>31</v>
      </c>
      <c r="K516" s="112" t="s">
        <v>32</v>
      </c>
      <c r="L516" s="92" t="s">
        <v>591</v>
      </c>
    </row>
    <row r="517" spans="2:12" s="147" customFormat="1" ht="135" customHeight="1">
      <c r="B517" s="103">
        <v>80111600</v>
      </c>
      <c r="C517" s="101" t="s">
        <v>466</v>
      </c>
      <c r="D517" s="102">
        <v>42767</v>
      </c>
      <c r="E517" s="139" t="s">
        <v>386</v>
      </c>
      <c r="F517" s="95" t="s">
        <v>29</v>
      </c>
      <c r="G517" s="95" t="s">
        <v>315</v>
      </c>
      <c r="H517" s="23">
        <v>59650000</v>
      </c>
      <c r="I517" s="23">
        <v>59650000</v>
      </c>
      <c r="J517" s="112" t="s">
        <v>31</v>
      </c>
      <c r="K517" s="112" t="s">
        <v>32</v>
      </c>
      <c r="L517" s="92" t="s">
        <v>591</v>
      </c>
    </row>
    <row r="518" spans="2:12" s="147" customFormat="1" ht="120" customHeight="1">
      <c r="B518" s="103">
        <v>80111600</v>
      </c>
      <c r="C518" s="101" t="s">
        <v>467</v>
      </c>
      <c r="D518" s="102">
        <v>42767</v>
      </c>
      <c r="E518" s="139" t="s">
        <v>386</v>
      </c>
      <c r="F518" s="95" t="s">
        <v>29</v>
      </c>
      <c r="G518" s="95" t="s">
        <v>315</v>
      </c>
      <c r="H518" s="23">
        <v>50080000</v>
      </c>
      <c r="I518" s="23">
        <v>50080000</v>
      </c>
      <c r="J518" s="112" t="s">
        <v>31</v>
      </c>
      <c r="K518" s="112" t="s">
        <v>32</v>
      </c>
      <c r="L518" s="92" t="s">
        <v>591</v>
      </c>
    </row>
    <row r="519" spans="2:12" s="147" customFormat="1" ht="105" customHeight="1">
      <c r="B519" s="103">
        <v>80111600</v>
      </c>
      <c r="C519" s="101" t="s">
        <v>468</v>
      </c>
      <c r="D519" s="102">
        <v>42767</v>
      </c>
      <c r="E519" s="139" t="s">
        <v>386</v>
      </c>
      <c r="F519" s="95" t="s">
        <v>29</v>
      </c>
      <c r="G519" s="95" t="s">
        <v>315</v>
      </c>
      <c r="H519" s="23">
        <v>59650000</v>
      </c>
      <c r="I519" s="23">
        <v>59650000</v>
      </c>
      <c r="J519" s="112" t="s">
        <v>31</v>
      </c>
      <c r="K519" s="112" t="s">
        <v>32</v>
      </c>
      <c r="L519" s="92" t="s">
        <v>591</v>
      </c>
    </row>
    <row r="520" spans="2:12" s="147" customFormat="1" ht="90" customHeight="1">
      <c r="B520" s="103">
        <v>80111600</v>
      </c>
      <c r="C520" s="101" t="s">
        <v>469</v>
      </c>
      <c r="D520" s="102">
        <v>42767</v>
      </c>
      <c r="E520" s="139" t="s">
        <v>386</v>
      </c>
      <c r="F520" s="95" t="s">
        <v>29</v>
      </c>
      <c r="G520" s="95" t="s">
        <v>315</v>
      </c>
      <c r="H520" s="23">
        <v>50080000</v>
      </c>
      <c r="I520" s="23">
        <v>50080000</v>
      </c>
      <c r="J520" s="112" t="s">
        <v>31</v>
      </c>
      <c r="K520" s="112" t="s">
        <v>32</v>
      </c>
      <c r="L520" s="92" t="s">
        <v>591</v>
      </c>
    </row>
    <row r="521" spans="2:12" s="147" customFormat="1" ht="90" customHeight="1">
      <c r="B521" s="103">
        <v>80111600</v>
      </c>
      <c r="C521" s="101" t="s">
        <v>469</v>
      </c>
      <c r="D521" s="102">
        <v>42767</v>
      </c>
      <c r="E521" s="139" t="s">
        <v>386</v>
      </c>
      <c r="F521" s="95" t="s">
        <v>29</v>
      </c>
      <c r="G521" s="95" t="s">
        <v>315</v>
      </c>
      <c r="H521" s="23">
        <v>50080000</v>
      </c>
      <c r="I521" s="23">
        <v>50080000</v>
      </c>
      <c r="J521" s="112" t="s">
        <v>31</v>
      </c>
      <c r="K521" s="112" t="s">
        <v>32</v>
      </c>
      <c r="L521" s="92" t="s">
        <v>591</v>
      </c>
    </row>
    <row r="522" spans="2:12" s="147" customFormat="1" ht="90" customHeight="1">
      <c r="B522" s="103">
        <v>80111600</v>
      </c>
      <c r="C522" s="101" t="s">
        <v>469</v>
      </c>
      <c r="D522" s="102">
        <v>42767</v>
      </c>
      <c r="E522" s="139" t="s">
        <v>386</v>
      </c>
      <c r="F522" s="95" t="s">
        <v>29</v>
      </c>
      <c r="G522" s="95" t="s">
        <v>315</v>
      </c>
      <c r="H522" s="23">
        <v>50080000</v>
      </c>
      <c r="I522" s="23">
        <v>50080000</v>
      </c>
      <c r="J522" s="112" t="s">
        <v>31</v>
      </c>
      <c r="K522" s="112" t="s">
        <v>32</v>
      </c>
      <c r="L522" s="92" t="s">
        <v>591</v>
      </c>
    </row>
    <row r="523" spans="2:12" s="147" customFormat="1" ht="51" customHeight="1">
      <c r="B523" s="103">
        <v>80111600</v>
      </c>
      <c r="C523" s="96" t="s">
        <v>470</v>
      </c>
      <c r="D523" s="102">
        <v>42779</v>
      </c>
      <c r="E523" s="139" t="s">
        <v>386</v>
      </c>
      <c r="F523" s="95" t="s">
        <v>29</v>
      </c>
      <c r="G523" s="95" t="s">
        <v>315</v>
      </c>
      <c r="H523" s="23">
        <v>33920000</v>
      </c>
      <c r="I523" s="23">
        <v>33920000</v>
      </c>
      <c r="J523" s="112" t="s">
        <v>31</v>
      </c>
      <c r="K523" s="112" t="s">
        <v>32</v>
      </c>
      <c r="L523" s="92" t="s">
        <v>591</v>
      </c>
    </row>
    <row r="524" spans="2:12" s="147" customFormat="1" ht="90" customHeight="1">
      <c r="B524" s="103">
        <v>80111600</v>
      </c>
      <c r="C524" s="101" t="s">
        <v>469</v>
      </c>
      <c r="D524" s="102">
        <v>42767</v>
      </c>
      <c r="E524" s="139" t="s">
        <v>386</v>
      </c>
      <c r="F524" s="95" t="s">
        <v>29</v>
      </c>
      <c r="G524" s="95" t="s">
        <v>315</v>
      </c>
      <c r="H524" s="23">
        <v>50080000</v>
      </c>
      <c r="I524" s="23">
        <v>50080000</v>
      </c>
      <c r="J524" s="112" t="s">
        <v>31</v>
      </c>
      <c r="K524" s="112" t="s">
        <v>32</v>
      </c>
      <c r="L524" s="92" t="s">
        <v>591</v>
      </c>
    </row>
    <row r="525" spans="2:12" s="147" customFormat="1" ht="105" customHeight="1">
      <c r="B525" s="103">
        <v>80111600</v>
      </c>
      <c r="C525" s="101" t="s">
        <v>471</v>
      </c>
      <c r="D525" s="102">
        <v>42767</v>
      </c>
      <c r="E525" s="139" t="s">
        <v>386</v>
      </c>
      <c r="F525" s="95" t="s">
        <v>29</v>
      </c>
      <c r="G525" s="95" t="s">
        <v>315</v>
      </c>
      <c r="H525" s="23">
        <v>50080000</v>
      </c>
      <c r="I525" s="23">
        <v>50080000</v>
      </c>
      <c r="J525" s="112" t="s">
        <v>31</v>
      </c>
      <c r="K525" s="112" t="s">
        <v>32</v>
      </c>
      <c r="L525" s="92" t="s">
        <v>591</v>
      </c>
    </row>
    <row r="526" spans="2:12" s="147" customFormat="1" ht="105" customHeight="1">
      <c r="B526" s="103">
        <v>80111600</v>
      </c>
      <c r="C526" s="101" t="s">
        <v>471</v>
      </c>
      <c r="D526" s="102">
        <v>42767</v>
      </c>
      <c r="E526" s="139" t="s">
        <v>386</v>
      </c>
      <c r="F526" s="95" t="s">
        <v>29</v>
      </c>
      <c r="G526" s="95" t="s">
        <v>315</v>
      </c>
      <c r="H526" s="23">
        <v>50080000</v>
      </c>
      <c r="I526" s="23">
        <v>50080000</v>
      </c>
      <c r="J526" s="112" t="s">
        <v>31</v>
      </c>
      <c r="K526" s="112" t="s">
        <v>32</v>
      </c>
      <c r="L526" s="92" t="s">
        <v>591</v>
      </c>
    </row>
    <row r="527" spans="2:12" s="147" customFormat="1" ht="120" customHeight="1">
      <c r="B527" s="103">
        <v>80111600</v>
      </c>
      <c r="C527" s="101" t="s">
        <v>472</v>
      </c>
      <c r="D527" s="102">
        <v>42767</v>
      </c>
      <c r="E527" s="139" t="s">
        <v>386</v>
      </c>
      <c r="F527" s="95" t="s">
        <v>29</v>
      </c>
      <c r="G527" s="95" t="s">
        <v>315</v>
      </c>
      <c r="H527" s="23">
        <v>59650000</v>
      </c>
      <c r="I527" s="23">
        <v>59650000</v>
      </c>
      <c r="J527" s="112" t="s">
        <v>31</v>
      </c>
      <c r="K527" s="112" t="s">
        <v>32</v>
      </c>
      <c r="L527" s="92" t="s">
        <v>591</v>
      </c>
    </row>
    <row r="528" spans="2:12" s="147" customFormat="1" ht="105" customHeight="1">
      <c r="B528" s="103">
        <v>80111600</v>
      </c>
      <c r="C528" s="101" t="s">
        <v>471</v>
      </c>
      <c r="D528" s="102">
        <v>42767</v>
      </c>
      <c r="E528" s="139" t="s">
        <v>386</v>
      </c>
      <c r="F528" s="95" t="s">
        <v>29</v>
      </c>
      <c r="G528" s="95" t="s">
        <v>315</v>
      </c>
      <c r="H528" s="23">
        <v>50080000</v>
      </c>
      <c r="I528" s="23">
        <v>50080000</v>
      </c>
      <c r="J528" s="112" t="s">
        <v>31</v>
      </c>
      <c r="K528" s="112" t="s">
        <v>32</v>
      </c>
      <c r="L528" s="92" t="s">
        <v>591</v>
      </c>
    </row>
    <row r="529" spans="2:12" s="147" customFormat="1" ht="105" customHeight="1">
      <c r="B529" s="103">
        <v>80111600</v>
      </c>
      <c r="C529" s="101" t="s">
        <v>471</v>
      </c>
      <c r="D529" s="102">
        <v>42767</v>
      </c>
      <c r="E529" s="139" t="s">
        <v>386</v>
      </c>
      <c r="F529" s="95" t="s">
        <v>29</v>
      </c>
      <c r="G529" s="95" t="s">
        <v>315</v>
      </c>
      <c r="H529" s="23">
        <v>50080000</v>
      </c>
      <c r="I529" s="23">
        <v>50080000</v>
      </c>
      <c r="J529" s="112" t="s">
        <v>31</v>
      </c>
      <c r="K529" s="112" t="s">
        <v>32</v>
      </c>
      <c r="L529" s="92" t="s">
        <v>591</v>
      </c>
    </row>
    <row r="530" spans="2:12" s="147" customFormat="1" ht="105" customHeight="1">
      <c r="B530" s="103">
        <v>80111600</v>
      </c>
      <c r="C530" s="101" t="s">
        <v>471</v>
      </c>
      <c r="D530" s="102">
        <v>42767</v>
      </c>
      <c r="E530" s="139" t="s">
        <v>386</v>
      </c>
      <c r="F530" s="95" t="s">
        <v>29</v>
      </c>
      <c r="G530" s="95" t="s">
        <v>315</v>
      </c>
      <c r="H530" s="23">
        <v>50080000</v>
      </c>
      <c r="I530" s="23">
        <v>50080000</v>
      </c>
      <c r="J530" s="112" t="s">
        <v>31</v>
      </c>
      <c r="K530" s="112" t="s">
        <v>32</v>
      </c>
      <c r="L530" s="92" t="s">
        <v>591</v>
      </c>
    </row>
    <row r="531" spans="2:12" s="147" customFormat="1" ht="90" customHeight="1">
      <c r="B531" s="103">
        <v>80111600</v>
      </c>
      <c r="C531" s="101" t="s">
        <v>473</v>
      </c>
      <c r="D531" s="102">
        <v>42767</v>
      </c>
      <c r="E531" s="139" t="s">
        <v>386</v>
      </c>
      <c r="F531" s="95" t="s">
        <v>29</v>
      </c>
      <c r="G531" s="95" t="s">
        <v>315</v>
      </c>
      <c r="H531" s="23">
        <v>39505700</v>
      </c>
      <c r="I531" s="23">
        <v>39505700</v>
      </c>
      <c r="J531" s="112" t="s">
        <v>31</v>
      </c>
      <c r="K531" s="112" t="s">
        <v>32</v>
      </c>
      <c r="L531" s="92" t="s">
        <v>591</v>
      </c>
    </row>
    <row r="532" spans="2:12" s="147" customFormat="1" ht="120" customHeight="1">
      <c r="B532" s="103">
        <v>80111600</v>
      </c>
      <c r="C532" s="101" t="s">
        <v>474</v>
      </c>
      <c r="D532" s="102">
        <v>42767</v>
      </c>
      <c r="E532" s="139" t="s">
        <v>386</v>
      </c>
      <c r="F532" s="95" t="s">
        <v>29</v>
      </c>
      <c r="G532" s="95" t="s">
        <v>315</v>
      </c>
      <c r="H532" s="23">
        <v>30887500</v>
      </c>
      <c r="I532" s="23">
        <v>30887500</v>
      </c>
      <c r="J532" s="112" t="s">
        <v>31</v>
      </c>
      <c r="K532" s="112" t="s">
        <v>32</v>
      </c>
      <c r="L532" s="92" t="s">
        <v>591</v>
      </c>
    </row>
    <row r="533" spans="2:12" s="147" customFormat="1" ht="120" customHeight="1">
      <c r="B533" s="103">
        <v>80111600</v>
      </c>
      <c r="C533" s="101" t="s">
        <v>474</v>
      </c>
      <c r="D533" s="102">
        <v>42767</v>
      </c>
      <c r="E533" s="139" t="s">
        <v>386</v>
      </c>
      <c r="F533" s="95" t="s">
        <v>29</v>
      </c>
      <c r="G533" s="95" t="s">
        <v>315</v>
      </c>
      <c r="H533" s="23">
        <v>24751000</v>
      </c>
      <c r="I533" s="23">
        <v>24751000</v>
      </c>
      <c r="J533" s="112" t="s">
        <v>31</v>
      </c>
      <c r="K533" s="112" t="s">
        <v>32</v>
      </c>
      <c r="L533" s="92" t="s">
        <v>591</v>
      </c>
    </row>
    <row r="534" spans="2:12" s="147" customFormat="1" ht="90" customHeight="1">
      <c r="B534" s="103">
        <v>80111600</v>
      </c>
      <c r="C534" s="101" t="s">
        <v>475</v>
      </c>
      <c r="D534" s="102">
        <v>42767</v>
      </c>
      <c r="E534" s="139" t="s">
        <v>386</v>
      </c>
      <c r="F534" s="95" t="s">
        <v>29</v>
      </c>
      <c r="G534" s="95" t="s">
        <v>315</v>
      </c>
      <c r="H534" s="23">
        <v>22000000</v>
      </c>
      <c r="I534" s="23">
        <v>22000000</v>
      </c>
      <c r="J534" s="112" t="s">
        <v>31</v>
      </c>
      <c r="K534" s="112" t="s">
        <v>32</v>
      </c>
      <c r="L534" s="92" t="s">
        <v>591</v>
      </c>
    </row>
    <row r="535" spans="2:12" s="147" customFormat="1" ht="120" customHeight="1">
      <c r="B535" s="103">
        <v>80111600</v>
      </c>
      <c r="C535" s="101" t="s">
        <v>474</v>
      </c>
      <c r="D535" s="102">
        <v>42767</v>
      </c>
      <c r="E535" s="139" t="s">
        <v>386</v>
      </c>
      <c r="F535" s="95" t="s">
        <v>29</v>
      </c>
      <c r="G535" s="95" t="s">
        <v>315</v>
      </c>
      <c r="H535" s="23">
        <v>24751000</v>
      </c>
      <c r="I535" s="23">
        <v>24751000</v>
      </c>
      <c r="J535" s="112" t="s">
        <v>31</v>
      </c>
      <c r="K535" s="112" t="s">
        <v>32</v>
      </c>
      <c r="L535" s="92" t="s">
        <v>591</v>
      </c>
    </row>
    <row r="536" spans="2:12" s="147" customFormat="1" ht="105" customHeight="1">
      <c r="B536" s="103">
        <v>80111600</v>
      </c>
      <c r="C536" s="101" t="s">
        <v>471</v>
      </c>
      <c r="D536" s="102">
        <v>42767</v>
      </c>
      <c r="E536" s="139" t="s">
        <v>386</v>
      </c>
      <c r="F536" s="95" t="s">
        <v>29</v>
      </c>
      <c r="G536" s="95" t="s">
        <v>315</v>
      </c>
      <c r="H536" s="23">
        <v>50080000</v>
      </c>
      <c r="I536" s="23">
        <v>50080000</v>
      </c>
      <c r="J536" s="112" t="s">
        <v>31</v>
      </c>
      <c r="K536" s="112" t="s">
        <v>32</v>
      </c>
      <c r="L536" s="92" t="s">
        <v>591</v>
      </c>
    </row>
    <row r="537" spans="2:12" s="147" customFormat="1" ht="75" customHeight="1">
      <c r="B537" s="103">
        <v>80111600</v>
      </c>
      <c r="C537" s="101" t="s">
        <v>476</v>
      </c>
      <c r="D537" s="102">
        <v>42767</v>
      </c>
      <c r="E537" s="139" t="s">
        <v>386</v>
      </c>
      <c r="F537" s="95" t="s">
        <v>29</v>
      </c>
      <c r="G537" s="95" t="s">
        <v>315</v>
      </c>
      <c r="H537" s="23">
        <v>39505700</v>
      </c>
      <c r="I537" s="23">
        <v>39505700</v>
      </c>
      <c r="J537" s="112" t="s">
        <v>31</v>
      </c>
      <c r="K537" s="112" t="s">
        <v>32</v>
      </c>
      <c r="L537" s="92" t="s">
        <v>591</v>
      </c>
    </row>
    <row r="538" spans="2:12" s="147" customFormat="1" ht="75" customHeight="1">
      <c r="B538" s="103">
        <v>80111600</v>
      </c>
      <c r="C538" s="101" t="s">
        <v>476</v>
      </c>
      <c r="D538" s="102">
        <v>42767</v>
      </c>
      <c r="E538" s="139" t="s">
        <v>386</v>
      </c>
      <c r="F538" s="95" t="s">
        <v>29</v>
      </c>
      <c r="G538" s="95" t="s">
        <v>315</v>
      </c>
      <c r="H538" s="23">
        <v>39505700</v>
      </c>
      <c r="I538" s="23">
        <v>39505700</v>
      </c>
      <c r="J538" s="112" t="s">
        <v>31</v>
      </c>
      <c r="K538" s="112" t="s">
        <v>32</v>
      </c>
      <c r="L538" s="92" t="s">
        <v>591</v>
      </c>
    </row>
    <row r="539" spans="2:12" s="147" customFormat="1" ht="90" customHeight="1">
      <c r="B539" s="103">
        <v>80111600</v>
      </c>
      <c r="C539" s="101" t="s">
        <v>469</v>
      </c>
      <c r="D539" s="102">
        <v>42767</v>
      </c>
      <c r="E539" s="139" t="s">
        <v>386</v>
      </c>
      <c r="F539" s="95" t="s">
        <v>29</v>
      </c>
      <c r="G539" s="95" t="s">
        <v>315</v>
      </c>
      <c r="H539" s="23">
        <v>50080000</v>
      </c>
      <c r="I539" s="23">
        <v>50080000</v>
      </c>
      <c r="J539" s="112" t="s">
        <v>31</v>
      </c>
      <c r="K539" s="112" t="s">
        <v>32</v>
      </c>
      <c r="L539" s="92" t="s">
        <v>591</v>
      </c>
    </row>
    <row r="540" spans="2:12" s="147" customFormat="1" ht="105" customHeight="1">
      <c r="B540" s="103">
        <v>80111600</v>
      </c>
      <c r="C540" s="101" t="s">
        <v>471</v>
      </c>
      <c r="D540" s="102">
        <v>42767</v>
      </c>
      <c r="E540" s="139" t="s">
        <v>386</v>
      </c>
      <c r="F540" s="95" t="s">
        <v>29</v>
      </c>
      <c r="G540" s="95" t="s">
        <v>315</v>
      </c>
      <c r="H540" s="23">
        <v>50080000</v>
      </c>
      <c r="I540" s="23">
        <v>50080000</v>
      </c>
      <c r="J540" s="112" t="s">
        <v>31</v>
      </c>
      <c r="K540" s="112" t="s">
        <v>32</v>
      </c>
      <c r="L540" s="92" t="s">
        <v>591</v>
      </c>
    </row>
    <row r="541" spans="2:12" s="147" customFormat="1" ht="105" customHeight="1">
      <c r="B541" s="103">
        <v>80111600</v>
      </c>
      <c r="C541" s="101" t="s">
        <v>471</v>
      </c>
      <c r="D541" s="102">
        <v>42767</v>
      </c>
      <c r="E541" s="139" t="s">
        <v>386</v>
      </c>
      <c r="F541" s="95" t="s">
        <v>29</v>
      </c>
      <c r="G541" s="95" t="s">
        <v>315</v>
      </c>
      <c r="H541" s="23">
        <v>50080000</v>
      </c>
      <c r="I541" s="23">
        <v>50080000</v>
      </c>
      <c r="J541" s="112" t="s">
        <v>31</v>
      </c>
      <c r="K541" s="112" t="s">
        <v>32</v>
      </c>
      <c r="L541" s="92" t="s">
        <v>591</v>
      </c>
    </row>
    <row r="542" spans="2:12" s="147" customFormat="1" ht="105" customHeight="1">
      <c r="B542" s="103">
        <v>80111600</v>
      </c>
      <c r="C542" s="101" t="s">
        <v>471</v>
      </c>
      <c r="D542" s="102">
        <v>42767</v>
      </c>
      <c r="E542" s="139" t="s">
        <v>386</v>
      </c>
      <c r="F542" s="95" t="s">
        <v>29</v>
      </c>
      <c r="G542" s="95" t="s">
        <v>315</v>
      </c>
      <c r="H542" s="23">
        <v>50080000</v>
      </c>
      <c r="I542" s="23">
        <v>50080000</v>
      </c>
      <c r="J542" s="112" t="s">
        <v>31</v>
      </c>
      <c r="K542" s="112" t="s">
        <v>32</v>
      </c>
      <c r="L542" s="92" t="s">
        <v>591</v>
      </c>
    </row>
    <row r="543" spans="2:12" s="147" customFormat="1" ht="90" customHeight="1">
      <c r="B543" s="103">
        <v>80111600</v>
      </c>
      <c r="C543" s="101" t="s">
        <v>477</v>
      </c>
      <c r="D543" s="102">
        <v>42767</v>
      </c>
      <c r="E543" s="139" t="s">
        <v>386</v>
      </c>
      <c r="F543" s="95" t="s">
        <v>29</v>
      </c>
      <c r="G543" s="95" t="s">
        <v>315</v>
      </c>
      <c r="H543" s="23">
        <v>50080000</v>
      </c>
      <c r="I543" s="23">
        <v>50080000</v>
      </c>
      <c r="J543" s="112" t="s">
        <v>31</v>
      </c>
      <c r="K543" s="112" t="s">
        <v>32</v>
      </c>
      <c r="L543" s="92" t="s">
        <v>591</v>
      </c>
    </row>
    <row r="544" spans="2:12" s="147" customFormat="1" ht="90" customHeight="1">
      <c r="B544" s="103">
        <v>80111600</v>
      </c>
      <c r="C544" s="101" t="s">
        <v>477</v>
      </c>
      <c r="D544" s="102">
        <v>42767</v>
      </c>
      <c r="E544" s="139" t="s">
        <v>386</v>
      </c>
      <c r="F544" s="95" t="s">
        <v>29</v>
      </c>
      <c r="G544" s="95" t="s">
        <v>315</v>
      </c>
      <c r="H544" s="23">
        <v>50080000</v>
      </c>
      <c r="I544" s="23">
        <v>50080000</v>
      </c>
      <c r="J544" s="112" t="s">
        <v>31</v>
      </c>
      <c r="K544" s="112" t="s">
        <v>32</v>
      </c>
      <c r="L544" s="92" t="s">
        <v>591</v>
      </c>
    </row>
    <row r="545" spans="2:12" s="147" customFormat="1" ht="105" customHeight="1">
      <c r="B545" s="103">
        <v>80111600</v>
      </c>
      <c r="C545" s="101" t="s">
        <v>478</v>
      </c>
      <c r="D545" s="102">
        <v>42767</v>
      </c>
      <c r="E545" s="139" t="s">
        <v>386</v>
      </c>
      <c r="F545" s="95" t="s">
        <v>29</v>
      </c>
      <c r="G545" s="95" t="s">
        <v>315</v>
      </c>
      <c r="H545" s="23">
        <v>50080000</v>
      </c>
      <c r="I545" s="23">
        <v>50080000</v>
      </c>
      <c r="J545" s="112" t="s">
        <v>31</v>
      </c>
      <c r="K545" s="112" t="s">
        <v>32</v>
      </c>
      <c r="L545" s="92" t="s">
        <v>591</v>
      </c>
    </row>
    <row r="546" spans="2:12" s="147" customFormat="1" ht="105" customHeight="1">
      <c r="B546" s="103">
        <v>80111600</v>
      </c>
      <c r="C546" s="101" t="s">
        <v>478</v>
      </c>
      <c r="D546" s="102">
        <v>42767</v>
      </c>
      <c r="E546" s="139" t="s">
        <v>386</v>
      </c>
      <c r="F546" s="95" t="s">
        <v>29</v>
      </c>
      <c r="G546" s="95" t="s">
        <v>315</v>
      </c>
      <c r="H546" s="23">
        <v>50080000</v>
      </c>
      <c r="I546" s="23">
        <v>50080000</v>
      </c>
      <c r="J546" s="112" t="s">
        <v>31</v>
      </c>
      <c r="K546" s="112" t="s">
        <v>32</v>
      </c>
      <c r="L546" s="92" t="s">
        <v>591</v>
      </c>
    </row>
    <row r="547" spans="2:12" s="147" customFormat="1" ht="105" customHeight="1">
      <c r="B547" s="103">
        <v>80111600</v>
      </c>
      <c r="C547" s="101" t="s">
        <v>478</v>
      </c>
      <c r="D547" s="102">
        <v>42767</v>
      </c>
      <c r="E547" s="139" t="s">
        <v>386</v>
      </c>
      <c r="F547" s="95" t="s">
        <v>29</v>
      </c>
      <c r="G547" s="95" t="s">
        <v>315</v>
      </c>
      <c r="H547" s="23">
        <v>50080000</v>
      </c>
      <c r="I547" s="23">
        <v>50080000</v>
      </c>
      <c r="J547" s="112" t="s">
        <v>31</v>
      </c>
      <c r="K547" s="112" t="s">
        <v>32</v>
      </c>
      <c r="L547" s="92" t="s">
        <v>591</v>
      </c>
    </row>
    <row r="548" spans="2:12" s="147" customFormat="1" ht="105" customHeight="1">
      <c r="B548" s="103">
        <v>80111600</v>
      </c>
      <c r="C548" s="101" t="s">
        <v>478</v>
      </c>
      <c r="D548" s="102">
        <v>42767</v>
      </c>
      <c r="E548" s="139" t="s">
        <v>386</v>
      </c>
      <c r="F548" s="95" t="s">
        <v>29</v>
      </c>
      <c r="G548" s="95" t="s">
        <v>315</v>
      </c>
      <c r="H548" s="23">
        <v>50080000</v>
      </c>
      <c r="I548" s="23">
        <v>50080000</v>
      </c>
      <c r="J548" s="112" t="s">
        <v>31</v>
      </c>
      <c r="K548" s="112" t="s">
        <v>32</v>
      </c>
      <c r="L548" s="92" t="s">
        <v>591</v>
      </c>
    </row>
    <row r="549" spans="2:12" s="147" customFormat="1" ht="90" customHeight="1">
      <c r="B549" s="103">
        <v>80111600</v>
      </c>
      <c r="C549" s="101" t="s">
        <v>479</v>
      </c>
      <c r="D549" s="102">
        <v>42767</v>
      </c>
      <c r="E549" s="139" t="s">
        <v>386</v>
      </c>
      <c r="F549" s="95" t="s">
        <v>29</v>
      </c>
      <c r="G549" s="95" t="s">
        <v>315</v>
      </c>
      <c r="H549" s="23">
        <v>39505700</v>
      </c>
      <c r="I549" s="23">
        <v>39505700</v>
      </c>
      <c r="J549" s="112" t="s">
        <v>31</v>
      </c>
      <c r="K549" s="112" t="s">
        <v>32</v>
      </c>
      <c r="L549" s="92" t="s">
        <v>591</v>
      </c>
    </row>
    <row r="550" spans="2:12" s="147" customFormat="1" ht="120" customHeight="1">
      <c r="B550" s="103">
        <v>80111600</v>
      </c>
      <c r="C550" s="101" t="s">
        <v>480</v>
      </c>
      <c r="D550" s="102">
        <v>42767</v>
      </c>
      <c r="E550" s="139" t="s">
        <v>386</v>
      </c>
      <c r="F550" s="95" t="s">
        <v>29</v>
      </c>
      <c r="G550" s="95" t="s">
        <v>315</v>
      </c>
      <c r="H550" s="23">
        <v>30887500</v>
      </c>
      <c r="I550" s="23">
        <v>30887500</v>
      </c>
      <c r="J550" s="112" t="s">
        <v>31</v>
      </c>
      <c r="K550" s="112" t="s">
        <v>32</v>
      </c>
      <c r="L550" s="92" t="s">
        <v>591</v>
      </c>
    </row>
    <row r="551" spans="2:12" s="147" customFormat="1" ht="90" customHeight="1">
      <c r="B551" s="103">
        <v>80111600</v>
      </c>
      <c r="C551" s="101" t="s">
        <v>481</v>
      </c>
      <c r="D551" s="102">
        <v>42767</v>
      </c>
      <c r="E551" s="139" t="s">
        <v>386</v>
      </c>
      <c r="F551" s="95" t="s">
        <v>29</v>
      </c>
      <c r="G551" s="95" t="s">
        <v>315</v>
      </c>
      <c r="H551" s="23">
        <v>22000000</v>
      </c>
      <c r="I551" s="23">
        <v>22000000</v>
      </c>
      <c r="J551" s="112" t="s">
        <v>31</v>
      </c>
      <c r="K551" s="112" t="s">
        <v>32</v>
      </c>
      <c r="L551" s="92" t="s">
        <v>591</v>
      </c>
    </row>
    <row r="552" spans="2:12" s="147" customFormat="1" ht="90" customHeight="1">
      <c r="B552" s="103">
        <v>80111600</v>
      </c>
      <c r="C552" s="101" t="s">
        <v>477</v>
      </c>
      <c r="D552" s="102">
        <v>42767</v>
      </c>
      <c r="E552" s="139" t="s">
        <v>386</v>
      </c>
      <c r="F552" s="95" t="s">
        <v>29</v>
      </c>
      <c r="G552" s="95" t="s">
        <v>315</v>
      </c>
      <c r="H552" s="23">
        <v>50080000</v>
      </c>
      <c r="I552" s="23">
        <v>50080000</v>
      </c>
      <c r="J552" s="112" t="s">
        <v>31</v>
      </c>
      <c r="K552" s="112" t="s">
        <v>32</v>
      </c>
      <c r="L552" s="92" t="s">
        <v>591</v>
      </c>
    </row>
    <row r="553" spans="2:12" s="147" customFormat="1" ht="90" customHeight="1">
      <c r="B553" s="103">
        <v>80111600</v>
      </c>
      <c r="C553" s="101" t="s">
        <v>477</v>
      </c>
      <c r="D553" s="102">
        <v>42767</v>
      </c>
      <c r="E553" s="139" t="s">
        <v>386</v>
      </c>
      <c r="F553" s="95" t="s">
        <v>29</v>
      </c>
      <c r="G553" s="95" t="s">
        <v>315</v>
      </c>
      <c r="H553" s="23">
        <v>50080000</v>
      </c>
      <c r="I553" s="23">
        <v>50080000</v>
      </c>
      <c r="J553" s="112" t="s">
        <v>31</v>
      </c>
      <c r="K553" s="112" t="s">
        <v>32</v>
      </c>
      <c r="L553" s="92" t="s">
        <v>591</v>
      </c>
    </row>
    <row r="554" spans="2:12" s="147" customFormat="1" ht="105" customHeight="1">
      <c r="B554" s="103">
        <v>80111600</v>
      </c>
      <c r="C554" s="101" t="s">
        <v>478</v>
      </c>
      <c r="D554" s="102">
        <v>42767</v>
      </c>
      <c r="E554" s="139" t="s">
        <v>386</v>
      </c>
      <c r="F554" s="95" t="s">
        <v>29</v>
      </c>
      <c r="G554" s="95" t="s">
        <v>315</v>
      </c>
      <c r="H554" s="23">
        <v>50080000</v>
      </c>
      <c r="I554" s="23">
        <v>50080000</v>
      </c>
      <c r="J554" s="112" t="s">
        <v>31</v>
      </c>
      <c r="K554" s="112" t="s">
        <v>32</v>
      </c>
      <c r="L554" s="92" t="s">
        <v>591</v>
      </c>
    </row>
    <row r="555" spans="2:12" s="147" customFormat="1" ht="105" customHeight="1">
      <c r="B555" s="103">
        <v>80111600</v>
      </c>
      <c r="C555" s="101" t="s">
        <v>478</v>
      </c>
      <c r="D555" s="102">
        <v>42767</v>
      </c>
      <c r="E555" s="139" t="s">
        <v>386</v>
      </c>
      <c r="F555" s="95" t="s">
        <v>29</v>
      </c>
      <c r="G555" s="95" t="s">
        <v>315</v>
      </c>
      <c r="H555" s="23">
        <v>50080000</v>
      </c>
      <c r="I555" s="23">
        <v>50080000</v>
      </c>
      <c r="J555" s="112" t="s">
        <v>31</v>
      </c>
      <c r="K555" s="112" t="s">
        <v>32</v>
      </c>
      <c r="L555" s="92" t="s">
        <v>591</v>
      </c>
    </row>
    <row r="556" spans="2:12" s="147" customFormat="1" ht="90" customHeight="1">
      <c r="B556" s="103">
        <v>80111600</v>
      </c>
      <c r="C556" s="101" t="s">
        <v>481</v>
      </c>
      <c r="D556" s="102">
        <v>42767</v>
      </c>
      <c r="E556" s="139" t="s">
        <v>386</v>
      </c>
      <c r="F556" s="95" t="s">
        <v>29</v>
      </c>
      <c r="G556" s="95" t="s">
        <v>315</v>
      </c>
      <c r="H556" s="23">
        <v>22000000</v>
      </c>
      <c r="I556" s="23">
        <v>22000000</v>
      </c>
      <c r="J556" s="112" t="s">
        <v>31</v>
      </c>
      <c r="K556" s="112" t="s">
        <v>32</v>
      </c>
      <c r="L556" s="92" t="s">
        <v>591</v>
      </c>
    </row>
    <row r="557" spans="2:12" s="147" customFormat="1" ht="89.25" customHeight="1">
      <c r="B557" s="103">
        <v>80111600</v>
      </c>
      <c r="C557" s="96" t="s">
        <v>595</v>
      </c>
      <c r="D557" s="102">
        <v>42779</v>
      </c>
      <c r="E557" s="139" t="s">
        <v>386</v>
      </c>
      <c r="F557" s="95" t="s">
        <v>29</v>
      </c>
      <c r="G557" s="95" t="s">
        <v>315</v>
      </c>
      <c r="H557" s="23">
        <v>50080000</v>
      </c>
      <c r="I557" s="23">
        <v>50080000</v>
      </c>
      <c r="J557" s="112" t="s">
        <v>31</v>
      </c>
      <c r="K557" s="112" t="s">
        <v>32</v>
      </c>
      <c r="L557" s="92" t="s">
        <v>591</v>
      </c>
    </row>
    <row r="558" spans="2:12" s="147" customFormat="1" ht="105" customHeight="1">
      <c r="B558" s="103">
        <v>80111600</v>
      </c>
      <c r="C558" s="101" t="s">
        <v>483</v>
      </c>
      <c r="D558" s="102">
        <v>42767</v>
      </c>
      <c r="E558" s="139" t="s">
        <v>386</v>
      </c>
      <c r="F558" s="95" t="s">
        <v>29</v>
      </c>
      <c r="G558" s="95" t="s">
        <v>315</v>
      </c>
      <c r="H558" s="23">
        <v>59650000</v>
      </c>
      <c r="I558" s="23">
        <v>59650000</v>
      </c>
      <c r="J558" s="112" t="s">
        <v>31</v>
      </c>
      <c r="K558" s="112" t="s">
        <v>32</v>
      </c>
      <c r="L558" s="92" t="s">
        <v>591</v>
      </c>
    </row>
    <row r="559" spans="2:12" s="147" customFormat="1" ht="105" customHeight="1">
      <c r="B559" s="103">
        <v>80111600</v>
      </c>
      <c r="C559" s="101" t="s">
        <v>483</v>
      </c>
      <c r="D559" s="102">
        <v>42767</v>
      </c>
      <c r="E559" s="139" t="s">
        <v>386</v>
      </c>
      <c r="F559" s="95" t="s">
        <v>29</v>
      </c>
      <c r="G559" s="95" t="s">
        <v>315</v>
      </c>
      <c r="H559" s="23">
        <v>59650000</v>
      </c>
      <c r="I559" s="23">
        <v>59650000</v>
      </c>
      <c r="J559" s="112" t="s">
        <v>31</v>
      </c>
      <c r="K559" s="112" t="s">
        <v>32</v>
      </c>
      <c r="L559" s="92" t="s">
        <v>591</v>
      </c>
    </row>
    <row r="560" spans="2:12" s="147" customFormat="1" ht="90" customHeight="1">
      <c r="B560" s="103">
        <v>80111600</v>
      </c>
      <c r="C560" s="101" t="s">
        <v>482</v>
      </c>
      <c r="D560" s="102">
        <v>42767</v>
      </c>
      <c r="E560" s="139" t="s">
        <v>386</v>
      </c>
      <c r="F560" s="95" t="s">
        <v>29</v>
      </c>
      <c r="G560" s="95" t="s">
        <v>315</v>
      </c>
      <c r="H560" s="23">
        <v>50080000</v>
      </c>
      <c r="I560" s="23">
        <v>50080000</v>
      </c>
      <c r="J560" s="112" t="s">
        <v>31</v>
      </c>
      <c r="K560" s="112" t="s">
        <v>32</v>
      </c>
      <c r="L560" s="92" t="s">
        <v>591</v>
      </c>
    </row>
    <row r="561" spans="2:12" s="147" customFormat="1" ht="105" customHeight="1">
      <c r="B561" s="103">
        <v>80111600</v>
      </c>
      <c r="C561" s="101" t="s">
        <v>484</v>
      </c>
      <c r="D561" s="102">
        <v>42767</v>
      </c>
      <c r="E561" s="139" t="s">
        <v>386</v>
      </c>
      <c r="F561" s="95" t="s">
        <v>29</v>
      </c>
      <c r="G561" s="95" t="s">
        <v>315</v>
      </c>
      <c r="H561" s="23">
        <v>50080000</v>
      </c>
      <c r="I561" s="23">
        <v>50080000</v>
      </c>
      <c r="J561" s="112" t="s">
        <v>31</v>
      </c>
      <c r="K561" s="112" t="s">
        <v>32</v>
      </c>
      <c r="L561" s="92" t="s">
        <v>591</v>
      </c>
    </row>
    <row r="562" spans="2:12" s="147" customFormat="1" ht="120" customHeight="1">
      <c r="B562" s="103">
        <v>80111600</v>
      </c>
      <c r="C562" s="101" t="s">
        <v>485</v>
      </c>
      <c r="D562" s="102">
        <v>42767</v>
      </c>
      <c r="E562" s="139" t="s">
        <v>386</v>
      </c>
      <c r="F562" s="95" t="s">
        <v>29</v>
      </c>
      <c r="G562" s="95" t="s">
        <v>315</v>
      </c>
      <c r="H562" s="23">
        <v>59650000</v>
      </c>
      <c r="I562" s="23">
        <v>59650000</v>
      </c>
      <c r="J562" s="112" t="s">
        <v>31</v>
      </c>
      <c r="K562" s="112" t="s">
        <v>32</v>
      </c>
      <c r="L562" s="92" t="s">
        <v>591</v>
      </c>
    </row>
    <row r="563" spans="2:12" s="147" customFormat="1" ht="120" customHeight="1">
      <c r="B563" s="103">
        <v>80111600</v>
      </c>
      <c r="C563" s="101" t="s">
        <v>485</v>
      </c>
      <c r="D563" s="102">
        <v>42767</v>
      </c>
      <c r="E563" s="139" t="s">
        <v>386</v>
      </c>
      <c r="F563" s="95" t="s">
        <v>29</v>
      </c>
      <c r="G563" s="95" t="s">
        <v>315</v>
      </c>
      <c r="H563" s="23">
        <v>59650000</v>
      </c>
      <c r="I563" s="23">
        <v>59650000</v>
      </c>
      <c r="J563" s="112" t="s">
        <v>31</v>
      </c>
      <c r="K563" s="112" t="s">
        <v>32</v>
      </c>
      <c r="L563" s="92" t="s">
        <v>591</v>
      </c>
    </row>
    <row r="564" spans="2:12" s="147" customFormat="1" ht="120" customHeight="1">
      <c r="B564" s="103">
        <v>80111600</v>
      </c>
      <c r="C564" s="101" t="s">
        <v>485</v>
      </c>
      <c r="D564" s="102">
        <v>42767</v>
      </c>
      <c r="E564" s="139" t="s">
        <v>386</v>
      </c>
      <c r="F564" s="95" t="s">
        <v>29</v>
      </c>
      <c r="G564" s="95" t="s">
        <v>315</v>
      </c>
      <c r="H564" s="23">
        <v>59650000</v>
      </c>
      <c r="I564" s="23">
        <v>59650000</v>
      </c>
      <c r="J564" s="112" t="s">
        <v>31</v>
      </c>
      <c r="K564" s="112" t="s">
        <v>32</v>
      </c>
      <c r="L564" s="92" t="s">
        <v>591</v>
      </c>
    </row>
    <row r="565" spans="2:12" s="147" customFormat="1" ht="105" customHeight="1">
      <c r="B565" s="103">
        <v>80111600</v>
      </c>
      <c r="C565" s="101" t="s">
        <v>484</v>
      </c>
      <c r="D565" s="102">
        <v>42767</v>
      </c>
      <c r="E565" s="139" t="s">
        <v>386</v>
      </c>
      <c r="F565" s="95" t="s">
        <v>29</v>
      </c>
      <c r="G565" s="95" t="s">
        <v>315</v>
      </c>
      <c r="H565" s="23">
        <v>50080000</v>
      </c>
      <c r="I565" s="23">
        <v>50080000</v>
      </c>
      <c r="J565" s="112" t="s">
        <v>31</v>
      </c>
      <c r="K565" s="112" t="s">
        <v>32</v>
      </c>
      <c r="L565" s="92" t="s">
        <v>591</v>
      </c>
    </row>
    <row r="566" spans="2:12" s="147" customFormat="1" ht="120" customHeight="1">
      <c r="B566" s="103">
        <v>80111600</v>
      </c>
      <c r="C566" s="101" t="s">
        <v>486</v>
      </c>
      <c r="D566" s="102">
        <v>42767</v>
      </c>
      <c r="E566" s="139" t="s">
        <v>386</v>
      </c>
      <c r="F566" s="95" t="s">
        <v>29</v>
      </c>
      <c r="G566" s="95" t="s">
        <v>315</v>
      </c>
      <c r="H566" s="23">
        <v>30887500</v>
      </c>
      <c r="I566" s="23">
        <v>30887500</v>
      </c>
      <c r="J566" s="112" t="s">
        <v>31</v>
      </c>
      <c r="K566" s="112" t="s">
        <v>32</v>
      </c>
      <c r="L566" s="92" t="s">
        <v>591</v>
      </c>
    </row>
    <row r="567" spans="2:12" s="147" customFormat="1" ht="120" customHeight="1">
      <c r="B567" s="103">
        <v>80111600</v>
      </c>
      <c r="C567" s="101" t="s">
        <v>486</v>
      </c>
      <c r="D567" s="102">
        <v>42767</v>
      </c>
      <c r="E567" s="139" t="s">
        <v>386</v>
      </c>
      <c r="F567" s="95" t="s">
        <v>29</v>
      </c>
      <c r="G567" s="95" t="s">
        <v>315</v>
      </c>
      <c r="H567" s="23">
        <v>30887500</v>
      </c>
      <c r="I567" s="23">
        <v>30887500</v>
      </c>
      <c r="J567" s="112" t="s">
        <v>31</v>
      </c>
      <c r="K567" s="112" t="s">
        <v>32</v>
      </c>
      <c r="L567" s="92" t="s">
        <v>591</v>
      </c>
    </row>
    <row r="568" spans="2:12" s="147" customFormat="1" ht="90" customHeight="1">
      <c r="B568" s="103">
        <v>80111600</v>
      </c>
      <c r="C568" s="101" t="s">
        <v>487</v>
      </c>
      <c r="D568" s="102">
        <v>42767</v>
      </c>
      <c r="E568" s="139" t="s">
        <v>386</v>
      </c>
      <c r="F568" s="95" t="s">
        <v>29</v>
      </c>
      <c r="G568" s="95" t="s">
        <v>315</v>
      </c>
      <c r="H568" s="23">
        <v>22000000</v>
      </c>
      <c r="I568" s="23">
        <v>22000000</v>
      </c>
      <c r="J568" s="112" t="s">
        <v>31</v>
      </c>
      <c r="K568" s="112" t="s">
        <v>32</v>
      </c>
      <c r="L568" s="92" t="s">
        <v>591</v>
      </c>
    </row>
    <row r="569" spans="2:12" s="147" customFormat="1" ht="75" customHeight="1">
      <c r="B569" s="103">
        <v>80111600</v>
      </c>
      <c r="C569" s="101" t="s">
        <v>488</v>
      </c>
      <c r="D569" s="102">
        <v>42767</v>
      </c>
      <c r="E569" s="139" t="s">
        <v>386</v>
      </c>
      <c r="F569" s="95" t="s">
        <v>29</v>
      </c>
      <c r="G569" s="95" t="s">
        <v>315</v>
      </c>
      <c r="H569" s="23">
        <v>39505700</v>
      </c>
      <c r="I569" s="23">
        <v>39505700</v>
      </c>
      <c r="J569" s="112" t="s">
        <v>31</v>
      </c>
      <c r="K569" s="112" t="s">
        <v>32</v>
      </c>
      <c r="L569" s="92" t="s">
        <v>591</v>
      </c>
    </row>
    <row r="570" spans="2:12" s="147" customFormat="1" ht="75" customHeight="1">
      <c r="B570" s="103">
        <v>80111600</v>
      </c>
      <c r="C570" s="101" t="s">
        <v>488</v>
      </c>
      <c r="D570" s="102">
        <v>42767</v>
      </c>
      <c r="E570" s="139" t="s">
        <v>386</v>
      </c>
      <c r="F570" s="95" t="s">
        <v>29</v>
      </c>
      <c r="G570" s="95" t="s">
        <v>315</v>
      </c>
      <c r="H570" s="23">
        <v>39505700</v>
      </c>
      <c r="I570" s="23">
        <v>39505700</v>
      </c>
      <c r="J570" s="112" t="s">
        <v>31</v>
      </c>
      <c r="K570" s="112" t="s">
        <v>32</v>
      </c>
      <c r="L570" s="92" t="s">
        <v>591</v>
      </c>
    </row>
    <row r="571" spans="2:12" s="147" customFormat="1" ht="90" customHeight="1">
      <c r="B571" s="103">
        <v>80111600</v>
      </c>
      <c r="C571" s="101" t="s">
        <v>482</v>
      </c>
      <c r="D571" s="102">
        <v>42767</v>
      </c>
      <c r="E571" s="139" t="s">
        <v>386</v>
      </c>
      <c r="F571" s="95" t="s">
        <v>29</v>
      </c>
      <c r="G571" s="95" t="s">
        <v>315</v>
      </c>
      <c r="H571" s="23">
        <v>50080000</v>
      </c>
      <c r="I571" s="23">
        <v>50080000</v>
      </c>
      <c r="J571" s="112" t="s">
        <v>31</v>
      </c>
      <c r="K571" s="112" t="s">
        <v>32</v>
      </c>
      <c r="L571" s="92" t="s">
        <v>591</v>
      </c>
    </row>
    <row r="572" spans="2:12" s="147" customFormat="1" ht="90" customHeight="1">
      <c r="B572" s="103">
        <v>80111600</v>
      </c>
      <c r="C572" s="101" t="s">
        <v>482</v>
      </c>
      <c r="D572" s="102">
        <v>42767</v>
      </c>
      <c r="E572" s="139" t="s">
        <v>386</v>
      </c>
      <c r="F572" s="95" t="s">
        <v>29</v>
      </c>
      <c r="G572" s="95" t="s">
        <v>315</v>
      </c>
      <c r="H572" s="23">
        <v>50080000</v>
      </c>
      <c r="I572" s="23">
        <v>50080000</v>
      </c>
      <c r="J572" s="112" t="s">
        <v>31</v>
      </c>
      <c r="K572" s="112" t="s">
        <v>32</v>
      </c>
      <c r="L572" s="92" t="s">
        <v>591</v>
      </c>
    </row>
    <row r="573" spans="2:12" s="147" customFormat="1" ht="105" customHeight="1">
      <c r="B573" s="103">
        <v>80111600</v>
      </c>
      <c r="C573" s="101" t="s">
        <v>484</v>
      </c>
      <c r="D573" s="102">
        <v>42767</v>
      </c>
      <c r="E573" s="139" t="s">
        <v>386</v>
      </c>
      <c r="F573" s="95" t="s">
        <v>29</v>
      </c>
      <c r="G573" s="95" t="s">
        <v>315</v>
      </c>
      <c r="H573" s="23">
        <v>50080000</v>
      </c>
      <c r="I573" s="23">
        <v>50080000</v>
      </c>
      <c r="J573" s="112" t="s">
        <v>31</v>
      </c>
      <c r="K573" s="112" t="s">
        <v>32</v>
      </c>
      <c r="L573" s="92" t="s">
        <v>591</v>
      </c>
    </row>
    <row r="574" spans="2:12" s="147" customFormat="1" ht="105" customHeight="1">
      <c r="B574" s="103">
        <v>80111600</v>
      </c>
      <c r="C574" s="101" t="s">
        <v>484</v>
      </c>
      <c r="D574" s="102">
        <v>42767</v>
      </c>
      <c r="E574" s="139" t="s">
        <v>386</v>
      </c>
      <c r="F574" s="95" t="s">
        <v>29</v>
      </c>
      <c r="G574" s="95" t="s">
        <v>315</v>
      </c>
      <c r="H574" s="23">
        <v>50080000</v>
      </c>
      <c r="I574" s="23">
        <v>50080000</v>
      </c>
      <c r="J574" s="112" t="s">
        <v>31</v>
      </c>
      <c r="K574" s="112" t="s">
        <v>32</v>
      </c>
      <c r="L574" s="92" t="s">
        <v>591</v>
      </c>
    </row>
    <row r="575" spans="2:12" s="147" customFormat="1" ht="105" customHeight="1">
      <c r="B575" s="103">
        <v>80111600</v>
      </c>
      <c r="C575" s="101" t="s">
        <v>484</v>
      </c>
      <c r="D575" s="102">
        <v>42767</v>
      </c>
      <c r="E575" s="139" t="s">
        <v>386</v>
      </c>
      <c r="F575" s="95" t="s">
        <v>29</v>
      </c>
      <c r="G575" s="95" t="s">
        <v>315</v>
      </c>
      <c r="H575" s="23">
        <v>50080000</v>
      </c>
      <c r="I575" s="23">
        <v>50080000</v>
      </c>
      <c r="J575" s="112" t="s">
        <v>31</v>
      </c>
      <c r="K575" s="112" t="s">
        <v>32</v>
      </c>
      <c r="L575" s="92" t="s">
        <v>591</v>
      </c>
    </row>
    <row r="576" spans="2:12" s="147" customFormat="1" ht="90" customHeight="1">
      <c r="B576" s="103">
        <v>80111600</v>
      </c>
      <c r="C576" s="101" t="s">
        <v>487</v>
      </c>
      <c r="D576" s="102">
        <v>42767</v>
      </c>
      <c r="E576" s="139" t="s">
        <v>386</v>
      </c>
      <c r="F576" s="95" t="s">
        <v>29</v>
      </c>
      <c r="G576" s="95" t="s">
        <v>315</v>
      </c>
      <c r="H576" s="23">
        <v>22000000</v>
      </c>
      <c r="I576" s="23">
        <v>22000000</v>
      </c>
      <c r="J576" s="112" t="s">
        <v>31</v>
      </c>
      <c r="K576" s="112" t="s">
        <v>32</v>
      </c>
      <c r="L576" s="92" t="s">
        <v>591</v>
      </c>
    </row>
    <row r="577" spans="2:12" s="147" customFormat="1" ht="105" customHeight="1">
      <c r="B577" s="103">
        <v>80111600</v>
      </c>
      <c r="C577" s="101" t="s">
        <v>489</v>
      </c>
      <c r="D577" s="102">
        <v>42767</v>
      </c>
      <c r="E577" s="139" t="s">
        <v>386</v>
      </c>
      <c r="F577" s="95" t="s">
        <v>29</v>
      </c>
      <c r="G577" s="95" t="s">
        <v>315</v>
      </c>
      <c r="H577" s="23">
        <v>59650000</v>
      </c>
      <c r="I577" s="23">
        <v>59650000</v>
      </c>
      <c r="J577" s="112" t="s">
        <v>31</v>
      </c>
      <c r="K577" s="112" t="s">
        <v>32</v>
      </c>
      <c r="L577" s="92" t="s">
        <v>591</v>
      </c>
    </row>
    <row r="578" spans="2:12" s="147" customFormat="1" ht="90" customHeight="1">
      <c r="B578" s="103">
        <v>80111600</v>
      </c>
      <c r="C578" s="101" t="s">
        <v>490</v>
      </c>
      <c r="D578" s="102">
        <v>42767</v>
      </c>
      <c r="E578" s="139" t="s">
        <v>386</v>
      </c>
      <c r="F578" s="95" t="s">
        <v>29</v>
      </c>
      <c r="G578" s="95" t="s">
        <v>315</v>
      </c>
      <c r="H578" s="23">
        <v>50080000</v>
      </c>
      <c r="I578" s="23">
        <v>50080000</v>
      </c>
      <c r="J578" s="112" t="s">
        <v>31</v>
      </c>
      <c r="K578" s="112" t="s">
        <v>32</v>
      </c>
      <c r="L578" s="92" t="s">
        <v>591</v>
      </c>
    </row>
    <row r="579" spans="2:12" s="147" customFormat="1" ht="90" customHeight="1">
      <c r="B579" s="103">
        <v>80111600</v>
      </c>
      <c r="C579" s="101" t="s">
        <v>490</v>
      </c>
      <c r="D579" s="102">
        <v>42767</v>
      </c>
      <c r="E579" s="139" t="s">
        <v>386</v>
      </c>
      <c r="F579" s="95" t="s">
        <v>29</v>
      </c>
      <c r="G579" s="95" t="s">
        <v>315</v>
      </c>
      <c r="H579" s="23">
        <v>50080000</v>
      </c>
      <c r="I579" s="23">
        <v>50080000</v>
      </c>
      <c r="J579" s="112" t="s">
        <v>31</v>
      </c>
      <c r="K579" s="112" t="s">
        <v>32</v>
      </c>
      <c r="L579" s="92" t="s">
        <v>591</v>
      </c>
    </row>
    <row r="580" spans="2:12" s="147" customFormat="1" ht="51" customHeight="1">
      <c r="B580" s="103">
        <v>80111600</v>
      </c>
      <c r="C580" s="96" t="s">
        <v>594</v>
      </c>
      <c r="D580" s="102">
        <v>42767</v>
      </c>
      <c r="E580" s="139" t="s">
        <v>386</v>
      </c>
      <c r="F580" s="95" t="s">
        <v>29</v>
      </c>
      <c r="G580" s="95" t="s">
        <v>315</v>
      </c>
      <c r="H580" s="23">
        <v>33920000</v>
      </c>
      <c r="I580" s="23">
        <v>33920000</v>
      </c>
      <c r="J580" s="112" t="s">
        <v>31</v>
      </c>
      <c r="K580" s="112" t="s">
        <v>32</v>
      </c>
      <c r="L580" s="92" t="s">
        <v>591</v>
      </c>
    </row>
    <row r="581" spans="2:12" s="147" customFormat="1" ht="90" customHeight="1">
      <c r="B581" s="103">
        <v>80111600</v>
      </c>
      <c r="C581" s="101" t="s">
        <v>490</v>
      </c>
      <c r="D581" s="102">
        <v>42767</v>
      </c>
      <c r="E581" s="139" t="s">
        <v>386</v>
      </c>
      <c r="F581" s="95" t="s">
        <v>29</v>
      </c>
      <c r="G581" s="95" t="s">
        <v>315</v>
      </c>
      <c r="H581" s="23">
        <v>50080000</v>
      </c>
      <c r="I581" s="23">
        <v>50080000</v>
      </c>
      <c r="J581" s="112" t="s">
        <v>31</v>
      </c>
      <c r="K581" s="112" t="s">
        <v>32</v>
      </c>
      <c r="L581" s="92" t="s">
        <v>591</v>
      </c>
    </row>
    <row r="582" spans="2:12" s="147" customFormat="1" ht="120" customHeight="1">
      <c r="B582" s="103">
        <v>80111600</v>
      </c>
      <c r="C582" s="101" t="s">
        <v>491</v>
      </c>
      <c r="D582" s="102">
        <v>42767</v>
      </c>
      <c r="E582" s="139" t="s">
        <v>386</v>
      </c>
      <c r="F582" s="95" t="s">
        <v>29</v>
      </c>
      <c r="G582" s="95" t="s">
        <v>315</v>
      </c>
      <c r="H582" s="23">
        <v>59650000</v>
      </c>
      <c r="I582" s="23">
        <v>59650000</v>
      </c>
      <c r="J582" s="112" t="s">
        <v>31</v>
      </c>
      <c r="K582" s="112" t="s">
        <v>32</v>
      </c>
      <c r="L582" s="92" t="s">
        <v>591</v>
      </c>
    </row>
    <row r="583" spans="2:12" s="147" customFormat="1" ht="120" customHeight="1">
      <c r="B583" s="103">
        <v>80111600</v>
      </c>
      <c r="C583" s="101" t="s">
        <v>491</v>
      </c>
      <c r="D583" s="102">
        <v>42767</v>
      </c>
      <c r="E583" s="139" t="s">
        <v>386</v>
      </c>
      <c r="F583" s="95" t="s">
        <v>29</v>
      </c>
      <c r="G583" s="95" t="s">
        <v>315</v>
      </c>
      <c r="H583" s="23">
        <v>59650000</v>
      </c>
      <c r="I583" s="23">
        <v>59650000</v>
      </c>
      <c r="J583" s="112" t="s">
        <v>31</v>
      </c>
      <c r="K583" s="112" t="s">
        <v>32</v>
      </c>
      <c r="L583" s="92" t="s">
        <v>591</v>
      </c>
    </row>
    <row r="584" spans="2:12" s="147" customFormat="1" ht="120" customHeight="1">
      <c r="B584" s="103">
        <v>80111600</v>
      </c>
      <c r="C584" s="101" t="s">
        <v>491</v>
      </c>
      <c r="D584" s="102">
        <v>42767</v>
      </c>
      <c r="E584" s="139" t="s">
        <v>386</v>
      </c>
      <c r="F584" s="95" t="s">
        <v>29</v>
      </c>
      <c r="G584" s="95" t="s">
        <v>315</v>
      </c>
      <c r="H584" s="23">
        <v>59650000</v>
      </c>
      <c r="I584" s="23">
        <v>59650000</v>
      </c>
      <c r="J584" s="112" t="s">
        <v>31</v>
      </c>
      <c r="K584" s="112" t="s">
        <v>32</v>
      </c>
      <c r="L584" s="92" t="s">
        <v>591</v>
      </c>
    </row>
    <row r="585" spans="2:12" s="147" customFormat="1" ht="105" customHeight="1">
      <c r="B585" s="103">
        <v>80111600</v>
      </c>
      <c r="C585" s="101" t="s">
        <v>492</v>
      </c>
      <c r="D585" s="102">
        <v>42767</v>
      </c>
      <c r="E585" s="139" t="s">
        <v>386</v>
      </c>
      <c r="F585" s="95" t="s">
        <v>29</v>
      </c>
      <c r="G585" s="95" t="s">
        <v>315</v>
      </c>
      <c r="H585" s="23">
        <v>50080000</v>
      </c>
      <c r="I585" s="23">
        <v>50080000</v>
      </c>
      <c r="J585" s="112" t="s">
        <v>31</v>
      </c>
      <c r="K585" s="112" t="s">
        <v>32</v>
      </c>
      <c r="L585" s="92" t="s">
        <v>591</v>
      </c>
    </row>
    <row r="586" spans="2:12" s="147" customFormat="1" ht="90" customHeight="1">
      <c r="B586" s="103">
        <v>80111600</v>
      </c>
      <c r="C586" s="101" t="s">
        <v>493</v>
      </c>
      <c r="D586" s="102">
        <v>42767</v>
      </c>
      <c r="E586" s="139" t="s">
        <v>386</v>
      </c>
      <c r="F586" s="95" t="s">
        <v>29</v>
      </c>
      <c r="G586" s="95" t="s">
        <v>315</v>
      </c>
      <c r="H586" s="23">
        <v>22000000</v>
      </c>
      <c r="I586" s="23">
        <v>22000000</v>
      </c>
      <c r="J586" s="112" t="s">
        <v>31</v>
      </c>
      <c r="K586" s="112" t="s">
        <v>32</v>
      </c>
      <c r="L586" s="92" t="s">
        <v>591</v>
      </c>
    </row>
    <row r="587" spans="2:12" s="147" customFormat="1" ht="90" customHeight="1">
      <c r="B587" s="103">
        <v>80111600</v>
      </c>
      <c r="C587" s="101" t="s">
        <v>490</v>
      </c>
      <c r="D587" s="102">
        <v>42737</v>
      </c>
      <c r="E587" s="139" t="s">
        <v>439</v>
      </c>
      <c r="F587" s="95" t="s">
        <v>29</v>
      </c>
      <c r="G587" s="95" t="s">
        <v>315</v>
      </c>
      <c r="H587" s="23">
        <v>30048000</v>
      </c>
      <c r="I587" s="23">
        <v>30048000</v>
      </c>
      <c r="J587" s="112" t="s">
        <v>31</v>
      </c>
      <c r="K587" s="112" t="s">
        <v>32</v>
      </c>
      <c r="L587" s="92" t="s">
        <v>591</v>
      </c>
    </row>
    <row r="588" spans="2:12" s="147" customFormat="1" ht="90" customHeight="1">
      <c r="B588" s="103">
        <v>80111600</v>
      </c>
      <c r="C588" s="101" t="s">
        <v>490</v>
      </c>
      <c r="D588" s="102">
        <v>42767</v>
      </c>
      <c r="E588" s="139" t="s">
        <v>386</v>
      </c>
      <c r="F588" s="95" t="s">
        <v>29</v>
      </c>
      <c r="G588" s="95" t="s">
        <v>315</v>
      </c>
      <c r="H588" s="23">
        <v>50080000</v>
      </c>
      <c r="I588" s="23">
        <v>50080000</v>
      </c>
      <c r="J588" s="112" t="s">
        <v>31</v>
      </c>
      <c r="K588" s="112" t="s">
        <v>32</v>
      </c>
      <c r="L588" s="92" t="s">
        <v>591</v>
      </c>
    </row>
    <row r="589" spans="2:12" s="147" customFormat="1" ht="105" customHeight="1">
      <c r="B589" s="103">
        <v>80111600</v>
      </c>
      <c r="C589" s="101" t="s">
        <v>492</v>
      </c>
      <c r="D589" s="102">
        <v>42767</v>
      </c>
      <c r="E589" s="139" t="s">
        <v>386</v>
      </c>
      <c r="F589" s="95" t="s">
        <v>29</v>
      </c>
      <c r="G589" s="95" t="s">
        <v>315</v>
      </c>
      <c r="H589" s="23">
        <v>50080000</v>
      </c>
      <c r="I589" s="23">
        <v>50080000</v>
      </c>
      <c r="J589" s="112" t="s">
        <v>31</v>
      </c>
      <c r="K589" s="112" t="s">
        <v>32</v>
      </c>
      <c r="L589" s="92" t="s">
        <v>591</v>
      </c>
    </row>
    <row r="590" spans="2:12" s="147" customFormat="1" ht="90" customHeight="1">
      <c r="B590" s="103">
        <v>80111600</v>
      </c>
      <c r="C590" s="101" t="s">
        <v>493</v>
      </c>
      <c r="D590" s="102">
        <v>42767</v>
      </c>
      <c r="E590" s="139" t="s">
        <v>386</v>
      </c>
      <c r="F590" s="95" t="s">
        <v>29</v>
      </c>
      <c r="G590" s="95" t="s">
        <v>315</v>
      </c>
      <c r="H590" s="23">
        <v>22000000</v>
      </c>
      <c r="I590" s="23">
        <v>22000000</v>
      </c>
      <c r="J590" s="112" t="s">
        <v>31</v>
      </c>
      <c r="K590" s="112" t="s">
        <v>32</v>
      </c>
      <c r="L590" s="92" t="s">
        <v>591</v>
      </c>
    </row>
    <row r="591" spans="2:12" s="147" customFormat="1" ht="105" customHeight="1">
      <c r="B591" s="103">
        <v>80111600</v>
      </c>
      <c r="C591" s="101" t="s">
        <v>494</v>
      </c>
      <c r="D591" s="102">
        <v>42767</v>
      </c>
      <c r="E591" s="139" t="s">
        <v>386</v>
      </c>
      <c r="F591" s="95" t="s">
        <v>29</v>
      </c>
      <c r="G591" s="95" t="s">
        <v>315</v>
      </c>
      <c r="H591" s="23">
        <v>70180650</v>
      </c>
      <c r="I591" s="23">
        <v>70180650</v>
      </c>
      <c r="J591" s="112" t="s">
        <v>31</v>
      </c>
      <c r="K591" s="112" t="s">
        <v>32</v>
      </c>
      <c r="L591" s="92" t="s">
        <v>591</v>
      </c>
    </row>
    <row r="592" spans="2:12" s="147" customFormat="1" ht="120" customHeight="1">
      <c r="B592" s="103">
        <v>80111600</v>
      </c>
      <c r="C592" s="101" t="s">
        <v>495</v>
      </c>
      <c r="D592" s="102">
        <v>42767</v>
      </c>
      <c r="E592" s="139" t="s">
        <v>386</v>
      </c>
      <c r="F592" s="95" t="s">
        <v>29</v>
      </c>
      <c r="G592" s="95" t="s">
        <v>315</v>
      </c>
      <c r="H592" s="23">
        <v>59650000</v>
      </c>
      <c r="I592" s="23">
        <v>59650000</v>
      </c>
      <c r="J592" s="112" t="s">
        <v>31</v>
      </c>
      <c r="K592" s="112" t="s">
        <v>32</v>
      </c>
      <c r="L592" s="92" t="s">
        <v>591</v>
      </c>
    </row>
    <row r="593" spans="2:12" s="147" customFormat="1" ht="120" customHeight="1">
      <c r="B593" s="103">
        <v>80111600</v>
      </c>
      <c r="C593" s="101" t="s">
        <v>495</v>
      </c>
      <c r="D593" s="102">
        <v>42767</v>
      </c>
      <c r="E593" s="139" t="s">
        <v>386</v>
      </c>
      <c r="F593" s="95" t="s">
        <v>29</v>
      </c>
      <c r="G593" s="95" t="s">
        <v>315</v>
      </c>
      <c r="H593" s="23">
        <v>59650000</v>
      </c>
      <c r="I593" s="23">
        <v>59650000</v>
      </c>
      <c r="J593" s="112" t="s">
        <v>31</v>
      </c>
      <c r="K593" s="112" t="s">
        <v>32</v>
      </c>
      <c r="L593" s="92" t="s">
        <v>591</v>
      </c>
    </row>
    <row r="594" spans="2:12" s="147" customFormat="1" ht="120" customHeight="1">
      <c r="B594" s="103">
        <v>80111600</v>
      </c>
      <c r="C594" s="101" t="s">
        <v>495</v>
      </c>
      <c r="D594" s="102">
        <v>42767</v>
      </c>
      <c r="E594" s="139" t="s">
        <v>386</v>
      </c>
      <c r="F594" s="95" t="s">
        <v>29</v>
      </c>
      <c r="G594" s="95" t="s">
        <v>315</v>
      </c>
      <c r="H594" s="23">
        <v>59650000</v>
      </c>
      <c r="I594" s="23">
        <v>59650000</v>
      </c>
      <c r="J594" s="112" t="s">
        <v>31</v>
      </c>
      <c r="K594" s="112" t="s">
        <v>32</v>
      </c>
      <c r="L594" s="92" t="s">
        <v>591</v>
      </c>
    </row>
    <row r="595" spans="2:12" s="147" customFormat="1" ht="120" customHeight="1">
      <c r="B595" s="103">
        <v>80111600</v>
      </c>
      <c r="C595" s="101" t="s">
        <v>495</v>
      </c>
      <c r="D595" s="102">
        <v>42767</v>
      </c>
      <c r="E595" s="139" t="s">
        <v>386</v>
      </c>
      <c r="F595" s="95" t="s">
        <v>29</v>
      </c>
      <c r="G595" s="95" t="s">
        <v>315</v>
      </c>
      <c r="H595" s="23">
        <v>59650000</v>
      </c>
      <c r="I595" s="23">
        <v>59650000</v>
      </c>
      <c r="J595" s="112" t="s">
        <v>31</v>
      </c>
      <c r="K595" s="112" t="s">
        <v>32</v>
      </c>
      <c r="L595" s="92" t="s">
        <v>591</v>
      </c>
    </row>
    <row r="596" spans="2:12" s="147" customFormat="1" ht="120" customHeight="1">
      <c r="B596" s="103">
        <v>80111600</v>
      </c>
      <c r="C596" s="101" t="s">
        <v>495</v>
      </c>
      <c r="D596" s="102">
        <v>42767</v>
      </c>
      <c r="E596" s="139" t="s">
        <v>386</v>
      </c>
      <c r="F596" s="95" t="s">
        <v>29</v>
      </c>
      <c r="G596" s="95" t="s">
        <v>315</v>
      </c>
      <c r="H596" s="23">
        <v>59650000</v>
      </c>
      <c r="I596" s="23">
        <v>59650000</v>
      </c>
      <c r="J596" s="112" t="s">
        <v>31</v>
      </c>
      <c r="K596" s="112" t="s">
        <v>32</v>
      </c>
      <c r="L596" s="92" t="s">
        <v>591</v>
      </c>
    </row>
    <row r="597" spans="2:12" s="147" customFormat="1" ht="120" customHeight="1">
      <c r="B597" s="103">
        <v>80111600</v>
      </c>
      <c r="C597" s="101" t="s">
        <v>495</v>
      </c>
      <c r="D597" s="102">
        <v>42767</v>
      </c>
      <c r="E597" s="139" t="s">
        <v>386</v>
      </c>
      <c r="F597" s="95" t="s">
        <v>29</v>
      </c>
      <c r="G597" s="95" t="s">
        <v>315</v>
      </c>
      <c r="H597" s="23">
        <v>59650000</v>
      </c>
      <c r="I597" s="23">
        <v>59650000</v>
      </c>
      <c r="J597" s="112" t="s">
        <v>31</v>
      </c>
      <c r="K597" s="112" t="s">
        <v>32</v>
      </c>
      <c r="L597" s="92" t="s">
        <v>591</v>
      </c>
    </row>
    <row r="598" spans="2:12" s="147" customFormat="1" ht="75" customHeight="1">
      <c r="B598" s="103">
        <v>80111600</v>
      </c>
      <c r="C598" s="101" t="s">
        <v>496</v>
      </c>
      <c r="D598" s="102">
        <v>42767</v>
      </c>
      <c r="E598" s="139" t="s">
        <v>386</v>
      </c>
      <c r="F598" s="95" t="s">
        <v>29</v>
      </c>
      <c r="G598" s="95" t="s">
        <v>315</v>
      </c>
      <c r="H598" s="23">
        <v>39505700</v>
      </c>
      <c r="I598" s="23">
        <v>39505700</v>
      </c>
      <c r="J598" s="112" t="s">
        <v>31</v>
      </c>
      <c r="K598" s="112" t="s">
        <v>32</v>
      </c>
      <c r="L598" s="92" t="s">
        <v>591</v>
      </c>
    </row>
    <row r="599" spans="2:12" s="147" customFormat="1" ht="120" customHeight="1">
      <c r="B599" s="103">
        <v>80111600</v>
      </c>
      <c r="C599" s="101" t="s">
        <v>497</v>
      </c>
      <c r="D599" s="102">
        <v>42767</v>
      </c>
      <c r="E599" s="139" t="s">
        <v>386</v>
      </c>
      <c r="F599" s="95" t="s">
        <v>29</v>
      </c>
      <c r="G599" s="95" t="s">
        <v>315</v>
      </c>
      <c r="H599" s="23">
        <v>30887500</v>
      </c>
      <c r="I599" s="23">
        <v>30887500</v>
      </c>
      <c r="J599" s="112" t="s">
        <v>31</v>
      </c>
      <c r="K599" s="112" t="s">
        <v>32</v>
      </c>
      <c r="L599" s="92" t="s">
        <v>591</v>
      </c>
    </row>
    <row r="600" spans="2:12" s="147" customFormat="1" ht="105" customHeight="1">
      <c r="B600" s="103">
        <v>80111600</v>
      </c>
      <c r="C600" s="101" t="s">
        <v>498</v>
      </c>
      <c r="D600" s="102">
        <v>42767</v>
      </c>
      <c r="E600" s="139" t="s">
        <v>386</v>
      </c>
      <c r="F600" s="95" t="s">
        <v>29</v>
      </c>
      <c r="G600" s="95" t="s">
        <v>315</v>
      </c>
      <c r="H600" s="23">
        <v>59650000</v>
      </c>
      <c r="I600" s="23">
        <v>59650000</v>
      </c>
      <c r="J600" s="112" t="s">
        <v>31</v>
      </c>
      <c r="K600" s="112" t="s">
        <v>32</v>
      </c>
      <c r="L600" s="92" t="s">
        <v>591</v>
      </c>
    </row>
    <row r="601" spans="2:12" s="147" customFormat="1" ht="105" customHeight="1">
      <c r="B601" s="103">
        <v>80111600</v>
      </c>
      <c r="C601" s="101" t="s">
        <v>498</v>
      </c>
      <c r="D601" s="102">
        <v>42767</v>
      </c>
      <c r="E601" s="139" t="s">
        <v>386</v>
      </c>
      <c r="F601" s="95" t="s">
        <v>29</v>
      </c>
      <c r="G601" s="95" t="s">
        <v>315</v>
      </c>
      <c r="H601" s="23">
        <v>59650000</v>
      </c>
      <c r="I601" s="23">
        <v>59650000</v>
      </c>
      <c r="J601" s="112" t="s">
        <v>31</v>
      </c>
      <c r="K601" s="112" t="s">
        <v>32</v>
      </c>
      <c r="L601" s="92" t="s">
        <v>591</v>
      </c>
    </row>
    <row r="602" spans="2:12" s="147" customFormat="1" ht="105" customHeight="1">
      <c r="B602" s="103">
        <v>80111600</v>
      </c>
      <c r="C602" s="101" t="s">
        <v>498</v>
      </c>
      <c r="D602" s="102">
        <v>42767</v>
      </c>
      <c r="E602" s="139" t="s">
        <v>386</v>
      </c>
      <c r="F602" s="95" t="s">
        <v>29</v>
      </c>
      <c r="G602" s="95" t="s">
        <v>315</v>
      </c>
      <c r="H602" s="23">
        <v>59650000</v>
      </c>
      <c r="I602" s="23">
        <v>59650000</v>
      </c>
      <c r="J602" s="112" t="s">
        <v>31</v>
      </c>
      <c r="K602" s="112" t="s">
        <v>32</v>
      </c>
      <c r="L602" s="92" t="s">
        <v>591</v>
      </c>
    </row>
    <row r="603" spans="2:12" s="147" customFormat="1" ht="51" customHeight="1">
      <c r="B603" s="141">
        <v>80111600</v>
      </c>
      <c r="C603" s="143" t="s">
        <v>500</v>
      </c>
      <c r="D603" s="142">
        <v>42750</v>
      </c>
      <c r="E603" s="189" t="s">
        <v>649</v>
      </c>
      <c r="F603" s="141" t="s">
        <v>29</v>
      </c>
      <c r="G603" s="141" t="s">
        <v>541</v>
      </c>
      <c r="H603" s="23">
        <v>31604560</v>
      </c>
      <c r="I603" s="23">
        <v>31604560</v>
      </c>
      <c r="J603" s="112" t="s">
        <v>31</v>
      </c>
      <c r="K603" s="112" t="s">
        <v>32</v>
      </c>
      <c r="L603" s="92" t="s">
        <v>591</v>
      </c>
    </row>
    <row r="604" spans="2:12" s="147" customFormat="1" ht="75" customHeight="1">
      <c r="B604" s="103">
        <v>80111600</v>
      </c>
      <c r="C604" s="101" t="s">
        <v>500</v>
      </c>
      <c r="D604" s="102">
        <v>42767</v>
      </c>
      <c r="E604" s="139" t="s">
        <v>386</v>
      </c>
      <c r="F604" s="95" t="s">
        <v>29</v>
      </c>
      <c r="G604" s="95" t="s">
        <v>315</v>
      </c>
      <c r="H604" s="23">
        <v>39505700</v>
      </c>
      <c r="I604" s="23">
        <v>39505700</v>
      </c>
      <c r="J604" s="112" t="s">
        <v>31</v>
      </c>
      <c r="K604" s="112" t="s">
        <v>32</v>
      </c>
      <c r="L604" s="92" t="s">
        <v>591</v>
      </c>
    </row>
    <row r="605" spans="2:12" s="147" customFormat="1" ht="120" customHeight="1">
      <c r="B605" s="103">
        <v>80111600</v>
      </c>
      <c r="C605" s="101" t="s">
        <v>501</v>
      </c>
      <c r="D605" s="102">
        <v>42767</v>
      </c>
      <c r="E605" s="139" t="s">
        <v>386</v>
      </c>
      <c r="F605" s="95" t="s">
        <v>29</v>
      </c>
      <c r="G605" s="95" t="s">
        <v>315</v>
      </c>
      <c r="H605" s="23">
        <v>59650000</v>
      </c>
      <c r="I605" s="23">
        <v>59650000</v>
      </c>
      <c r="J605" s="112" t="s">
        <v>31</v>
      </c>
      <c r="K605" s="112" t="s">
        <v>32</v>
      </c>
      <c r="L605" s="92" t="s">
        <v>591</v>
      </c>
    </row>
    <row r="606" spans="2:12" s="147" customFormat="1" ht="120" customHeight="1">
      <c r="B606" s="103">
        <v>80111600</v>
      </c>
      <c r="C606" s="101" t="s">
        <v>501</v>
      </c>
      <c r="D606" s="102">
        <v>42767</v>
      </c>
      <c r="E606" s="139" t="s">
        <v>386</v>
      </c>
      <c r="F606" s="95" t="s">
        <v>29</v>
      </c>
      <c r="G606" s="95" t="s">
        <v>315</v>
      </c>
      <c r="H606" s="23">
        <v>59650000</v>
      </c>
      <c r="I606" s="23">
        <v>59650000</v>
      </c>
      <c r="J606" s="112" t="s">
        <v>31</v>
      </c>
      <c r="K606" s="112" t="s">
        <v>32</v>
      </c>
      <c r="L606" s="92" t="s">
        <v>591</v>
      </c>
    </row>
    <row r="607" spans="2:12" s="147" customFormat="1" ht="120" customHeight="1">
      <c r="B607" s="103">
        <v>80111600</v>
      </c>
      <c r="C607" s="101" t="s">
        <v>501</v>
      </c>
      <c r="D607" s="102">
        <v>42767</v>
      </c>
      <c r="E607" s="139" t="s">
        <v>386</v>
      </c>
      <c r="F607" s="95" t="s">
        <v>29</v>
      </c>
      <c r="G607" s="95" t="s">
        <v>315</v>
      </c>
      <c r="H607" s="23">
        <v>59650000</v>
      </c>
      <c r="I607" s="23">
        <v>59650000</v>
      </c>
      <c r="J607" s="112" t="s">
        <v>31</v>
      </c>
      <c r="K607" s="112" t="s">
        <v>32</v>
      </c>
      <c r="L607" s="92" t="s">
        <v>591</v>
      </c>
    </row>
    <row r="608" spans="2:12" s="147" customFormat="1" ht="105" customHeight="1">
      <c r="B608" s="103">
        <v>80111600</v>
      </c>
      <c r="C608" s="101" t="s">
        <v>502</v>
      </c>
      <c r="D608" s="102">
        <v>42767</v>
      </c>
      <c r="E608" s="139" t="s">
        <v>386</v>
      </c>
      <c r="F608" s="95" t="s">
        <v>29</v>
      </c>
      <c r="G608" s="95" t="s">
        <v>315</v>
      </c>
      <c r="H608" s="23">
        <v>50080000</v>
      </c>
      <c r="I608" s="23">
        <v>50080000</v>
      </c>
      <c r="J608" s="112" t="s">
        <v>31</v>
      </c>
      <c r="K608" s="112" t="s">
        <v>32</v>
      </c>
      <c r="L608" s="92" t="s">
        <v>591</v>
      </c>
    </row>
    <row r="609" spans="2:12" s="147" customFormat="1" ht="105" customHeight="1">
      <c r="B609" s="103">
        <v>80111600</v>
      </c>
      <c r="C609" s="101" t="s">
        <v>502</v>
      </c>
      <c r="D609" s="102">
        <v>42767</v>
      </c>
      <c r="E609" s="139" t="s">
        <v>386</v>
      </c>
      <c r="F609" s="95" t="s">
        <v>29</v>
      </c>
      <c r="G609" s="95" t="s">
        <v>315</v>
      </c>
      <c r="H609" s="23">
        <v>50080000</v>
      </c>
      <c r="I609" s="23">
        <v>50080000</v>
      </c>
      <c r="J609" s="112" t="s">
        <v>31</v>
      </c>
      <c r="K609" s="112" t="s">
        <v>32</v>
      </c>
      <c r="L609" s="92" t="s">
        <v>591</v>
      </c>
    </row>
    <row r="610" spans="2:12" s="147" customFormat="1" ht="105" customHeight="1">
      <c r="B610" s="103">
        <v>80111600</v>
      </c>
      <c r="C610" s="101" t="s">
        <v>503</v>
      </c>
      <c r="D610" s="102">
        <v>42767</v>
      </c>
      <c r="E610" s="139" t="s">
        <v>386</v>
      </c>
      <c r="F610" s="95" t="s">
        <v>29</v>
      </c>
      <c r="G610" s="95" t="s">
        <v>315</v>
      </c>
      <c r="H610" s="23">
        <v>39505700</v>
      </c>
      <c r="I610" s="23">
        <v>39505700</v>
      </c>
      <c r="J610" s="112" t="s">
        <v>31</v>
      </c>
      <c r="K610" s="112" t="s">
        <v>32</v>
      </c>
      <c r="L610" s="92" t="s">
        <v>591</v>
      </c>
    </row>
    <row r="611" spans="2:12" s="147" customFormat="1" ht="120" customHeight="1">
      <c r="B611" s="103">
        <v>80111600</v>
      </c>
      <c r="C611" s="101" t="s">
        <v>504</v>
      </c>
      <c r="D611" s="102">
        <v>42767</v>
      </c>
      <c r="E611" s="139" t="s">
        <v>386</v>
      </c>
      <c r="F611" s="95" t="s">
        <v>29</v>
      </c>
      <c r="G611" s="95" t="s">
        <v>315</v>
      </c>
      <c r="H611" s="23">
        <v>24751000</v>
      </c>
      <c r="I611" s="23">
        <v>24751000</v>
      </c>
      <c r="J611" s="112" t="s">
        <v>31</v>
      </c>
      <c r="K611" s="112" t="s">
        <v>32</v>
      </c>
      <c r="L611" s="92" t="s">
        <v>591</v>
      </c>
    </row>
    <row r="612" spans="2:12" s="147" customFormat="1" ht="120" customHeight="1">
      <c r="B612" s="103">
        <v>80111600</v>
      </c>
      <c r="C612" s="101" t="s">
        <v>504</v>
      </c>
      <c r="D612" s="102">
        <v>42767</v>
      </c>
      <c r="E612" s="139" t="s">
        <v>386</v>
      </c>
      <c r="F612" s="95" t="s">
        <v>29</v>
      </c>
      <c r="G612" s="95" t="s">
        <v>315</v>
      </c>
      <c r="H612" s="23">
        <v>24751000</v>
      </c>
      <c r="I612" s="23">
        <v>24751000</v>
      </c>
      <c r="J612" s="112" t="s">
        <v>31</v>
      </c>
      <c r="K612" s="112" t="s">
        <v>32</v>
      </c>
      <c r="L612" s="92" t="s">
        <v>591</v>
      </c>
    </row>
    <row r="613" spans="2:12" s="147" customFormat="1" ht="105" customHeight="1">
      <c r="B613" s="103">
        <v>80111600</v>
      </c>
      <c r="C613" s="101" t="s">
        <v>502</v>
      </c>
      <c r="D613" s="102">
        <v>42767</v>
      </c>
      <c r="E613" s="139" t="s">
        <v>386</v>
      </c>
      <c r="F613" s="95" t="s">
        <v>29</v>
      </c>
      <c r="G613" s="95" t="s">
        <v>315</v>
      </c>
      <c r="H613" s="23">
        <v>50080000</v>
      </c>
      <c r="I613" s="23">
        <v>50080000</v>
      </c>
      <c r="J613" s="112" t="s">
        <v>31</v>
      </c>
      <c r="K613" s="112" t="s">
        <v>32</v>
      </c>
      <c r="L613" s="92" t="s">
        <v>591</v>
      </c>
    </row>
    <row r="614" spans="2:12" s="147" customFormat="1" ht="105" customHeight="1">
      <c r="B614" s="103">
        <v>80111600</v>
      </c>
      <c r="C614" s="101" t="s">
        <v>502</v>
      </c>
      <c r="D614" s="102">
        <v>42767</v>
      </c>
      <c r="E614" s="139" t="s">
        <v>386</v>
      </c>
      <c r="F614" s="95" t="s">
        <v>29</v>
      </c>
      <c r="G614" s="95" t="s">
        <v>315</v>
      </c>
      <c r="H614" s="23">
        <v>50080000</v>
      </c>
      <c r="I614" s="23">
        <v>50080000</v>
      </c>
      <c r="J614" s="112" t="s">
        <v>31</v>
      </c>
      <c r="K614" s="112" t="s">
        <v>32</v>
      </c>
      <c r="L614" s="92" t="s">
        <v>591</v>
      </c>
    </row>
    <row r="615" spans="2:12" s="147" customFormat="1" ht="105" customHeight="1">
      <c r="B615" s="103">
        <v>80111600</v>
      </c>
      <c r="C615" s="101" t="s">
        <v>502</v>
      </c>
      <c r="D615" s="102">
        <v>42767</v>
      </c>
      <c r="E615" s="139" t="s">
        <v>386</v>
      </c>
      <c r="F615" s="95" t="s">
        <v>29</v>
      </c>
      <c r="G615" s="95" t="s">
        <v>315</v>
      </c>
      <c r="H615" s="23">
        <v>50080000</v>
      </c>
      <c r="I615" s="23">
        <v>50080000</v>
      </c>
      <c r="J615" s="112" t="s">
        <v>31</v>
      </c>
      <c r="K615" s="112" t="s">
        <v>32</v>
      </c>
      <c r="L615" s="92" t="s">
        <v>591</v>
      </c>
    </row>
    <row r="616" spans="2:12" s="147" customFormat="1" ht="90" customHeight="1">
      <c r="B616" s="103">
        <v>80111600</v>
      </c>
      <c r="C616" s="101" t="s">
        <v>499</v>
      </c>
      <c r="D616" s="102">
        <v>42767</v>
      </c>
      <c r="E616" s="139" t="s">
        <v>386</v>
      </c>
      <c r="F616" s="95" t="s">
        <v>29</v>
      </c>
      <c r="G616" s="95" t="s">
        <v>315</v>
      </c>
      <c r="H616" s="23">
        <v>50080000</v>
      </c>
      <c r="I616" s="23">
        <v>50080000</v>
      </c>
      <c r="J616" s="112" t="s">
        <v>31</v>
      </c>
      <c r="K616" s="112" t="s">
        <v>32</v>
      </c>
      <c r="L616" s="92" t="s">
        <v>591</v>
      </c>
    </row>
    <row r="617" spans="2:12" s="147" customFormat="1" ht="90" customHeight="1">
      <c r="B617" s="103">
        <v>80111600</v>
      </c>
      <c r="C617" s="101" t="s">
        <v>499</v>
      </c>
      <c r="D617" s="102">
        <v>42767</v>
      </c>
      <c r="E617" s="139" t="s">
        <v>386</v>
      </c>
      <c r="F617" s="95" t="s">
        <v>29</v>
      </c>
      <c r="G617" s="95" t="s">
        <v>315</v>
      </c>
      <c r="H617" s="23">
        <v>50080000</v>
      </c>
      <c r="I617" s="23">
        <v>50080000</v>
      </c>
      <c r="J617" s="112" t="s">
        <v>31</v>
      </c>
      <c r="K617" s="112" t="s">
        <v>32</v>
      </c>
      <c r="L617" s="92" t="s">
        <v>591</v>
      </c>
    </row>
    <row r="618" spans="2:12" s="147" customFormat="1" ht="90" customHeight="1">
      <c r="B618" s="103">
        <v>80111600</v>
      </c>
      <c r="C618" s="101" t="s">
        <v>499</v>
      </c>
      <c r="D618" s="102">
        <v>42767</v>
      </c>
      <c r="E618" s="139" t="s">
        <v>386</v>
      </c>
      <c r="F618" s="95" t="s">
        <v>29</v>
      </c>
      <c r="G618" s="95" t="s">
        <v>315</v>
      </c>
      <c r="H618" s="23">
        <v>50080000</v>
      </c>
      <c r="I618" s="23">
        <v>50080000</v>
      </c>
      <c r="J618" s="112" t="s">
        <v>31</v>
      </c>
      <c r="K618" s="112" t="s">
        <v>32</v>
      </c>
      <c r="L618" s="92" t="s">
        <v>591</v>
      </c>
    </row>
    <row r="619" spans="2:12" s="147" customFormat="1" ht="120" customHeight="1">
      <c r="B619" s="103">
        <v>80111600</v>
      </c>
      <c r="C619" s="101" t="s">
        <v>504</v>
      </c>
      <c r="D619" s="102">
        <v>42767</v>
      </c>
      <c r="E619" s="139" t="s">
        <v>386</v>
      </c>
      <c r="F619" s="95" t="s">
        <v>29</v>
      </c>
      <c r="G619" s="95" t="s">
        <v>315</v>
      </c>
      <c r="H619" s="23">
        <v>24751000</v>
      </c>
      <c r="I619" s="23">
        <v>24751000</v>
      </c>
      <c r="J619" s="112" t="s">
        <v>31</v>
      </c>
      <c r="K619" s="112" t="s">
        <v>32</v>
      </c>
      <c r="L619" s="92" t="s">
        <v>591</v>
      </c>
    </row>
    <row r="620" spans="2:12" s="147" customFormat="1" ht="120" customHeight="1">
      <c r="B620" s="103">
        <v>80111600</v>
      </c>
      <c r="C620" s="101" t="s">
        <v>452</v>
      </c>
      <c r="D620" s="102">
        <v>42767</v>
      </c>
      <c r="E620" s="139" t="s">
        <v>386</v>
      </c>
      <c r="F620" s="95" t="s">
        <v>29</v>
      </c>
      <c r="G620" s="95" t="s">
        <v>315</v>
      </c>
      <c r="H620" s="23">
        <v>30887500</v>
      </c>
      <c r="I620" s="23">
        <v>30887500</v>
      </c>
      <c r="J620" s="112" t="s">
        <v>31</v>
      </c>
      <c r="K620" s="112" t="s">
        <v>32</v>
      </c>
      <c r="L620" s="92" t="s">
        <v>591</v>
      </c>
    </row>
    <row r="621" spans="2:12" s="147" customFormat="1" ht="105" customHeight="1">
      <c r="B621" s="103">
        <v>80111600</v>
      </c>
      <c r="C621" s="101" t="s">
        <v>505</v>
      </c>
      <c r="D621" s="102">
        <v>42767</v>
      </c>
      <c r="E621" s="139" t="s">
        <v>386</v>
      </c>
      <c r="F621" s="95" t="s">
        <v>29</v>
      </c>
      <c r="G621" s="95" t="s">
        <v>315</v>
      </c>
      <c r="H621" s="23">
        <v>59650000</v>
      </c>
      <c r="I621" s="23">
        <v>59650000</v>
      </c>
      <c r="J621" s="112" t="s">
        <v>31</v>
      </c>
      <c r="K621" s="112" t="s">
        <v>32</v>
      </c>
      <c r="L621" s="92" t="s">
        <v>591</v>
      </c>
    </row>
    <row r="622" spans="2:12" s="147" customFormat="1" ht="90" customHeight="1">
      <c r="B622" s="103">
        <v>80111600</v>
      </c>
      <c r="C622" s="101" t="s">
        <v>506</v>
      </c>
      <c r="D622" s="102">
        <v>42767</v>
      </c>
      <c r="E622" s="139" t="s">
        <v>386</v>
      </c>
      <c r="F622" s="95" t="s">
        <v>29</v>
      </c>
      <c r="G622" s="95" t="s">
        <v>315</v>
      </c>
      <c r="H622" s="23">
        <v>50080000</v>
      </c>
      <c r="I622" s="23">
        <v>50080000</v>
      </c>
      <c r="J622" s="112" t="s">
        <v>31</v>
      </c>
      <c r="K622" s="112" t="s">
        <v>32</v>
      </c>
      <c r="L622" s="92" t="s">
        <v>591</v>
      </c>
    </row>
    <row r="623" spans="2:12" s="147" customFormat="1" ht="90" customHeight="1">
      <c r="B623" s="103">
        <v>80111600</v>
      </c>
      <c r="C623" s="101" t="s">
        <v>506</v>
      </c>
      <c r="D623" s="102">
        <v>42767</v>
      </c>
      <c r="E623" s="139" t="s">
        <v>386</v>
      </c>
      <c r="F623" s="95" t="s">
        <v>29</v>
      </c>
      <c r="G623" s="95" t="s">
        <v>315</v>
      </c>
      <c r="H623" s="23">
        <v>50080000</v>
      </c>
      <c r="I623" s="23">
        <v>50080000</v>
      </c>
      <c r="J623" s="112" t="s">
        <v>31</v>
      </c>
      <c r="K623" s="112" t="s">
        <v>32</v>
      </c>
      <c r="L623" s="92" t="s">
        <v>591</v>
      </c>
    </row>
    <row r="624" spans="2:12" s="147" customFormat="1" ht="90" customHeight="1">
      <c r="B624" s="103">
        <v>80111600</v>
      </c>
      <c r="C624" s="101" t="s">
        <v>506</v>
      </c>
      <c r="D624" s="102">
        <v>42767</v>
      </c>
      <c r="E624" s="139" t="s">
        <v>386</v>
      </c>
      <c r="F624" s="95" t="s">
        <v>29</v>
      </c>
      <c r="G624" s="95" t="s">
        <v>315</v>
      </c>
      <c r="H624" s="23">
        <v>50080000</v>
      </c>
      <c r="I624" s="23">
        <v>50080000</v>
      </c>
      <c r="J624" s="112" t="s">
        <v>31</v>
      </c>
      <c r="K624" s="112" t="s">
        <v>32</v>
      </c>
      <c r="L624" s="92" t="s">
        <v>591</v>
      </c>
    </row>
    <row r="625" spans="2:12" s="147" customFormat="1" ht="90" customHeight="1">
      <c r="B625" s="103">
        <v>80111600</v>
      </c>
      <c r="C625" s="101" t="s">
        <v>506</v>
      </c>
      <c r="D625" s="102">
        <v>42767</v>
      </c>
      <c r="E625" s="139" t="s">
        <v>386</v>
      </c>
      <c r="F625" s="95" t="s">
        <v>29</v>
      </c>
      <c r="G625" s="95" t="s">
        <v>315</v>
      </c>
      <c r="H625" s="23">
        <v>50080000</v>
      </c>
      <c r="I625" s="23">
        <v>50080000</v>
      </c>
      <c r="J625" s="112" t="s">
        <v>31</v>
      </c>
      <c r="K625" s="112" t="s">
        <v>32</v>
      </c>
      <c r="L625" s="92" t="s">
        <v>591</v>
      </c>
    </row>
    <row r="626" spans="2:12" s="147" customFormat="1" ht="120" customHeight="1">
      <c r="B626" s="103">
        <v>80111600</v>
      </c>
      <c r="C626" s="101" t="s">
        <v>507</v>
      </c>
      <c r="D626" s="102">
        <v>42767</v>
      </c>
      <c r="E626" s="139" t="s">
        <v>386</v>
      </c>
      <c r="F626" s="95" t="s">
        <v>29</v>
      </c>
      <c r="G626" s="95" t="s">
        <v>315</v>
      </c>
      <c r="H626" s="23">
        <v>59650000</v>
      </c>
      <c r="I626" s="23">
        <v>59650000</v>
      </c>
      <c r="J626" s="112" t="s">
        <v>31</v>
      </c>
      <c r="K626" s="112" t="s">
        <v>32</v>
      </c>
      <c r="L626" s="92" t="s">
        <v>591</v>
      </c>
    </row>
    <row r="627" spans="2:12" s="147" customFormat="1" ht="120" customHeight="1">
      <c r="B627" s="103">
        <v>80111600</v>
      </c>
      <c r="C627" s="101" t="s">
        <v>507</v>
      </c>
      <c r="D627" s="102">
        <v>42767</v>
      </c>
      <c r="E627" s="139" t="s">
        <v>386</v>
      </c>
      <c r="F627" s="95" t="s">
        <v>29</v>
      </c>
      <c r="G627" s="95" t="s">
        <v>315</v>
      </c>
      <c r="H627" s="23">
        <v>59650000</v>
      </c>
      <c r="I627" s="23">
        <v>59650000</v>
      </c>
      <c r="J627" s="112" t="s">
        <v>31</v>
      </c>
      <c r="K627" s="112" t="s">
        <v>32</v>
      </c>
      <c r="L627" s="92" t="s">
        <v>591</v>
      </c>
    </row>
    <row r="628" spans="2:12" s="147" customFormat="1" ht="105" customHeight="1">
      <c r="B628" s="103">
        <v>80111600</v>
      </c>
      <c r="C628" s="101" t="s">
        <v>508</v>
      </c>
      <c r="D628" s="102">
        <v>42767</v>
      </c>
      <c r="E628" s="139" t="s">
        <v>386</v>
      </c>
      <c r="F628" s="95" t="s">
        <v>29</v>
      </c>
      <c r="G628" s="95" t="s">
        <v>315</v>
      </c>
      <c r="H628" s="23">
        <v>50080000</v>
      </c>
      <c r="I628" s="23">
        <v>50080000</v>
      </c>
      <c r="J628" s="112" t="s">
        <v>31</v>
      </c>
      <c r="K628" s="112" t="s">
        <v>32</v>
      </c>
      <c r="L628" s="92" t="s">
        <v>591</v>
      </c>
    </row>
    <row r="629" spans="2:12" s="147" customFormat="1" ht="90" customHeight="1">
      <c r="B629" s="103">
        <v>80111600</v>
      </c>
      <c r="C629" s="101" t="s">
        <v>509</v>
      </c>
      <c r="D629" s="102">
        <v>42767</v>
      </c>
      <c r="E629" s="139" t="s">
        <v>386</v>
      </c>
      <c r="F629" s="95" t="s">
        <v>29</v>
      </c>
      <c r="G629" s="95" t="s">
        <v>315</v>
      </c>
      <c r="H629" s="23">
        <v>22000000</v>
      </c>
      <c r="I629" s="23">
        <v>22000000</v>
      </c>
      <c r="J629" s="112" t="s">
        <v>31</v>
      </c>
      <c r="K629" s="112" t="s">
        <v>32</v>
      </c>
      <c r="L629" s="92" t="s">
        <v>591</v>
      </c>
    </row>
    <row r="630" spans="2:12" s="147" customFormat="1" ht="105" customHeight="1">
      <c r="B630" s="103">
        <v>80111600</v>
      </c>
      <c r="C630" s="101" t="s">
        <v>510</v>
      </c>
      <c r="D630" s="102">
        <v>42767</v>
      </c>
      <c r="E630" s="139" t="s">
        <v>386</v>
      </c>
      <c r="F630" s="95" t="s">
        <v>29</v>
      </c>
      <c r="G630" s="95" t="s">
        <v>315</v>
      </c>
      <c r="H630" s="23">
        <v>50080000</v>
      </c>
      <c r="I630" s="23">
        <v>50080000</v>
      </c>
      <c r="J630" s="112" t="s">
        <v>31</v>
      </c>
      <c r="K630" s="112" t="s">
        <v>32</v>
      </c>
      <c r="L630" s="92" t="s">
        <v>591</v>
      </c>
    </row>
    <row r="631" spans="2:12" s="147" customFormat="1" ht="105" customHeight="1">
      <c r="B631" s="103">
        <v>80111600</v>
      </c>
      <c r="C631" s="101" t="s">
        <v>510</v>
      </c>
      <c r="D631" s="102">
        <v>42767</v>
      </c>
      <c r="E631" s="139" t="s">
        <v>386</v>
      </c>
      <c r="F631" s="95" t="s">
        <v>29</v>
      </c>
      <c r="G631" s="95" t="s">
        <v>315</v>
      </c>
      <c r="H631" s="23">
        <v>50080000</v>
      </c>
      <c r="I631" s="23">
        <v>50080000</v>
      </c>
      <c r="J631" s="112" t="s">
        <v>31</v>
      </c>
      <c r="K631" s="112" t="s">
        <v>32</v>
      </c>
      <c r="L631" s="92" t="s">
        <v>591</v>
      </c>
    </row>
    <row r="632" spans="2:12" s="147" customFormat="1" ht="105" customHeight="1">
      <c r="B632" s="103">
        <v>80111600</v>
      </c>
      <c r="C632" s="101" t="s">
        <v>510</v>
      </c>
      <c r="D632" s="102">
        <v>42767</v>
      </c>
      <c r="E632" s="139" t="s">
        <v>386</v>
      </c>
      <c r="F632" s="95" t="s">
        <v>29</v>
      </c>
      <c r="G632" s="95" t="s">
        <v>315</v>
      </c>
      <c r="H632" s="23">
        <v>50080000</v>
      </c>
      <c r="I632" s="23">
        <v>50080000</v>
      </c>
      <c r="J632" s="112" t="s">
        <v>31</v>
      </c>
      <c r="K632" s="112" t="s">
        <v>32</v>
      </c>
      <c r="L632" s="92" t="s">
        <v>591</v>
      </c>
    </row>
    <row r="633" spans="2:12" s="147" customFormat="1" ht="90" customHeight="1">
      <c r="B633" s="103">
        <v>80111600</v>
      </c>
      <c r="C633" s="101" t="s">
        <v>506</v>
      </c>
      <c r="D633" s="102">
        <v>42767</v>
      </c>
      <c r="E633" s="139" t="s">
        <v>386</v>
      </c>
      <c r="F633" s="95" t="s">
        <v>29</v>
      </c>
      <c r="G633" s="95" t="s">
        <v>315</v>
      </c>
      <c r="H633" s="23">
        <v>50080000</v>
      </c>
      <c r="I633" s="23">
        <v>50080000</v>
      </c>
      <c r="J633" s="112" t="s">
        <v>31</v>
      </c>
      <c r="K633" s="112" t="s">
        <v>32</v>
      </c>
      <c r="L633" s="92" t="s">
        <v>591</v>
      </c>
    </row>
    <row r="634" spans="2:12" s="147" customFormat="1" ht="105" customHeight="1">
      <c r="B634" s="103">
        <v>80111600</v>
      </c>
      <c r="C634" s="101" t="s">
        <v>510</v>
      </c>
      <c r="D634" s="102">
        <v>42767</v>
      </c>
      <c r="E634" s="139" t="s">
        <v>386</v>
      </c>
      <c r="F634" s="95" t="s">
        <v>29</v>
      </c>
      <c r="G634" s="95" t="s">
        <v>315</v>
      </c>
      <c r="H634" s="23">
        <v>50080000</v>
      </c>
      <c r="I634" s="23">
        <v>50080000</v>
      </c>
      <c r="J634" s="112" t="s">
        <v>31</v>
      </c>
      <c r="K634" s="112" t="s">
        <v>32</v>
      </c>
      <c r="L634" s="92" t="s">
        <v>591</v>
      </c>
    </row>
    <row r="635" spans="2:12" s="147" customFormat="1" ht="105" customHeight="1">
      <c r="B635" s="103">
        <v>80111600</v>
      </c>
      <c r="C635" s="101" t="s">
        <v>510</v>
      </c>
      <c r="D635" s="102">
        <v>42767</v>
      </c>
      <c r="E635" s="139" t="s">
        <v>386</v>
      </c>
      <c r="F635" s="95" t="s">
        <v>29</v>
      </c>
      <c r="G635" s="95" t="s">
        <v>315</v>
      </c>
      <c r="H635" s="23">
        <v>50080000</v>
      </c>
      <c r="I635" s="23">
        <v>50080000</v>
      </c>
      <c r="J635" s="112" t="s">
        <v>31</v>
      </c>
      <c r="K635" s="112" t="s">
        <v>32</v>
      </c>
      <c r="L635" s="92" t="s">
        <v>591</v>
      </c>
    </row>
    <row r="636" spans="2:12" s="147" customFormat="1" ht="90" customHeight="1">
      <c r="B636" s="103">
        <v>80111600</v>
      </c>
      <c r="C636" s="101" t="s">
        <v>506</v>
      </c>
      <c r="D636" s="102">
        <v>42767</v>
      </c>
      <c r="E636" s="139" t="s">
        <v>386</v>
      </c>
      <c r="F636" s="95" t="s">
        <v>29</v>
      </c>
      <c r="G636" s="95" t="s">
        <v>315</v>
      </c>
      <c r="H636" s="23">
        <v>50080000</v>
      </c>
      <c r="I636" s="23">
        <v>50080000</v>
      </c>
      <c r="J636" s="112" t="s">
        <v>31</v>
      </c>
      <c r="K636" s="112" t="s">
        <v>32</v>
      </c>
      <c r="L636" s="92" t="s">
        <v>591</v>
      </c>
    </row>
    <row r="637" spans="2:12" s="147" customFormat="1" ht="90" customHeight="1">
      <c r="B637" s="103">
        <v>80111600</v>
      </c>
      <c r="C637" s="101" t="s">
        <v>506</v>
      </c>
      <c r="D637" s="102">
        <v>42767</v>
      </c>
      <c r="E637" s="139" t="s">
        <v>386</v>
      </c>
      <c r="F637" s="95" t="s">
        <v>29</v>
      </c>
      <c r="G637" s="95" t="s">
        <v>315</v>
      </c>
      <c r="H637" s="23">
        <v>50080000</v>
      </c>
      <c r="I637" s="23">
        <v>50080000</v>
      </c>
      <c r="J637" s="112" t="s">
        <v>31</v>
      </c>
      <c r="K637" s="112" t="s">
        <v>32</v>
      </c>
      <c r="L637" s="92" t="s">
        <v>591</v>
      </c>
    </row>
    <row r="638" spans="2:12" s="147" customFormat="1" ht="90" customHeight="1">
      <c r="B638" s="103">
        <v>80111600</v>
      </c>
      <c r="C638" s="101" t="s">
        <v>509</v>
      </c>
      <c r="D638" s="102">
        <v>42767</v>
      </c>
      <c r="E638" s="139" t="s">
        <v>386</v>
      </c>
      <c r="F638" s="95" t="s">
        <v>29</v>
      </c>
      <c r="G638" s="95" t="s">
        <v>315</v>
      </c>
      <c r="H638" s="23">
        <v>22000000</v>
      </c>
      <c r="I638" s="23">
        <v>22000000</v>
      </c>
      <c r="J638" s="112" t="s">
        <v>31</v>
      </c>
      <c r="K638" s="112" t="s">
        <v>32</v>
      </c>
      <c r="L638" s="92" t="s">
        <v>591</v>
      </c>
    </row>
    <row r="639" spans="2:12" s="147" customFormat="1" ht="90" customHeight="1">
      <c r="B639" s="103">
        <v>80111600</v>
      </c>
      <c r="C639" s="101" t="s">
        <v>509</v>
      </c>
      <c r="D639" s="102">
        <v>42767</v>
      </c>
      <c r="E639" s="139" t="s">
        <v>386</v>
      </c>
      <c r="F639" s="95" t="s">
        <v>29</v>
      </c>
      <c r="G639" s="95" t="s">
        <v>315</v>
      </c>
      <c r="H639" s="23">
        <v>22000000</v>
      </c>
      <c r="I639" s="23">
        <v>22000000</v>
      </c>
      <c r="J639" s="112" t="s">
        <v>31</v>
      </c>
      <c r="K639" s="112" t="s">
        <v>32</v>
      </c>
      <c r="L639" s="92" t="s">
        <v>591</v>
      </c>
    </row>
    <row r="640" spans="2:12" s="147" customFormat="1" ht="90" customHeight="1">
      <c r="B640" s="103">
        <v>80111600</v>
      </c>
      <c r="C640" s="101" t="s">
        <v>511</v>
      </c>
      <c r="D640" s="102">
        <v>42767</v>
      </c>
      <c r="E640" s="139" t="s">
        <v>386</v>
      </c>
      <c r="F640" s="95" t="s">
        <v>29</v>
      </c>
      <c r="G640" s="95" t="s">
        <v>315</v>
      </c>
      <c r="H640" s="23">
        <v>39505700</v>
      </c>
      <c r="I640" s="23">
        <v>39505700</v>
      </c>
      <c r="J640" s="112" t="s">
        <v>31</v>
      </c>
      <c r="K640" s="112" t="s">
        <v>32</v>
      </c>
      <c r="L640" s="92" t="s">
        <v>591</v>
      </c>
    </row>
    <row r="641" spans="2:12" s="147" customFormat="1" ht="90" customHeight="1">
      <c r="B641" s="103">
        <v>80111600</v>
      </c>
      <c r="C641" s="101" t="s">
        <v>512</v>
      </c>
      <c r="D641" s="102">
        <v>42767</v>
      </c>
      <c r="E641" s="139" t="s">
        <v>386</v>
      </c>
      <c r="F641" s="95" t="s">
        <v>29</v>
      </c>
      <c r="G641" s="95" t="s">
        <v>315</v>
      </c>
      <c r="H641" s="23">
        <v>50080000</v>
      </c>
      <c r="I641" s="23">
        <v>50080000</v>
      </c>
      <c r="J641" s="112" t="s">
        <v>31</v>
      </c>
      <c r="K641" s="112" t="s">
        <v>32</v>
      </c>
      <c r="L641" s="92" t="s">
        <v>591</v>
      </c>
    </row>
    <row r="642" spans="2:12" s="147" customFormat="1" ht="90" customHeight="1">
      <c r="B642" s="103">
        <v>80111600</v>
      </c>
      <c r="C642" s="101" t="s">
        <v>512</v>
      </c>
      <c r="D642" s="102">
        <v>42767</v>
      </c>
      <c r="E642" s="139" t="s">
        <v>386</v>
      </c>
      <c r="F642" s="95" t="s">
        <v>29</v>
      </c>
      <c r="G642" s="95" t="s">
        <v>315</v>
      </c>
      <c r="H642" s="23">
        <v>50080000</v>
      </c>
      <c r="I642" s="23">
        <v>50080000</v>
      </c>
      <c r="J642" s="112" t="s">
        <v>31</v>
      </c>
      <c r="K642" s="112" t="s">
        <v>32</v>
      </c>
      <c r="L642" s="92" t="s">
        <v>591</v>
      </c>
    </row>
    <row r="643" spans="2:12" s="147" customFormat="1" ht="120" customHeight="1">
      <c r="B643" s="103">
        <v>80111600</v>
      </c>
      <c r="C643" s="101" t="s">
        <v>513</v>
      </c>
      <c r="D643" s="102">
        <v>42767</v>
      </c>
      <c r="E643" s="139" t="s">
        <v>386</v>
      </c>
      <c r="F643" s="95" t="s">
        <v>29</v>
      </c>
      <c r="G643" s="95" t="s">
        <v>315</v>
      </c>
      <c r="H643" s="23">
        <v>24751000</v>
      </c>
      <c r="I643" s="23">
        <v>24751000</v>
      </c>
      <c r="J643" s="112" t="s">
        <v>31</v>
      </c>
      <c r="K643" s="112" t="s">
        <v>32</v>
      </c>
      <c r="L643" s="92" t="s">
        <v>591</v>
      </c>
    </row>
    <row r="644" spans="2:12" s="147" customFormat="1" ht="90" customHeight="1">
      <c r="B644" s="103">
        <v>80111600</v>
      </c>
      <c r="C644" s="101" t="s">
        <v>514</v>
      </c>
      <c r="D644" s="102">
        <v>42767</v>
      </c>
      <c r="E644" s="139" t="s">
        <v>386</v>
      </c>
      <c r="F644" s="95" t="s">
        <v>29</v>
      </c>
      <c r="G644" s="95" t="s">
        <v>315</v>
      </c>
      <c r="H644" s="23">
        <v>22000000</v>
      </c>
      <c r="I644" s="23">
        <v>22000000</v>
      </c>
      <c r="J644" s="112" t="s">
        <v>31</v>
      </c>
      <c r="K644" s="112" t="s">
        <v>32</v>
      </c>
      <c r="L644" s="92" t="s">
        <v>591</v>
      </c>
    </row>
    <row r="645" spans="2:12" s="147" customFormat="1" ht="105" customHeight="1">
      <c r="B645" s="103">
        <v>80111600</v>
      </c>
      <c r="C645" s="101" t="s">
        <v>515</v>
      </c>
      <c r="D645" s="102">
        <v>42767</v>
      </c>
      <c r="E645" s="139" t="s">
        <v>386</v>
      </c>
      <c r="F645" s="95" t="s">
        <v>29</v>
      </c>
      <c r="G645" s="95" t="s">
        <v>315</v>
      </c>
      <c r="H645" s="23">
        <v>59650000</v>
      </c>
      <c r="I645" s="23">
        <v>59650000</v>
      </c>
      <c r="J645" s="112" t="s">
        <v>31</v>
      </c>
      <c r="K645" s="112" t="s">
        <v>32</v>
      </c>
      <c r="L645" s="92" t="s">
        <v>591</v>
      </c>
    </row>
    <row r="646" spans="2:12" s="147" customFormat="1" ht="90" customHeight="1">
      <c r="B646" s="103">
        <v>80111600</v>
      </c>
      <c r="C646" s="101" t="s">
        <v>512</v>
      </c>
      <c r="D646" s="102">
        <v>42767</v>
      </c>
      <c r="E646" s="139" t="s">
        <v>386</v>
      </c>
      <c r="F646" s="95" t="s">
        <v>29</v>
      </c>
      <c r="G646" s="95" t="s">
        <v>315</v>
      </c>
      <c r="H646" s="23">
        <v>50080000</v>
      </c>
      <c r="I646" s="23">
        <v>50080000</v>
      </c>
      <c r="J646" s="112" t="s">
        <v>31</v>
      </c>
      <c r="K646" s="112" t="s">
        <v>32</v>
      </c>
      <c r="L646" s="92" t="s">
        <v>591</v>
      </c>
    </row>
    <row r="647" spans="2:12" s="147" customFormat="1" ht="105" customHeight="1">
      <c r="B647" s="103">
        <v>80111600</v>
      </c>
      <c r="C647" s="101" t="s">
        <v>516</v>
      </c>
      <c r="D647" s="102">
        <v>42767</v>
      </c>
      <c r="E647" s="139" t="s">
        <v>386</v>
      </c>
      <c r="F647" s="95" t="s">
        <v>29</v>
      </c>
      <c r="G647" s="95" t="s">
        <v>315</v>
      </c>
      <c r="H647" s="23">
        <v>50080000</v>
      </c>
      <c r="I647" s="23">
        <v>50080000</v>
      </c>
      <c r="J647" s="112" t="s">
        <v>31</v>
      </c>
      <c r="K647" s="112" t="s">
        <v>32</v>
      </c>
      <c r="L647" s="92" t="s">
        <v>591</v>
      </c>
    </row>
    <row r="648" spans="2:12" s="147" customFormat="1" ht="105" customHeight="1">
      <c r="B648" s="103">
        <v>80111600</v>
      </c>
      <c r="C648" s="101" t="s">
        <v>516</v>
      </c>
      <c r="D648" s="102">
        <v>42767</v>
      </c>
      <c r="E648" s="139" t="s">
        <v>386</v>
      </c>
      <c r="F648" s="95" t="s">
        <v>29</v>
      </c>
      <c r="G648" s="95" t="s">
        <v>315</v>
      </c>
      <c r="H648" s="23">
        <v>50080000</v>
      </c>
      <c r="I648" s="23">
        <v>50080000</v>
      </c>
      <c r="J648" s="112" t="s">
        <v>31</v>
      </c>
      <c r="K648" s="112" t="s">
        <v>32</v>
      </c>
      <c r="L648" s="92" t="s">
        <v>591</v>
      </c>
    </row>
    <row r="649" spans="2:12" s="147" customFormat="1" ht="105" customHeight="1">
      <c r="B649" s="103">
        <v>80111600</v>
      </c>
      <c r="C649" s="101" t="s">
        <v>516</v>
      </c>
      <c r="D649" s="102">
        <v>42767</v>
      </c>
      <c r="E649" s="139" t="s">
        <v>386</v>
      </c>
      <c r="F649" s="95" t="s">
        <v>29</v>
      </c>
      <c r="G649" s="95" t="s">
        <v>315</v>
      </c>
      <c r="H649" s="23">
        <v>50080000</v>
      </c>
      <c r="I649" s="23">
        <v>50080000</v>
      </c>
      <c r="J649" s="112" t="s">
        <v>31</v>
      </c>
      <c r="K649" s="112" t="s">
        <v>32</v>
      </c>
      <c r="L649" s="92" t="s">
        <v>591</v>
      </c>
    </row>
    <row r="650" spans="2:12" s="147" customFormat="1" ht="90" customHeight="1">
      <c r="B650" s="103">
        <v>80111600</v>
      </c>
      <c r="C650" s="101" t="s">
        <v>514</v>
      </c>
      <c r="D650" s="102">
        <v>42767</v>
      </c>
      <c r="E650" s="139" t="s">
        <v>386</v>
      </c>
      <c r="F650" s="95" t="s">
        <v>29</v>
      </c>
      <c r="G650" s="95" t="s">
        <v>315</v>
      </c>
      <c r="H650" s="23">
        <v>22000000</v>
      </c>
      <c r="I650" s="23">
        <v>22000000</v>
      </c>
      <c r="J650" s="112" t="s">
        <v>31</v>
      </c>
      <c r="K650" s="112" t="s">
        <v>32</v>
      </c>
      <c r="L650" s="92" t="s">
        <v>591</v>
      </c>
    </row>
    <row r="651" spans="2:12" s="147" customFormat="1" ht="165" customHeight="1">
      <c r="B651" s="103">
        <v>80111600</v>
      </c>
      <c r="C651" s="101" t="s">
        <v>517</v>
      </c>
      <c r="D651" s="102">
        <v>42767</v>
      </c>
      <c r="E651" s="139" t="s">
        <v>386</v>
      </c>
      <c r="F651" s="95" t="s">
        <v>29</v>
      </c>
      <c r="G651" s="95" t="s">
        <v>315</v>
      </c>
      <c r="H651" s="23">
        <v>70180650</v>
      </c>
      <c r="I651" s="23">
        <v>70180650</v>
      </c>
      <c r="J651" s="112" t="s">
        <v>31</v>
      </c>
      <c r="K651" s="112" t="s">
        <v>32</v>
      </c>
      <c r="L651" s="92" t="s">
        <v>591</v>
      </c>
    </row>
    <row r="652" spans="2:12" s="147" customFormat="1" ht="120" customHeight="1">
      <c r="B652" s="103">
        <v>80111600</v>
      </c>
      <c r="C652" s="101" t="s">
        <v>518</v>
      </c>
      <c r="D652" s="102">
        <v>42767</v>
      </c>
      <c r="E652" s="139" t="s">
        <v>386</v>
      </c>
      <c r="F652" s="95" t="s">
        <v>29</v>
      </c>
      <c r="G652" s="95" t="s">
        <v>315</v>
      </c>
      <c r="H652" s="23">
        <v>70180650</v>
      </c>
      <c r="I652" s="23">
        <v>70180650</v>
      </c>
      <c r="J652" s="112" t="s">
        <v>31</v>
      </c>
      <c r="K652" s="112" t="s">
        <v>32</v>
      </c>
      <c r="L652" s="92" t="s">
        <v>591</v>
      </c>
    </row>
    <row r="653" spans="2:12" s="147" customFormat="1" ht="120" customHeight="1">
      <c r="B653" s="103">
        <v>80111600</v>
      </c>
      <c r="C653" s="101" t="s">
        <v>519</v>
      </c>
      <c r="D653" s="102">
        <v>42767</v>
      </c>
      <c r="E653" s="139" t="s">
        <v>386</v>
      </c>
      <c r="F653" s="95" t="s">
        <v>29</v>
      </c>
      <c r="G653" s="95" t="s">
        <v>315</v>
      </c>
      <c r="H653" s="23">
        <v>59650000</v>
      </c>
      <c r="I653" s="23">
        <v>59650000</v>
      </c>
      <c r="J653" s="112" t="s">
        <v>31</v>
      </c>
      <c r="K653" s="112" t="s">
        <v>32</v>
      </c>
      <c r="L653" s="92" t="s">
        <v>591</v>
      </c>
    </row>
    <row r="654" spans="2:12" s="147" customFormat="1" ht="120" customHeight="1">
      <c r="B654" s="103">
        <v>80111600</v>
      </c>
      <c r="C654" s="101" t="s">
        <v>519</v>
      </c>
      <c r="D654" s="102">
        <v>42767</v>
      </c>
      <c r="E654" s="139" t="s">
        <v>386</v>
      </c>
      <c r="F654" s="95" t="s">
        <v>29</v>
      </c>
      <c r="G654" s="95" t="s">
        <v>315</v>
      </c>
      <c r="H654" s="23">
        <v>59650000</v>
      </c>
      <c r="I654" s="23">
        <v>59650000</v>
      </c>
      <c r="J654" s="112" t="s">
        <v>31</v>
      </c>
      <c r="K654" s="112" t="s">
        <v>32</v>
      </c>
      <c r="L654" s="92" t="s">
        <v>591</v>
      </c>
    </row>
    <row r="655" spans="2:12" s="147" customFormat="1" ht="105" customHeight="1">
      <c r="B655" s="103">
        <v>80111600</v>
      </c>
      <c r="C655" s="101" t="s">
        <v>520</v>
      </c>
      <c r="D655" s="102">
        <v>42767</v>
      </c>
      <c r="E655" s="139" t="s">
        <v>386</v>
      </c>
      <c r="F655" s="95" t="s">
        <v>29</v>
      </c>
      <c r="G655" s="95" t="s">
        <v>315</v>
      </c>
      <c r="H655" s="23">
        <v>39505700</v>
      </c>
      <c r="I655" s="23">
        <v>39505700</v>
      </c>
      <c r="J655" s="112" t="s">
        <v>31</v>
      </c>
      <c r="K655" s="112" t="s">
        <v>32</v>
      </c>
      <c r="L655" s="92" t="s">
        <v>591</v>
      </c>
    </row>
    <row r="656" spans="2:12" s="147" customFormat="1" ht="120" customHeight="1">
      <c r="B656" s="103">
        <v>80111600</v>
      </c>
      <c r="C656" s="101" t="s">
        <v>521</v>
      </c>
      <c r="D656" s="102">
        <v>42767</v>
      </c>
      <c r="E656" s="139" t="s">
        <v>386</v>
      </c>
      <c r="F656" s="95" t="s">
        <v>29</v>
      </c>
      <c r="G656" s="95" t="s">
        <v>315</v>
      </c>
      <c r="H656" s="23">
        <v>30887500</v>
      </c>
      <c r="I656" s="23">
        <v>30887500</v>
      </c>
      <c r="J656" s="112" t="s">
        <v>31</v>
      </c>
      <c r="K656" s="112" t="s">
        <v>32</v>
      </c>
      <c r="L656" s="92" t="s">
        <v>591</v>
      </c>
    </row>
    <row r="657" spans="2:12" s="147" customFormat="1" ht="90" customHeight="1">
      <c r="B657" s="103">
        <v>80111600</v>
      </c>
      <c r="C657" s="101" t="s">
        <v>522</v>
      </c>
      <c r="D657" s="102">
        <v>42767</v>
      </c>
      <c r="E657" s="139" t="s">
        <v>386</v>
      </c>
      <c r="F657" s="95" t="s">
        <v>29</v>
      </c>
      <c r="G657" s="95" t="s">
        <v>315</v>
      </c>
      <c r="H657" s="23">
        <v>22000000</v>
      </c>
      <c r="I657" s="23">
        <v>22000000</v>
      </c>
      <c r="J657" s="112" t="s">
        <v>31</v>
      </c>
      <c r="K657" s="112" t="s">
        <v>32</v>
      </c>
      <c r="L657" s="92" t="s">
        <v>591</v>
      </c>
    </row>
    <row r="658" spans="2:12" s="147" customFormat="1" ht="112.5" customHeight="1">
      <c r="B658" s="103">
        <v>80111600</v>
      </c>
      <c r="C658" s="101" t="s">
        <v>523</v>
      </c>
      <c r="D658" s="102">
        <v>42767</v>
      </c>
      <c r="E658" s="139" t="s">
        <v>386</v>
      </c>
      <c r="F658" s="95" t="s">
        <v>29</v>
      </c>
      <c r="G658" s="95" t="s">
        <v>315</v>
      </c>
      <c r="H658" s="23">
        <v>50080000</v>
      </c>
      <c r="I658" s="23">
        <v>50080000</v>
      </c>
      <c r="J658" s="112" t="s">
        <v>31</v>
      </c>
      <c r="K658" s="112" t="s">
        <v>32</v>
      </c>
      <c r="L658" s="92" t="s">
        <v>591</v>
      </c>
    </row>
    <row r="659" spans="2:12" s="147" customFormat="1" ht="90.75" customHeight="1">
      <c r="B659" s="103">
        <v>80111600</v>
      </c>
      <c r="C659" s="96" t="s">
        <v>593</v>
      </c>
      <c r="D659" s="102">
        <v>42779</v>
      </c>
      <c r="E659" s="139" t="s">
        <v>386</v>
      </c>
      <c r="F659" s="95" t="s">
        <v>29</v>
      </c>
      <c r="G659" s="95" t="s">
        <v>315</v>
      </c>
      <c r="H659" s="23">
        <v>39505000</v>
      </c>
      <c r="I659" s="23">
        <v>39505000</v>
      </c>
      <c r="J659" s="112" t="s">
        <v>31</v>
      </c>
      <c r="K659" s="112" t="s">
        <v>32</v>
      </c>
      <c r="L659" s="92" t="s">
        <v>591</v>
      </c>
    </row>
    <row r="660" spans="2:12" s="147" customFormat="1" ht="90" customHeight="1">
      <c r="B660" s="103">
        <v>80111600</v>
      </c>
      <c r="C660" s="101" t="s">
        <v>524</v>
      </c>
      <c r="D660" s="102">
        <v>42767</v>
      </c>
      <c r="E660" s="139" t="s">
        <v>386</v>
      </c>
      <c r="F660" s="95" t="s">
        <v>29</v>
      </c>
      <c r="G660" s="95" t="s">
        <v>315</v>
      </c>
      <c r="H660" s="23">
        <v>50080000</v>
      </c>
      <c r="I660" s="23">
        <v>50080000</v>
      </c>
      <c r="J660" s="112" t="s">
        <v>31</v>
      </c>
      <c r="K660" s="112" t="s">
        <v>32</v>
      </c>
      <c r="L660" s="92" t="s">
        <v>591</v>
      </c>
    </row>
    <row r="661" spans="2:12" s="147" customFormat="1" ht="120" customHeight="1">
      <c r="B661" s="103">
        <v>80111600</v>
      </c>
      <c r="C661" s="101" t="s">
        <v>525</v>
      </c>
      <c r="D661" s="102">
        <v>42767</v>
      </c>
      <c r="E661" s="139" t="s">
        <v>386</v>
      </c>
      <c r="F661" s="95" t="s">
        <v>29</v>
      </c>
      <c r="G661" s="95" t="s">
        <v>315</v>
      </c>
      <c r="H661" s="23">
        <v>59650000</v>
      </c>
      <c r="I661" s="23">
        <v>59650000</v>
      </c>
      <c r="J661" s="112" t="s">
        <v>31</v>
      </c>
      <c r="K661" s="112" t="s">
        <v>32</v>
      </c>
      <c r="L661" s="92" t="s">
        <v>591</v>
      </c>
    </row>
    <row r="662" spans="2:12" s="147" customFormat="1" ht="120" customHeight="1">
      <c r="B662" s="103">
        <v>80111600</v>
      </c>
      <c r="C662" s="101" t="s">
        <v>525</v>
      </c>
      <c r="D662" s="102">
        <v>42767</v>
      </c>
      <c r="E662" s="139" t="s">
        <v>386</v>
      </c>
      <c r="F662" s="95" t="s">
        <v>29</v>
      </c>
      <c r="G662" s="95" t="s">
        <v>315</v>
      </c>
      <c r="H662" s="23">
        <v>59650000</v>
      </c>
      <c r="I662" s="23">
        <v>59650000</v>
      </c>
      <c r="J662" s="112" t="s">
        <v>31</v>
      </c>
      <c r="K662" s="112" t="s">
        <v>32</v>
      </c>
      <c r="L662" s="92" t="s">
        <v>591</v>
      </c>
    </row>
    <row r="663" spans="2:12" s="147" customFormat="1" ht="105" customHeight="1">
      <c r="B663" s="103">
        <v>80111600</v>
      </c>
      <c r="C663" s="101" t="s">
        <v>526</v>
      </c>
      <c r="D663" s="102">
        <v>42767</v>
      </c>
      <c r="E663" s="139" t="s">
        <v>386</v>
      </c>
      <c r="F663" s="95" t="s">
        <v>29</v>
      </c>
      <c r="G663" s="95" t="s">
        <v>315</v>
      </c>
      <c r="H663" s="23">
        <v>50080000</v>
      </c>
      <c r="I663" s="23">
        <v>50080000</v>
      </c>
      <c r="J663" s="112" t="s">
        <v>31</v>
      </c>
      <c r="K663" s="112" t="s">
        <v>32</v>
      </c>
      <c r="L663" s="92" t="s">
        <v>591</v>
      </c>
    </row>
    <row r="664" spans="2:12" s="147" customFormat="1" ht="90" customHeight="1">
      <c r="B664" s="103">
        <v>80111600</v>
      </c>
      <c r="C664" s="101" t="s">
        <v>527</v>
      </c>
      <c r="D664" s="102">
        <v>42767</v>
      </c>
      <c r="E664" s="139" t="s">
        <v>386</v>
      </c>
      <c r="F664" s="95" t="s">
        <v>29</v>
      </c>
      <c r="G664" s="95" t="s">
        <v>315</v>
      </c>
      <c r="H664" s="23">
        <v>22000000</v>
      </c>
      <c r="I664" s="23">
        <v>22000000</v>
      </c>
      <c r="J664" s="112" t="s">
        <v>31</v>
      </c>
      <c r="K664" s="112" t="s">
        <v>32</v>
      </c>
      <c r="L664" s="92" t="s">
        <v>591</v>
      </c>
    </row>
    <row r="665" spans="2:12" s="147" customFormat="1" ht="90" customHeight="1">
      <c r="B665" s="103">
        <v>80111600</v>
      </c>
      <c r="C665" s="101" t="s">
        <v>528</v>
      </c>
      <c r="D665" s="102">
        <v>42767</v>
      </c>
      <c r="E665" s="139" t="s">
        <v>386</v>
      </c>
      <c r="F665" s="95" t="s">
        <v>29</v>
      </c>
      <c r="G665" s="95" t="s">
        <v>315</v>
      </c>
      <c r="H665" s="23">
        <v>50080000</v>
      </c>
      <c r="I665" s="23">
        <v>50080000</v>
      </c>
      <c r="J665" s="112" t="s">
        <v>31</v>
      </c>
      <c r="K665" s="112" t="s">
        <v>32</v>
      </c>
      <c r="L665" s="92" t="s">
        <v>591</v>
      </c>
    </row>
    <row r="666" spans="2:12" s="147" customFormat="1" ht="105" customHeight="1">
      <c r="B666" s="103">
        <v>80111600</v>
      </c>
      <c r="C666" s="101" t="s">
        <v>529</v>
      </c>
      <c r="D666" s="102">
        <v>42767</v>
      </c>
      <c r="E666" s="139" t="s">
        <v>386</v>
      </c>
      <c r="F666" s="95" t="s">
        <v>29</v>
      </c>
      <c r="G666" s="95" t="s">
        <v>315</v>
      </c>
      <c r="H666" s="23">
        <v>50080000</v>
      </c>
      <c r="I666" s="23">
        <v>50080000</v>
      </c>
      <c r="J666" s="112" t="s">
        <v>31</v>
      </c>
      <c r="K666" s="112" t="s">
        <v>32</v>
      </c>
      <c r="L666" s="92" t="s">
        <v>591</v>
      </c>
    </row>
    <row r="667" spans="2:12" s="147" customFormat="1" ht="90" customHeight="1">
      <c r="B667" s="103">
        <v>80111600</v>
      </c>
      <c r="C667" s="101" t="s">
        <v>530</v>
      </c>
      <c r="D667" s="102">
        <v>42767</v>
      </c>
      <c r="E667" s="139" t="s">
        <v>386</v>
      </c>
      <c r="F667" s="95" t="s">
        <v>29</v>
      </c>
      <c r="G667" s="95" t="s">
        <v>315</v>
      </c>
      <c r="H667" s="23">
        <v>22000000</v>
      </c>
      <c r="I667" s="23">
        <v>22000000</v>
      </c>
      <c r="J667" s="112" t="s">
        <v>31</v>
      </c>
      <c r="K667" s="112" t="s">
        <v>32</v>
      </c>
      <c r="L667" s="92" t="s">
        <v>591</v>
      </c>
    </row>
    <row r="668" spans="2:12" s="147" customFormat="1" ht="90" customHeight="1">
      <c r="B668" s="103">
        <v>80111600</v>
      </c>
      <c r="C668" s="101" t="s">
        <v>402</v>
      </c>
      <c r="D668" s="102">
        <v>42767</v>
      </c>
      <c r="E668" s="139" t="s">
        <v>386</v>
      </c>
      <c r="F668" s="95" t="s">
        <v>29</v>
      </c>
      <c r="G668" s="95" t="s">
        <v>315</v>
      </c>
      <c r="H668" s="23">
        <v>50080000</v>
      </c>
      <c r="I668" s="23">
        <v>50080000</v>
      </c>
      <c r="J668" s="112" t="s">
        <v>31</v>
      </c>
      <c r="K668" s="112" t="s">
        <v>32</v>
      </c>
      <c r="L668" s="92" t="s">
        <v>591</v>
      </c>
    </row>
    <row r="669" spans="2:12" s="147" customFormat="1" ht="75" customHeight="1">
      <c r="B669" s="103">
        <v>80111600</v>
      </c>
      <c r="C669" s="101" t="s">
        <v>531</v>
      </c>
      <c r="D669" s="102">
        <v>42767</v>
      </c>
      <c r="E669" s="139" t="s">
        <v>233</v>
      </c>
      <c r="F669" s="95" t="s">
        <v>29</v>
      </c>
      <c r="G669" s="95" t="s">
        <v>315</v>
      </c>
      <c r="H669" s="23">
        <v>103000000</v>
      </c>
      <c r="I669" s="23">
        <v>103000000</v>
      </c>
      <c r="J669" s="112" t="s">
        <v>31</v>
      </c>
      <c r="K669" s="112" t="s">
        <v>32</v>
      </c>
      <c r="L669" s="25" t="s">
        <v>179</v>
      </c>
    </row>
    <row r="670" spans="2:12" s="147" customFormat="1" ht="105" customHeight="1">
      <c r="B670" s="103">
        <v>80111600</v>
      </c>
      <c r="C670" s="101" t="s">
        <v>532</v>
      </c>
      <c r="D670" s="102">
        <v>42758</v>
      </c>
      <c r="E670" s="139" t="s">
        <v>58</v>
      </c>
      <c r="F670" s="95" t="s">
        <v>29</v>
      </c>
      <c r="G670" s="95" t="s">
        <v>533</v>
      </c>
      <c r="H670" s="23">
        <v>38330933</v>
      </c>
      <c r="I670" s="23">
        <v>38330933</v>
      </c>
      <c r="J670" s="112" t="s">
        <v>31</v>
      </c>
      <c r="K670" s="112" t="s">
        <v>32</v>
      </c>
      <c r="L670" s="25" t="s">
        <v>205</v>
      </c>
    </row>
    <row r="671" spans="2:12" s="147" customFormat="1" ht="90" customHeight="1">
      <c r="B671" s="103">
        <v>80111600</v>
      </c>
      <c r="C671" s="101" t="s">
        <v>534</v>
      </c>
      <c r="D671" s="102">
        <v>42758</v>
      </c>
      <c r="E671" s="139" t="s">
        <v>58</v>
      </c>
      <c r="F671" s="95" t="s">
        <v>29</v>
      </c>
      <c r="G671" s="95" t="s">
        <v>533</v>
      </c>
      <c r="H671" s="23">
        <v>35520717</v>
      </c>
      <c r="I671" s="23">
        <v>35520717</v>
      </c>
      <c r="J671" s="112" t="s">
        <v>31</v>
      </c>
      <c r="K671" s="112" t="s">
        <v>32</v>
      </c>
      <c r="L671" s="25" t="s">
        <v>205</v>
      </c>
    </row>
    <row r="672" spans="2:12" s="147" customFormat="1" ht="90" customHeight="1">
      <c r="B672" s="103">
        <v>80111600</v>
      </c>
      <c r="C672" s="101" t="s">
        <v>535</v>
      </c>
      <c r="D672" s="102">
        <v>42758</v>
      </c>
      <c r="E672" s="139" t="s">
        <v>58</v>
      </c>
      <c r="F672" s="95" t="s">
        <v>29</v>
      </c>
      <c r="G672" s="95" t="s">
        <v>533</v>
      </c>
      <c r="H672" s="23">
        <v>36740000</v>
      </c>
      <c r="I672" s="23">
        <v>36740000</v>
      </c>
      <c r="J672" s="112" t="s">
        <v>31</v>
      </c>
      <c r="K672" s="112" t="s">
        <v>32</v>
      </c>
      <c r="L672" s="25" t="s">
        <v>205</v>
      </c>
    </row>
    <row r="673" spans="2:12" s="147" customFormat="1" ht="75" customHeight="1">
      <c r="B673" s="77">
        <v>80111600</v>
      </c>
      <c r="C673" s="107" t="s">
        <v>536</v>
      </c>
      <c r="D673" s="78">
        <v>42758</v>
      </c>
      <c r="E673" s="190" t="s">
        <v>58</v>
      </c>
      <c r="F673" s="95" t="s">
        <v>29</v>
      </c>
      <c r="G673" s="95" t="s">
        <v>533</v>
      </c>
      <c r="H673" s="11">
        <v>47850000</v>
      </c>
      <c r="I673" s="11">
        <v>47850000</v>
      </c>
      <c r="J673" s="112" t="s">
        <v>31</v>
      </c>
      <c r="K673" s="112" t="s">
        <v>32</v>
      </c>
      <c r="L673" s="12" t="s">
        <v>205</v>
      </c>
    </row>
    <row r="674" spans="2:12" s="147" customFormat="1" ht="45" customHeight="1">
      <c r="B674" s="94" t="s">
        <v>537</v>
      </c>
      <c r="C674" s="101" t="s">
        <v>538</v>
      </c>
      <c r="D674" s="102">
        <v>42788</v>
      </c>
      <c r="E674" s="139" t="s">
        <v>539</v>
      </c>
      <c r="F674" s="95" t="s">
        <v>540</v>
      </c>
      <c r="G674" s="95" t="s">
        <v>541</v>
      </c>
      <c r="H674" s="23">
        <v>48439227</v>
      </c>
      <c r="I674" s="23">
        <v>48439227</v>
      </c>
      <c r="J674" s="112" t="s">
        <v>31</v>
      </c>
      <c r="K674" s="112" t="s">
        <v>32</v>
      </c>
      <c r="L674" s="25" t="s">
        <v>123</v>
      </c>
    </row>
    <row r="675" spans="2:12" s="147" customFormat="1" ht="30" customHeight="1">
      <c r="B675" s="21">
        <v>72151207</v>
      </c>
      <c r="C675" s="22" t="s">
        <v>577</v>
      </c>
      <c r="D675" s="20">
        <v>42793</v>
      </c>
      <c r="E675" s="49" t="s">
        <v>542</v>
      </c>
      <c r="F675" s="91" t="s">
        <v>80</v>
      </c>
      <c r="G675" s="108" t="s">
        <v>541</v>
      </c>
      <c r="H675" s="23">
        <v>4391100</v>
      </c>
      <c r="I675" s="23">
        <v>4391100</v>
      </c>
      <c r="J675" s="112" t="s">
        <v>31</v>
      </c>
      <c r="K675" s="112" t="s">
        <v>32</v>
      </c>
      <c r="L675" s="24" t="s">
        <v>121</v>
      </c>
    </row>
    <row r="676" spans="2:12" s="147" customFormat="1" ht="135" customHeight="1">
      <c r="B676" s="94">
        <v>80111600</v>
      </c>
      <c r="C676" s="101" t="s">
        <v>543</v>
      </c>
      <c r="D676" s="102">
        <v>42781</v>
      </c>
      <c r="E676" s="139" t="s">
        <v>333</v>
      </c>
      <c r="F676" s="95" t="s">
        <v>29</v>
      </c>
      <c r="G676" s="95" t="s">
        <v>541</v>
      </c>
      <c r="H676" s="23">
        <v>30887500</v>
      </c>
      <c r="I676" s="23">
        <v>30887500</v>
      </c>
      <c r="J676" s="112" t="s">
        <v>31</v>
      </c>
      <c r="K676" s="112" t="s">
        <v>32</v>
      </c>
      <c r="L676" s="24" t="s">
        <v>544</v>
      </c>
    </row>
    <row r="677" spans="2:12" s="147" customFormat="1" ht="135" customHeight="1">
      <c r="B677" s="94">
        <v>80111600</v>
      </c>
      <c r="C677" s="101" t="s">
        <v>545</v>
      </c>
      <c r="D677" s="102">
        <v>42781</v>
      </c>
      <c r="E677" s="139" t="s">
        <v>333</v>
      </c>
      <c r="F677" s="95" t="s">
        <v>29</v>
      </c>
      <c r="G677" s="95" t="s">
        <v>541</v>
      </c>
      <c r="H677" s="23">
        <v>30887500</v>
      </c>
      <c r="I677" s="23">
        <v>30887500</v>
      </c>
      <c r="J677" s="112" t="s">
        <v>31</v>
      </c>
      <c r="K677" s="112" t="s">
        <v>32</v>
      </c>
      <c r="L677" s="24" t="s">
        <v>544</v>
      </c>
    </row>
    <row r="678" spans="2:12" s="147" customFormat="1" ht="135" customHeight="1">
      <c r="B678" s="94">
        <v>80111600</v>
      </c>
      <c r="C678" s="101" t="s">
        <v>546</v>
      </c>
      <c r="D678" s="102">
        <v>42781</v>
      </c>
      <c r="E678" s="139" t="s">
        <v>333</v>
      </c>
      <c r="F678" s="95" t="s">
        <v>29</v>
      </c>
      <c r="G678" s="95" t="s">
        <v>541</v>
      </c>
      <c r="H678" s="23">
        <v>30887500</v>
      </c>
      <c r="I678" s="23">
        <v>30887500</v>
      </c>
      <c r="J678" s="112" t="s">
        <v>31</v>
      </c>
      <c r="K678" s="112" t="s">
        <v>32</v>
      </c>
      <c r="L678" s="24" t="s">
        <v>544</v>
      </c>
    </row>
    <row r="679" spans="2:12" s="147" customFormat="1" ht="135" customHeight="1">
      <c r="B679" s="94">
        <v>80111600</v>
      </c>
      <c r="C679" s="101" t="s">
        <v>547</v>
      </c>
      <c r="D679" s="102">
        <v>42781</v>
      </c>
      <c r="E679" s="139" t="s">
        <v>333</v>
      </c>
      <c r="F679" s="95" t="s">
        <v>29</v>
      </c>
      <c r="G679" s="95" t="s">
        <v>541</v>
      </c>
      <c r="H679" s="23">
        <v>30887500</v>
      </c>
      <c r="I679" s="23">
        <v>30887500</v>
      </c>
      <c r="J679" s="112" t="s">
        <v>31</v>
      </c>
      <c r="K679" s="112" t="s">
        <v>32</v>
      </c>
      <c r="L679" s="24" t="s">
        <v>544</v>
      </c>
    </row>
    <row r="680" spans="2:12" s="147" customFormat="1" ht="135" customHeight="1">
      <c r="B680" s="94">
        <v>80111600</v>
      </c>
      <c r="C680" s="101" t="s">
        <v>548</v>
      </c>
      <c r="D680" s="102">
        <v>42781</v>
      </c>
      <c r="E680" s="139" t="s">
        <v>333</v>
      </c>
      <c r="F680" s="95" t="s">
        <v>29</v>
      </c>
      <c r="G680" s="95" t="s">
        <v>541</v>
      </c>
      <c r="H680" s="23">
        <v>30887500</v>
      </c>
      <c r="I680" s="23">
        <v>30887500</v>
      </c>
      <c r="J680" s="112" t="s">
        <v>31</v>
      </c>
      <c r="K680" s="112" t="s">
        <v>32</v>
      </c>
      <c r="L680" s="24" t="s">
        <v>544</v>
      </c>
    </row>
    <row r="681" spans="2:12" s="147" customFormat="1" ht="135" customHeight="1">
      <c r="B681" s="94">
        <v>80111600</v>
      </c>
      <c r="C681" s="101" t="s">
        <v>549</v>
      </c>
      <c r="D681" s="102">
        <v>42781</v>
      </c>
      <c r="E681" s="139" t="s">
        <v>333</v>
      </c>
      <c r="F681" s="95" t="s">
        <v>29</v>
      </c>
      <c r="G681" s="95" t="s">
        <v>541</v>
      </c>
      <c r="H681" s="23">
        <v>30887500</v>
      </c>
      <c r="I681" s="23">
        <v>30887500</v>
      </c>
      <c r="J681" s="112" t="s">
        <v>31</v>
      </c>
      <c r="K681" s="112" t="s">
        <v>32</v>
      </c>
      <c r="L681" s="24" t="s">
        <v>544</v>
      </c>
    </row>
    <row r="682" spans="2:12" s="147" customFormat="1" ht="135" customHeight="1">
      <c r="B682" s="94">
        <v>80111600</v>
      </c>
      <c r="C682" s="101" t="s">
        <v>550</v>
      </c>
      <c r="D682" s="102">
        <v>42781</v>
      </c>
      <c r="E682" s="139" t="s">
        <v>333</v>
      </c>
      <c r="F682" s="95" t="s">
        <v>29</v>
      </c>
      <c r="G682" s="95" t="s">
        <v>541</v>
      </c>
      <c r="H682" s="23">
        <v>30887500</v>
      </c>
      <c r="I682" s="23">
        <v>30887500</v>
      </c>
      <c r="J682" s="112" t="s">
        <v>31</v>
      </c>
      <c r="K682" s="112" t="s">
        <v>32</v>
      </c>
      <c r="L682" s="24" t="s">
        <v>544</v>
      </c>
    </row>
    <row r="683" spans="2:12" s="147" customFormat="1" ht="135" customHeight="1">
      <c r="B683" s="94">
        <v>80111600</v>
      </c>
      <c r="C683" s="101" t="s">
        <v>551</v>
      </c>
      <c r="D683" s="102">
        <v>42781</v>
      </c>
      <c r="E683" s="139" t="s">
        <v>333</v>
      </c>
      <c r="F683" s="95" t="s">
        <v>29</v>
      </c>
      <c r="G683" s="95" t="s">
        <v>541</v>
      </c>
      <c r="H683" s="23">
        <v>30887500</v>
      </c>
      <c r="I683" s="23">
        <v>30887500</v>
      </c>
      <c r="J683" s="112" t="s">
        <v>31</v>
      </c>
      <c r="K683" s="112" t="s">
        <v>32</v>
      </c>
      <c r="L683" s="24" t="s">
        <v>544</v>
      </c>
    </row>
    <row r="684" spans="2:12" s="147" customFormat="1" ht="135" customHeight="1">
      <c r="B684" s="94">
        <v>80111600</v>
      </c>
      <c r="C684" s="101" t="s">
        <v>552</v>
      </c>
      <c r="D684" s="102">
        <v>42781</v>
      </c>
      <c r="E684" s="139" t="s">
        <v>333</v>
      </c>
      <c r="F684" s="95" t="s">
        <v>29</v>
      </c>
      <c r="G684" s="95" t="s">
        <v>541</v>
      </c>
      <c r="H684" s="23">
        <v>30887500</v>
      </c>
      <c r="I684" s="23">
        <v>30887500</v>
      </c>
      <c r="J684" s="112" t="s">
        <v>31</v>
      </c>
      <c r="K684" s="112" t="s">
        <v>32</v>
      </c>
      <c r="L684" s="24" t="s">
        <v>544</v>
      </c>
    </row>
    <row r="685" spans="2:12" s="147" customFormat="1" ht="135" customHeight="1">
      <c r="B685" s="94">
        <v>80111600</v>
      </c>
      <c r="C685" s="101" t="s">
        <v>553</v>
      </c>
      <c r="D685" s="102">
        <v>42781</v>
      </c>
      <c r="E685" s="139" t="s">
        <v>333</v>
      </c>
      <c r="F685" s="95" t="s">
        <v>29</v>
      </c>
      <c r="G685" s="95" t="s">
        <v>541</v>
      </c>
      <c r="H685" s="23">
        <v>30887500</v>
      </c>
      <c r="I685" s="23">
        <v>30887500</v>
      </c>
      <c r="J685" s="112" t="s">
        <v>31</v>
      </c>
      <c r="K685" s="112" t="s">
        <v>32</v>
      </c>
      <c r="L685" s="24" t="s">
        <v>544</v>
      </c>
    </row>
    <row r="686" spans="2:12" s="147" customFormat="1" ht="135" customHeight="1">
      <c r="B686" s="94">
        <v>80111600</v>
      </c>
      <c r="C686" s="101" t="s">
        <v>554</v>
      </c>
      <c r="D686" s="102">
        <v>42781</v>
      </c>
      <c r="E686" s="139" t="s">
        <v>333</v>
      </c>
      <c r="F686" s="95" t="s">
        <v>29</v>
      </c>
      <c r="G686" s="95" t="s">
        <v>541</v>
      </c>
      <c r="H686" s="23">
        <v>30887500</v>
      </c>
      <c r="I686" s="23">
        <v>30887500</v>
      </c>
      <c r="J686" s="112" t="s">
        <v>31</v>
      </c>
      <c r="K686" s="112" t="s">
        <v>32</v>
      </c>
      <c r="L686" s="24" t="s">
        <v>544</v>
      </c>
    </row>
    <row r="687" spans="2:12" s="147" customFormat="1" ht="90" customHeight="1">
      <c r="B687" s="94">
        <v>80111600</v>
      </c>
      <c r="C687" s="101" t="s">
        <v>555</v>
      </c>
      <c r="D687" s="102">
        <v>42781</v>
      </c>
      <c r="E687" s="139" t="s">
        <v>386</v>
      </c>
      <c r="F687" s="95" t="s">
        <v>29</v>
      </c>
      <c r="G687" s="95" t="s">
        <v>71</v>
      </c>
      <c r="H687" s="23">
        <v>70180000</v>
      </c>
      <c r="I687" s="23">
        <v>70180000</v>
      </c>
      <c r="J687" s="112" t="s">
        <v>31</v>
      </c>
      <c r="K687" s="112" t="s">
        <v>32</v>
      </c>
      <c r="L687" s="92" t="s">
        <v>591</v>
      </c>
    </row>
    <row r="688" spans="2:12" s="147" customFormat="1" ht="105" customHeight="1">
      <c r="B688" s="94">
        <v>80121500</v>
      </c>
      <c r="C688" s="101" t="s">
        <v>556</v>
      </c>
      <c r="D688" s="102">
        <v>43061</v>
      </c>
      <c r="E688" s="139" t="s">
        <v>557</v>
      </c>
      <c r="F688" s="201" t="s">
        <v>79</v>
      </c>
      <c r="G688" s="95" t="s">
        <v>558</v>
      </c>
      <c r="H688" s="23">
        <v>32725000</v>
      </c>
      <c r="I688" s="23">
        <v>32725000</v>
      </c>
      <c r="J688" s="112" t="s">
        <v>559</v>
      </c>
      <c r="K688" s="112" t="s">
        <v>32</v>
      </c>
      <c r="L688" s="25" t="s">
        <v>53</v>
      </c>
    </row>
    <row r="689" spans="2:12" s="147" customFormat="1" ht="120" customHeight="1">
      <c r="B689" s="94">
        <v>80111600</v>
      </c>
      <c r="C689" s="101" t="s">
        <v>560</v>
      </c>
      <c r="D689" s="102">
        <v>42795</v>
      </c>
      <c r="E689" s="139" t="s">
        <v>561</v>
      </c>
      <c r="F689" s="95" t="s">
        <v>29</v>
      </c>
      <c r="G689" s="95" t="s">
        <v>558</v>
      </c>
      <c r="H689" s="23">
        <v>33579905</v>
      </c>
      <c r="I689" s="23">
        <v>33579905</v>
      </c>
      <c r="J689" s="112" t="s">
        <v>559</v>
      </c>
      <c r="K689" s="112" t="s">
        <v>32</v>
      </c>
      <c r="L689" s="24" t="s">
        <v>562</v>
      </c>
    </row>
    <row r="690" spans="2:12" s="147" customFormat="1" ht="135" customHeight="1">
      <c r="B690" s="94">
        <v>80111600</v>
      </c>
      <c r="C690" s="101" t="s">
        <v>563</v>
      </c>
      <c r="D690" s="102">
        <v>42815</v>
      </c>
      <c r="E690" s="139" t="s">
        <v>564</v>
      </c>
      <c r="F690" s="95" t="s">
        <v>29</v>
      </c>
      <c r="G690" s="95" t="s">
        <v>139</v>
      </c>
      <c r="H690" s="23">
        <v>36750000</v>
      </c>
      <c r="I690" s="23">
        <v>36750000</v>
      </c>
      <c r="J690" s="112" t="s">
        <v>559</v>
      </c>
      <c r="K690" s="112" t="s">
        <v>32</v>
      </c>
      <c r="L690" s="25" t="s">
        <v>53</v>
      </c>
    </row>
    <row r="691" spans="2:12" s="147" customFormat="1" ht="105" customHeight="1">
      <c r="B691" s="94">
        <v>80111600</v>
      </c>
      <c r="C691" s="101" t="s">
        <v>565</v>
      </c>
      <c r="D691" s="102">
        <v>42815</v>
      </c>
      <c r="E691" s="139" t="s">
        <v>564</v>
      </c>
      <c r="F691" s="95" t="s">
        <v>29</v>
      </c>
      <c r="G691" s="95" t="s">
        <v>139</v>
      </c>
      <c r="H691" s="23">
        <v>31500000</v>
      </c>
      <c r="I691" s="23">
        <v>31500000</v>
      </c>
      <c r="J691" s="112" t="s">
        <v>559</v>
      </c>
      <c r="K691" s="112" t="s">
        <v>32</v>
      </c>
      <c r="L691" s="25" t="s">
        <v>53</v>
      </c>
    </row>
    <row r="692" spans="2:12" s="147" customFormat="1" ht="45" customHeight="1">
      <c r="B692" s="94">
        <v>80111600</v>
      </c>
      <c r="C692" s="101" t="s">
        <v>566</v>
      </c>
      <c r="D692" s="102">
        <v>42787</v>
      </c>
      <c r="E692" s="139" t="s">
        <v>564</v>
      </c>
      <c r="F692" s="95" t="s">
        <v>29</v>
      </c>
      <c r="G692" s="95" t="s">
        <v>139</v>
      </c>
      <c r="H692" s="23">
        <v>161185500</v>
      </c>
      <c r="I692" s="23">
        <v>161185500</v>
      </c>
      <c r="J692" s="112" t="s">
        <v>559</v>
      </c>
      <c r="K692" s="112" t="s">
        <v>32</v>
      </c>
      <c r="L692" s="25" t="s">
        <v>53</v>
      </c>
    </row>
    <row r="693" spans="1:12" s="73" customFormat="1" ht="98.25" customHeight="1">
      <c r="A693" s="147"/>
      <c r="B693" s="91" t="s">
        <v>579</v>
      </c>
      <c r="C693" s="111" t="s">
        <v>580</v>
      </c>
      <c r="D693" s="79" t="s">
        <v>581</v>
      </c>
      <c r="E693" s="98" t="s">
        <v>582</v>
      </c>
      <c r="F693" s="98" t="s">
        <v>80</v>
      </c>
      <c r="G693" s="91" t="s">
        <v>541</v>
      </c>
      <c r="H693" s="23">
        <v>18000000</v>
      </c>
      <c r="I693" s="23">
        <v>18000000</v>
      </c>
      <c r="J693" s="112" t="s">
        <v>559</v>
      </c>
      <c r="K693" s="112" t="s">
        <v>32</v>
      </c>
      <c r="L693" s="112" t="s">
        <v>727</v>
      </c>
    </row>
    <row r="694" spans="1:12" s="73" customFormat="1" ht="47.25" customHeight="1">
      <c r="A694" s="147"/>
      <c r="B694" s="91">
        <v>80111600</v>
      </c>
      <c r="C694" s="98" t="s">
        <v>583</v>
      </c>
      <c r="D694" s="79">
        <v>42782</v>
      </c>
      <c r="E694" s="98" t="s">
        <v>233</v>
      </c>
      <c r="F694" s="98" t="s">
        <v>29</v>
      </c>
      <c r="G694" s="80" t="s">
        <v>558</v>
      </c>
      <c r="H694" s="26">
        <v>56250000</v>
      </c>
      <c r="I694" s="26">
        <v>56250000</v>
      </c>
      <c r="J694" s="106" t="s">
        <v>559</v>
      </c>
      <c r="K694" s="106" t="s">
        <v>32</v>
      </c>
      <c r="L694" s="98" t="s">
        <v>584</v>
      </c>
    </row>
    <row r="695" spans="1:12" s="73" customFormat="1" ht="127.5" customHeight="1">
      <c r="A695" s="147"/>
      <c r="B695" s="94">
        <v>80111600</v>
      </c>
      <c r="C695" s="94" t="s">
        <v>256</v>
      </c>
      <c r="D695" s="97">
        <v>42796</v>
      </c>
      <c r="E695" s="191" t="s">
        <v>99</v>
      </c>
      <c r="F695" s="93" t="s">
        <v>29</v>
      </c>
      <c r="G695" s="93" t="s">
        <v>71</v>
      </c>
      <c r="H695" s="23">
        <v>54960000</v>
      </c>
      <c r="I695" s="23">
        <v>54960000</v>
      </c>
      <c r="J695" s="112" t="s">
        <v>559</v>
      </c>
      <c r="K695" s="112" t="s">
        <v>32</v>
      </c>
      <c r="L695" s="114" t="s">
        <v>590</v>
      </c>
    </row>
    <row r="696" spans="1:12" s="73" customFormat="1" ht="135" customHeight="1">
      <c r="A696" s="147"/>
      <c r="B696" s="91">
        <v>80111600</v>
      </c>
      <c r="C696" s="93" t="s">
        <v>587</v>
      </c>
      <c r="D696" s="79">
        <v>42790</v>
      </c>
      <c r="E696" s="98" t="s">
        <v>233</v>
      </c>
      <c r="F696" s="98" t="s">
        <v>29</v>
      </c>
      <c r="G696" s="98" t="s">
        <v>588</v>
      </c>
      <c r="H696" s="27">
        <v>39505770</v>
      </c>
      <c r="I696" s="27">
        <v>39505770</v>
      </c>
      <c r="J696" s="112" t="s">
        <v>559</v>
      </c>
      <c r="K696" s="112" t="s">
        <v>32</v>
      </c>
      <c r="L696" s="25" t="s">
        <v>53</v>
      </c>
    </row>
    <row r="697" spans="1:12" s="73" customFormat="1" ht="94.5" customHeight="1">
      <c r="A697" s="147"/>
      <c r="B697" s="91">
        <v>83121600</v>
      </c>
      <c r="C697" s="93" t="s">
        <v>589</v>
      </c>
      <c r="D697" s="79">
        <v>42790</v>
      </c>
      <c r="E697" s="98" t="s">
        <v>96</v>
      </c>
      <c r="F697" s="98" t="s">
        <v>80</v>
      </c>
      <c r="G697" s="98" t="s">
        <v>588</v>
      </c>
      <c r="H697" s="27">
        <v>15000000</v>
      </c>
      <c r="I697" s="27">
        <v>15000000</v>
      </c>
      <c r="J697" s="112" t="s">
        <v>559</v>
      </c>
      <c r="K697" s="112" t="s">
        <v>32</v>
      </c>
      <c r="L697" s="25" t="s">
        <v>53</v>
      </c>
    </row>
    <row r="698" spans="1:12" s="73" customFormat="1" ht="84.75" customHeight="1">
      <c r="A698" s="147"/>
      <c r="B698" s="110">
        <v>80111600</v>
      </c>
      <c r="C698" s="96" t="s">
        <v>493</v>
      </c>
      <c r="D698" s="109">
        <v>42750</v>
      </c>
      <c r="E698" s="188" t="s">
        <v>386</v>
      </c>
      <c r="F698" s="110" t="s">
        <v>29</v>
      </c>
      <c r="G698" s="110" t="s">
        <v>541</v>
      </c>
      <c r="H698" s="27">
        <v>22000000</v>
      </c>
      <c r="I698" s="27">
        <v>22000000</v>
      </c>
      <c r="J698" s="112" t="s">
        <v>559</v>
      </c>
      <c r="K698" s="112" t="s">
        <v>32</v>
      </c>
      <c r="L698" s="92" t="s">
        <v>591</v>
      </c>
    </row>
    <row r="699" spans="1:12" s="73" customFormat="1" ht="89.25" customHeight="1">
      <c r="A699" s="147"/>
      <c r="B699" s="110">
        <v>80111600</v>
      </c>
      <c r="C699" s="96" t="s">
        <v>449</v>
      </c>
      <c r="D699" s="109">
        <v>42750</v>
      </c>
      <c r="E699" s="188" t="s">
        <v>386</v>
      </c>
      <c r="F699" s="110" t="s">
        <v>29</v>
      </c>
      <c r="G699" s="110" t="s">
        <v>541</v>
      </c>
      <c r="H699" s="27">
        <v>50080000</v>
      </c>
      <c r="I699" s="27">
        <v>50080000</v>
      </c>
      <c r="J699" s="112" t="s">
        <v>559</v>
      </c>
      <c r="K699" s="112" t="s">
        <v>32</v>
      </c>
      <c r="L699" s="92" t="s">
        <v>591</v>
      </c>
    </row>
    <row r="700" spans="1:12" s="73" customFormat="1" ht="75" customHeight="1">
      <c r="A700" s="147"/>
      <c r="B700" s="110">
        <v>80111600</v>
      </c>
      <c r="C700" s="88" t="s">
        <v>604</v>
      </c>
      <c r="D700" s="109">
        <v>42801</v>
      </c>
      <c r="E700" s="50" t="s">
        <v>605</v>
      </c>
      <c r="F700" s="27" t="s">
        <v>29</v>
      </c>
      <c r="G700" s="27" t="s">
        <v>541</v>
      </c>
      <c r="H700" s="27">
        <v>170653902</v>
      </c>
      <c r="I700" s="27">
        <v>170653902</v>
      </c>
      <c r="J700" s="112" t="s">
        <v>559</v>
      </c>
      <c r="K700" s="112" t="s">
        <v>32</v>
      </c>
      <c r="L700" s="92" t="s">
        <v>591</v>
      </c>
    </row>
    <row r="701" spans="1:12" s="73" customFormat="1" ht="90" customHeight="1">
      <c r="A701" s="147"/>
      <c r="B701" s="94">
        <v>80111600</v>
      </c>
      <c r="C701" s="83" t="s">
        <v>615</v>
      </c>
      <c r="D701" s="102">
        <v>42802</v>
      </c>
      <c r="E701" s="50" t="s">
        <v>606</v>
      </c>
      <c r="F701" s="27" t="s">
        <v>29</v>
      </c>
      <c r="G701" s="27" t="s">
        <v>541</v>
      </c>
      <c r="H701" s="27">
        <v>930830000</v>
      </c>
      <c r="I701" s="27">
        <v>930830000</v>
      </c>
      <c r="J701" s="112" t="s">
        <v>559</v>
      </c>
      <c r="K701" s="112" t="s">
        <v>32</v>
      </c>
      <c r="L701" s="25" t="s">
        <v>53</v>
      </c>
    </row>
    <row r="702" spans="1:12" s="73" customFormat="1" ht="75" customHeight="1">
      <c r="A702" s="147"/>
      <c r="B702" s="94">
        <v>80111600</v>
      </c>
      <c r="C702" s="83" t="s">
        <v>607</v>
      </c>
      <c r="D702" s="102">
        <v>42802</v>
      </c>
      <c r="E702" s="50" t="s">
        <v>606</v>
      </c>
      <c r="F702" s="27" t="s">
        <v>29</v>
      </c>
      <c r="G702" s="27" t="s">
        <v>541</v>
      </c>
      <c r="H702" s="28">
        <v>178500000</v>
      </c>
      <c r="I702" s="27">
        <v>178500000</v>
      </c>
      <c r="J702" s="112" t="s">
        <v>559</v>
      </c>
      <c r="K702" s="112" t="s">
        <v>32</v>
      </c>
      <c r="L702" s="25" t="s">
        <v>53</v>
      </c>
    </row>
    <row r="703" spans="1:12" s="73" customFormat="1" ht="90" customHeight="1">
      <c r="A703" s="147"/>
      <c r="B703" s="118">
        <v>80111600</v>
      </c>
      <c r="C703" s="19" t="s">
        <v>609</v>
      </c>
      <c r="D703" s="100">
        <v>42802</v>
      </c>
      <c r="E703" s="51" t="s">
        <v>233</v>
      </c>
      <c r="F703" s="116" t="s">
        <v>29</v>
      </c>
      <c r="G703" s="87" t="s">
        <v>541</v>
      </c>
      <c r="H703" s="27">
        <v>30900000</v>
      </c>
      <c r="I703" s="27">
        <v>30900000</v>
      </c>
      <c r="J703" s="112" t="s">
        <v>559</v>
      </c>
      <c r="K703" s="112" t="s">
        <v>32</v>
      </c>
      <c r="L703" s="25" t="s">
        <v>123</v>
      </c>
    </row>
    <row r="704" spans="1:12" s="73" customFormat="1" ht="105" customHeight="1">
      <c r="A704" s="147"/>
      <c r="B704" s="119">
        <v>80111600</v>
      </c>
      <c r="C704" s="89" t="s">
        <v>610</v>
      </c>
      <c r="D704" s="86">
        <v>42804</v>
      </c>
      <c r="E704" s="117">
        <v>9.5</v>
      </c>
      <c r="F704" s="117" t="s">
        <v>29</v>
      </c>
      <c r="G704" s="117" t="s">
        <v>139</v>
      </c>
      <c r="H704" s="27">
        <v>88573333</v>
      </c>
      <c r="I704" s="27">
        <v>88573333</v>
      </c>
      <c r="J704" s="112" t="s">
        <v>559</v>
      </c>
      <c r="K704" s="112" t="s">
        <v>32</v>
      </c>
      <c r="L704" s="25" t="s">
        <v>179</v>
      </c>
    </row>
    <row r="705" spans="1:12" s="73" customFormat="1" ht="110.25" customHeight="1">
      <c r="A705" s="147"/>
      <c r="B705" s="118">
        <v>80111600</v>
      </c>
      <c r="C705" s="144" t="s">
        <v>611</v>
      </c>
      <c r="D705" s="86">
        <v>42801</v>
      </c>
      <c r="E705" s="117" t="s">
        <v>612</v>
      </c>
      <c r="F705" s="117" t="s">
        <v>29</v>
      </c>
      <c r="G705" s="117" t="s">
        <v>139</v>
      </c>
      <c r="H705" s="27">
        <v>60000000</v>
      </c>
      <c r="I705" s="27">
        <v>60000000</v>
      </c>
      <c r="J705" s="112" t="s">
        <v>559</v>
      </c>
      <c r="K705" s="112" t="s">
        <v>32</v>
      </c>
      <c r="L705" s="25" t="s">
        <v>53</v>
      </c>
    </row>
    <row r="706" spans="1:12" s="73" customFormat="1" ht="63" customHeight="1">
      <c r="A706" s="147"/>
      <c r="B706" s="212">
        <v>77101700</v>
      </c>
      <c r="C706" s="201" t="s">
        <v>616</v>
      </c>
      <c r="D706" s="213" t="s">
        <v>618</v>
      </c>
      <c r="E706" s="201" t="s">
        <v>90</v>
      </c>
      <c r="F706" s="201" t="s">
        <v>117</v>
      </c>
      <c r="G706" s="201" t="s">
        <v>617</v>
      </c>
      <c r="H706" s="27">
        <v>83383942</v>
      </c>
      <c r="I706" s="27">
        <v>83383942</v>
      </c>
      <c r="J706" s="201" t="s">
        <v>559</v>
      </c>
      <c r="K706" s="201" t="s">
        <v>32</v>
      </c>
      <c r="L706" s="201" t="s">
        <v>584</v>
      </c>
    </row>
    <row r="707" spans="1:12" s="73" customFormat="1" ht="60" customHeight="1">
      <c r="A707" s="147"/>
      <c r="B707" s="120">
        <v>80111600</v>
      </c>
      <c r="C707" s="81" t="s">
        <v>619</v>
      </c>
      <c r="D707" s="213" t="s">
        <v>618</v>
      </c>
      <c r="E707" s="81" t="s">
        <v>233</v>
      </c>
      <c r="F707" s="81" t="s">
        <v>29</v>
      </c>
      <c r="G707" s="81" t="s">
        <v>620</v>
      </c>
      <c r="H707" s="27">
        <v>27798822</v>
      </c>
      <c r="I707" s="27">
        <v>27798822</v>
      </c>
      <c r="J707" s="81" t="s">
        <v>31</v>
      </c>
      <c r="K707" s="81" t="s">
        <v>32</v>
      </c>
      <c r="L707" s="25" t="s">
        <v>123</v>
      </c>
    </row>
    <row r="708" spans="1:12" s="73" customFormat="1" ht="168" customHeight="1">
      <c r="A708" s="147"/>
      <c r="B708" s="212" t="s">
        <v>658</v>
      </c>
      <c r="C708" s="201" t="s">
        <v>621</v>
      </c>
      <c r="D708" s="213" t="s">
        <v>622</v>
      </c>
      <c r="E708" s="201" t="s">
        <v>277</v>
      </c>
      <c r="F708" s="201" t="s">
        <v>70</v>
      </c>
      <c r="G708" s="201" t="s">
        <v>617</v>
      </c>
      <c r="H708" s="27">
        <v>219500000</v>
      </c>
      <c r="I708" s="27">
        <v>219500000</v>
      </c>
      <c r="J708" s="31" t="s">
        <v>559</v>
      </c>
      <c r="K708" s="201" t="s">
        <v>32</v>
      </c>
      <c r="L708" s="201" t="s">
        <v>743</v>
      </c>
    </row>
    <row r="709" spans="1:12" s="73" customFormat="1" ht="133.5" customHeight="1">
      <c r="A709" s="147"/>
      <c r="B709" s="137">
        <v>80111600</v>
      </c>
      <c r="C709" s="136" t="s">
        <v>623</v>
      </c>
      <c r="D709" s="135">
        <v>42818</v>
      </c>
      <c r="E709" s="192" t="s">
        <v>624</v>
      </c>
      <c r="F709" s="137" t="s">
        <v>29</v>
      </c>
      <c r="G709" s="137" t="s">
        <v>541</v>
      </c>
      <c r="H709" s="27">
        <v>27798822</v>
      </c>
      <c r="I709" s="27">
        <v>27798822</v>
      </c>
      <c r="J709" s="31" t="s">
        <v>559</v>
      </c>
      <c r="K709" s="201" t="s">
        <v>32</v>
      </c>
      <c r="L709" s="121" t="s">
        <v>387</v>
      </c>
    </row>
    <row r="710" spans="1:12" s="73" customFormat="1" ht="94.5" customHeight="1">
      <c r="A710" s="147"/>
      <c r="B710" s="212">
        <v>80111600</v>
      </c>
      <c r="C710" s="201" t="s">
        <v>627</v>
      </c>
      <c r="D710" s="201" t="s">
        <v>625</v>
      </c>
      <c r="E710" s="201">
        <v>9</v>
      </c>
      <c r="F710" s="201" t="s">
        <v>29</v>
      </c>
      <c r="G710" s="201" t="s">
        <v>541</v>
      </c>
      <c r="H710" s="27">
        <v>58500000</v>
      </c>
      <c r="I710" s="27">
        <v>58500000</v>
      </c>
      <c r="J710" s="31" t="s">
        <v>559</v>
      </c>
      <c r="K710" s="201" t="s">
        <v>32</v>
      </c>
      <c r="L710" s="201" t="s">
        <v>626</v>
      </c>
    </row>
    <row r="711" spans="1:12" s="73" customFormat="1" ht="126" customHeight="1">
      <c r="A711" s="147"/>
      <c r="B711" s="212">
        <v>80111600</v>
      </c>
      <c r="C711" s="201" t="s">
        <v>628</v>
      </c>
      <c r="D711" s="201" t="s">
        <v>625</v>
      </c>
      <c r="E711" s="201">
        <v>9</v>
      </c>
      <c r="F711" s="201" t="s">
        <v>29</v>
      </c>
      <c r="G711" s="201" t="s">
        <v>541</v>
      </c>
      <c r="H711" s="27">
        <v>95400000</v>
      </c>
      <c r="I711" s="27">
        <v>95400000</v>
      </c>
      <c r="J711" s="31" t="s">
        <v>559</v>
      </c>
      <c r="K711" s="201" t="s">
        <v>32</v>
      </c>
      <c r="L711" s="201" t="s">
        <v>626</v>
      </c>
    </row>
    <row r="712" spans="1:12" s="73" customFormat="1" ht="90" customHeight="1">
      <c r="A712" s="147"/>
      <c r="B712" s="30">
        <v>80121704</v>
      </c>
      <c r="C712" s="134" t="s">
        <v>630</v>
      </c>
      <c r="D712" s="29" t="s">
        <v>631</v>
      </c>
      <c r="E712" s="200" t="s">
        <v>606</v>
      </c>
      <c r="F712" s="28" t="s">
        <v>29</v>
      </c>
      <c r="G712" s="28" t="s">
        <v>541</v>
      </c>
      <c r="H712" s="27">
        <v>696150000</v>
      </c>
      <c r="I712" s="27">
        <v>696150000</v>
      </c>
      <c r="J712" s="212" t="s">
        <v>559</v>
      </c>
      <c r="K712" s="212" t="s">
        <v>32</v>
      </c>
      <c r="L712" s="25" t="s">
        <v>53</v>
      </c>
    </row>
    <row r="713" spans="1:12" s="73" customFormat="1" ht="45" customHeight="1">
      <c r="A713" s="147"/>
      <c r="B713" s="103">
        <v>78181500</v>
      </c>
      <c r="C713" s="101" t="s">
        <v>632</v>
      </c>
      <c r="D713" s="102" t="s">
        <v>618</v>
      </c>
      <c r="E713" s="139" t="s">
        <v>104</v>
      </c>
      <c r="F713" s="112" t="s">
        <v>79</v>
      </c>
      <c r="G713" s="95" t="s">
        <v>633</v>
      </c>
      <c r="H713" s="27">
        <v>61399038</v>
      </c>
      <c r="I713" s="27">
        <v>61399038</v>
      </c>
      <c r="J713" s="212" t="s">
        <v>559</v>
      </c>
      <c r="K713" s="212" t="s">
        <v>32</v>
      </c>
      <c r="L713" s="125" t="s">
        <v>108</v>
      </c>
    </row>
    <row r="714" spans="1:12" s="73" customFormat="1" ht="45" customHeight="1">
      <c r="A714" s="147"/>
      <c r="B714" s="103">
        <v>78181500</v>
      </c>
      <c r="C714" s="101" t="s">
        <v>634</v>
      </c>
      <c r="D714" s="102" t="s">
        <v>618</v>
      </c>
      <c r="E714" s="139" t="s">
        <v>104</v>
      </c>
      <c r="F714" s="212" t="s">
        <v>80</v>
      </c>
      <c r="G714" s="95" t="s">
        <v>617</v>
      </c>
      <c r="H714" s="27">
        <v>13066288</v>
      </c>
      <c r="I714" s="27">
        <v>13066288</v>
      </c>
      <c r="J714" s="212" t="s">
        <v>559</v>
      </c>
      <c r="K714" s="212" t="s">
        <v>32</v>
      </c>
      <c r="L714" s="125" t="s">
        <v>108</v>
      </c>
    </row>
    <row r="715" spans="1:12" s="73" customFormat="1" ht="45" customHeight="1">
      <c r="A715" s="147"/>
      <c r="B715" s="133">
        <v>78181500</v>
      </c>
      <c r="C715" s="132" t="s">
        <v>635</v>
      </c>
      <c r="D715" s="95" t="s">
        <v>618</v>
      </c>
      <c r="E715" s="162" t="s">
        <v>104</v>
      </c>
      <c r="F715" s="132" t="s">
        <v>80</v>
      </c>
      <c r="G715" s="132" t="s">
        <v>617</v>
      </c>
      <c r="H715" s="27">
        <v>9699419</v>
      </c>
      <c r="I715" s="27">
        <v>9699419</v>
      </c>
      <c r="J715" s="212" t="s">
        <v>559</v>
      </c>
      <c r="K715" s="212" t="s">
        <v>32</v>
      </c>
      <c r="L715" s="125" t="s">
        <v>108</v>
      </c>
    </row>
    <row r="716" spans="1:12" s="73" customFormat="1" ht="45" customHeight="1">
      <c r="A716" s="147"/>
      <c r="B716" s="133">
        <v>78181500</v>
      </c>
      <c r="C716" s="132" t="s">
        <v>636</v>
      </c>
      <c r="D716" s="95" t="s">
        <v>618</v>
      </c>
      <c r="E716" s="162" t="s">
        <v>104</v>
      </c>
      <c r="F716" s="132" t="s">
        <v>80</v>
      </c>
      <c r="G716" s="132" t="s">
        <v>617</v>
      </c>
      <c r="H716" s="27">
        <v>12817110</v>
      </c>
      <c r="I716" s="27">
        <v>12817110</v>
      </c>
      <c r="J716" s="212" t="s">
        <v>559</v>
      </c>
      <c r="K716" s="212" t="s">
        <v>32</v>
      </c>
      <c r="L716" s="125" t="s">
        <v>108</v>
      </c>
    </row>
    <row r="717" spans="1:12" s="73" customFormat="1" ht="110.25" customHeight="1">
      <c r="A717" s="147"/>
      <c r="B717" s="212">
        <v>78111800</v>
      </c>
      <c r="C717" s="201" t="s">
        <v>637</v>
      </c>
      <c r="D717" s="95" t="s">
        <v>618</v>
      </c>
      <c r="E717" s="201" t="s">
        <v>638</v>
      </c>
      <c r="F717" s="201" t="s">
        <v>172</v>
      </c>
      <c r="G717" s="201" t="s">
        <v>541</v>
      </c>
      <c r="H717" s="27">
        <v>7749324000</v>
      </c>
      <c r="I717" s="131">
        <v>3262873263.1578946</v>
      </c>
      <c r="J717" s="212" t="s">
        <v>559</v>
      </c>
      <c r="K717" s="212" t="s">
        <v>32</v>
      </c>
      <c r="L717" s="125" t="s">
        <v>639</v>
      </c>
    </row>
    <row r="718" spans="1:12" s="73" customFormat="1" ht="148.5" customHeight="1">
      <c r="A718" s="147"/>
      <c r="B718" s="212" t="s">
        <v>641</v>
      </c>
      <c r="C718" s="73" t="s">
        <v>640</v>
      </c>
      <c r="D718" s="95" t="s">
        <v>618</v>
      </c>
      <c r="E718" s="193">
        <v>43039</v>
      </c>
      <c r="F718" s="130" t="s">
        <v>117</v>
      </c>
      <c r="G718" s="130" t="s">
        <v>541</v>
      </c>
      <c r="H718" s="27">
        <v>441652592</v>
      </c>
      <c r="I718" s="27">
        <v>441652592</v>
      </c>
      <c r="J718" s="212" t="s">
        <v>559</v>
      </c>
      <c r="K718" s="212" t="s">
        <v>32</v>
      </c>
      <c r="L718" s="129" t="s">
        <v>642</v>
      </c>
    </row>
    <row r="719" spans="1:12" s="73" customFormat="1" ht="60" customHeight="1">
      <c r="A719" s="147"/>
      <c r="B719" s="212">
        <v>80111600</v>
      </c>
      <c r="C719" s="128" t="s">
        <v>644</v>
      </c>
      <c r="D719" s="213" t="s">
        <v>646</v>
      </c>
      <c r="E719" s="201" t="s">
        <v>645</v>
      </c>
      <c r="F719" s="201" t="s">
        <v>29</v>
      </c>
      <c r="G719" s="201" t="s">
        <v>588</v>
      </c>
      <c r="H719" s="27">
        <v>24795735</v>
      </c>
      <c r="I719" s="27">
        <v>24795735</v>
      </c>
      <c r="J719" s="212" t="s">
        <v>559</v>
      </c>
      <c r="K719" s="212" t="s">
        <v>32</v>
      </c>
      <c r="L719" s="25" t="s">
        <v>179</v>
      </c>
    </row>
    <row r="720" spans="1:12" s="73" customFormat="1" ht="63" customHeight="1">
      <c r="A720" s="147"/>
      <c r="B720" s="212">
        <v>55111506</v>
      </c>
      <c r="C720" s="201" t="s">
        <v>647</v>
      </c>
      <c r="D720" s="201" t="s">
        <v>618</v>
      </c>
      <c r="E720" s="201" t="s">
        <v>276</v>
      </c>
      <c r="F720" s="201" t="s">
        <v>29</v>
      </c>
      <c r="G720" s="201" t="s">
        <v>541</v>
      </c>
      <c r="H720" s="27">
        <v>124655000</v>
      </c>
      <c r="I720" s="27">
        <v>124655000</v>
      </c>
      <c r="J720" s="127" t="s">
        <v>559</v>
      </c>
      <c r="K720" s="127" t="s">
        <v>32</v>
      </c>
      <c r="L720" s="127" t="s">
        <v>648</v>
      </c>
    </row>
    <row r="721" spans="1:12" s="73" customFormat="1" ht="94.5" customHeight="1">
      <c r="A721" s="147"/>
      <c r="B721" s="120">
        <v>80111600</v>
      </c>
      <c r="C721" s="149" t="s">
        <v>706</v>
      </c>
      <c r="D721" s="201" t="s">
        <v>670</v>
      </c>
      <c r="E721" s="139" t="s">
        <v>707</v>
      </c>
      <c r="F721" s="93" t="s">
        <v>29</v>
      </c>
      <c r="G721" s="99" t="s">
        <v>541</v>
      </c>
      <c r="H721" s="27">
        <v>37560000</v>
      </c>
      <c r="I721" s="27">
        <v>37560000</v>
      </c>
      <c r="J721" s="112" t="s">
        <v>31</v>
      </c>
      <c r="K721" s="112" t="s">
        <v>32</v>
      </c>
      <c r="L721" s="112" t="s">
        <v>656</v>
      </c>
    </row>
    <row r="722" spans="1:12" s="73" customFormat="1" ht="94.5" customHeight="1">
      <c r="A722" s="147"/>
      <c r="B722" s="120">
        <v>80111600</v>
      </c>
      <c r="C722" s="149" t="s">
        <v>708</v>
      </c>
      <c r="D722" s="201" t="s">
        <v>670</v>
      </c>
      <c r="E722" s="139" t="s">
        <v>707</v>
      </c>
      <c r="F722" s="93" t="s">
        <v>29</v>
      </c>
      <c r="G722" s="99" t="s">
        <v>541</v>
      </c>
      <c r="H722" s="27">
        <v>37560000</v>
      </c>
      <c r="I722" s="27">
        <v>37560000</v>
      </c>
      <c r="J722" s="112" t="s">
        <v>31</v>
      </c>
      <c r="K722" s="112" t="s">
        <v>32</v>
      </c>
      <c r="L722" s="112" t="s">
        <v>656</v>
      </c>
    </row>
    <row r="723" spans="1:12" s="73" customFormat="1" ht="90" customHeight="1">
      <c r="A723" s="147"/>
      <c r="B723" s="120">
        <v>80111600</v>
      </c>
      <c r="C723" s="161" t="s">
        <v>709</v>
      </c>
      <c r="D723" s="201" t="s">
        <v>670</v>
      </c>
      <c r="E723" s="139" t="s">
        <v>707</v>
      </c>
      <c r="F723" s="93" t="s">
        <v>29</v>
      </c>
      <c r="G723" s="99" t="s">
        <v>541</v>
      </c>
      <c r="H723" s="43">
        <v>37560000</v>
      </c>
      <c r="I723" s="44">
        <v>37560000</v>
      </c>
      <c r="J723" s="112" t="s">
        <v>31</v>
      </c>
      <c r="K723" s="112" t="s">
        <v>32</v>
      </c>
      <c r="L723" s="112" t="s">
        <v>656</v>
      </c>
    </row>
    <row r="724" spans="1:12" s="73" customFormat="1" ht="90" customHeight="1">
      <c r="A724" s="147"/>
      <c r="B724" s="120">
        <v>80111600</v>
      </c>
      <c r="C724" s="161" t="s">
        <v>706</v>
      </c>
      <c r="D724" s="201" t="s">
        <v>670</v>
      </c>
      <c r="E724" s="139" t="s">
        <v>707</v>
      </c>
      <c r="F724" s="93" t="s">
        <v>29</v>
      </c>
      <c r="G724" s="99" t="s">
        <v>541</v>
      </c>
      <c r="H724" s="27">
        <v>37560000</v>
      </c>
      <c r="I724" s="27">
        <v>37560000</v>
      </c>
      <c r="J724" s="112" t="s">
        <v>31</v>
      </c>
      <c r="K724" s="112" t="s">
        <v>32</v>
      </c>
      <c r="L724" s="112" t="s">
        <v>656</v>
      </c>
    </row>
    <row r="725" spans="1:12" s="73" customFormat="1" ht="75" customHeight="1">
      <c r="A725" s="147"/>
      <c r="B725" s="120">
        <v>80111600</v>
      </c>
      <c r="C725" s="161" t="s">
        <v>710</v>
      </c>
      <c r="D725" s="201" t="s">
        <v>670</v>
      </c>
      <c r="E725" s="139" t="s">
        <v>707</v>
      </c>
      <c r="F725" s="93" t="s">
        <v>29</v>
      </c>
      <c r="G725" s="99" t="s">
        <v>541</v>
      </c>
      <c r="H725" s="27">
        <v>37560000</v>
      </c>
      <c r="I725" s="27">
        <v>37560000</v>
      </c>
      <c r="J725" s="112" t="s">
        <v>31</v>
      </c>
      <c r="K725" s="112" t="s">
        <v>32</v>
      </c>
      <c r="L725" s="112" t="s">
        <v>656</v>
      </c>
    </row>
    <row r="726" spans="1:12" s="73" customFormat="1" ht="90" customHeight="1">
      <c r="A726" s="147"/>
      <c r="B726" s="120">
        <v>80111600</v>
      </c>
      <c r="C726" s="161" t="s">
        <v>711</v>
      </c>
      <c r="D726" s="201" t="s">
        <v>670</v>
      </c>
      <c r="E726" s="139" t="s">
        <v>707</v>
      </c>
      <c r="F726" s="93" t="s">
        <v>29</v>
      </c>
      <c r="G726" s="99" t="s">
        <v>541</v>
      </c>
      <c r="H726" s="27">
        <v>39000000</v>
      </c>
      <c r="I726" s="27">
        <v>39000000</v>
      </c>
      <c r="J726" s="112" t="s">
        <v>31</v>
      </c>
      <c r="K726" s="112" t="s">
        <v>32</v>
      </c>
      <c r="L726" s="112" t="s">
        <v>656</v>
      </c>
    </row>
    <row r="727" spans="1:12" s="73" customFormat="1" ht="75" customHeight="1">
      <c r="A727" s="147"/>
      <c r="B727" s="120">
        <v>80111600</v>
      </c>
      <c r="C727" s="161" t="s">
        <v>712</v>
      </c>
      <c r="D727" s="201" t="s">
        <v>670</v>
      </c>
      <c r="E727" s="139" t="s">
        <v>707</v>
      </c>
      <c r="F727" s="93" t="s">
        <v>29</v>
      </c>
      <c r="G727" s="99" t="s">
        <v>541</v>
      </c>
      <c r="H727" s="43">
        <v>13674495</v>
      </c>
      <c r="I727" s="43">
        <v>13674495</v>
      </c>
      <c r="J727" s="112" t="s">
        <v>31</v>
      </c>
      <c r="K727" s="112" t="s">
        <v>32</v>
      </c>
      <c r="L727" s="112" t="s">
        <v>656</v>
      </c>
    </row>
    <row r="728" spans="1:12" s="73" customFormat="1" ht="85.5" customHeight="1">
      <c r="A728" s="147"/>
      <c r="B728" s="120">
        <v>80111600</v>
      </c>
      <c r="C728" s="132" t="s">
        <v>666</v>
      </c>
      <c r="D728" s="201" t="s">
        <v>618</v>
      </c>
      <c r="E728" s="139" t="s">
        <v>653</v>
      </c>
      <c r="F728" s="93" t="s">
        <v>29</v>
      </c>
      <c r="G728" s="99" t="s">
        <v>541</v>
      </c>
      <c r="H728" s="27">
        <v>39000000</v>
      </c>
      <c r="I728" s="27">
        <v>39000000</v>
      </c>
      <c r="J728" s="112" t="s">
        <v>31</v>
      </c>
      <c r="K728" s="112" t="s">
        <v>32</v>
      </c>
      <c r="L728" s="112" t="s">
        <v>657</v>
      </c>
    </row>
    <row r="729" spans="1:12" s="73" customFormat="1" ht="96" customHeight="1">
      <c r="A729" s="147"/>
      <c r="B729" s="120">
        <v>80111600</v>
      </c>
      <c r="C729" s="132" t="s">
        <v>666</v>
      </c>
      <c r="D729" s="201" t="s">
        <v>618</v>
      </c>
      <c r="E729" s="139" t="s">
        <v>653</v>
      </c>
      <c r="F729" s="93" t="s">
        <v>29</v>
      </c>
      <c r="G729" s="99" t="s">
        <v>541</v>
      </c>
      <c r="H729" s="27">
        <v>39000000</v>
      </c>
      <c r="I729" s="27">
        <v>39000000</v>
      </c>
      <c r="J729" s="112" t="s">
        <v>31</v>
      </c>
      <c r="K729" s="112" t="s">
        <v>32</v>
      </c>
      <c r="L729" s="112" t="s">
        <v>657</v>
      </c>
    </row>
    <row r="730" spans="1:12" s="73" customFormat="1" ht="75" customHeight="1">
      <c r="A730" s="147"/>
      <c r="B730" s="120">
        <v>80111600</v>
      </c>
      <c r="C730" s="132" t="s">
        <v>654</v>
      </c>
      <c r="D730" s="201" t="s">
        <v>618</v>
      </c>
      <c r="E730" s="139" t="s">
        <v>653</v>
      </c>
      <c r="F730" s="93" t="s">
        <v>29</v>
      </c>
      <c r="G730" s="99" t="s">
        <v>541</v>
      </c>
      <c r="H730" s="27">
        <v>45500000</v>
      </c>
      <c r="I730" s="27">
        <v>45500000</v>
      </c>
      <c r="J730" s="112" t="s">
        <v>31</v>
      </c>
      <c r="K730" s="112" t="s">
        <v>32</v>
      </c>
      <c r="L730" s="112" t="s">
        <v>657</v>
      </c>
    </row>
    <row r="731" spans="1:12" s="73" customFormat="1" ht="45" customHeight="1">
      <c r="A731" s="147"/>
      <c r="B731" s="120">
        <v>80111600</v>
      </c>
      <c r="C731" s="132" t="s">
        <v>655</v>
      </c>
      <c r="D731" s="201" t="s">
        <v>618</v>
      </c>
      <c r="E731" s="139" t="s">
        <v>653</v>
      </c>
      <c r="F731" s="93" t="s">
        <v>29</v>
      </c>
      <c r="G731" s="99" t="s">
        <v>541</v>
      </c>
      <c r="H731" s="27">
        <v>26769236</v>
      </c>
      <c r="I731" s="27">
        <v>26769236</v>
      </c>
      <c r="J731" s="112" t="s">
        <v>31</v>
      </c>
      <c r="K731" s="112" t="s">
        <v>32</v>
      </c>
      <c r="L731" s="112" t="s">
        <v>657</v>
      </c>
    </row>
    <row r="732" spans="1:12" s="73" customFormat="1" ht="45" customHeight="1">
      <c r="A732" s="147"/>
      <c r="B732" s="120">
        <v>80111600</v>
      </c>
      <c r="C732" s="93" t="s">
        <v>655</v>
      </c>
      <c r="D732" s="201" t="s">
        <v>618</v>
      </c>
      <c r="E732" s="139" t="s">
        <v>653</v>
      </c>
      <c r="F732" s="93" t="s">
        <v>29</v>
      </c>
      <c r="G732" s="99" t="s">
        <v>541</v>
      </c>
      <c r="H732" s="27">
        <v>26769236</v>
      </c>
      <c r="I732" s="27">
        <v>26769236</v>
      </c>
      <c r="J732" s="112" t="s">
        <v>31</v>
      </c>
      <c r="K732" s="112" t="s">
        <v>32</v>
      </c>
      <c r="L732" s="112" t="s">
        <v>657</v>
      </c>
    </row>
    <row r="733" spans="1:12" s="73" customFormat="1" ht="126" customHeight="1">
      <c r="A733" s="147"/>
      <c r="B733" s="120">
        <v>80111600</v>
      </c>
      <c r="C733" s="150" t="s">
        <v>659</v>
      </c>
      <c r="D733" s="97" t="s">
        <v>618</v>
      </c>
      <c r="E733" s="191" t="s">
        <v>660</v>
      </c>
      <c r="F733" s="93" t="s">
        <v>29</v>
      </c>
      <c r="G733" s="93" t="s">
        <v>71</v>
      </c>
      <c r="H733" s="152">
        <v>43640512</v>
      </c>
      <c r="I733" s="152">
        <v>43640512</v>
      </c>
      <c r="J733" s="112" t="s">
        <v>31</v>
      </c>
      <c r="K733" s="112" t="s">
        <v>32</v>
      </c>
      <c r="L733" s="114" t="s">
        <v>590</v>
      </c>
    </row>
    <row r="734" spans="1:12" s="73" customFormat="1" ht="78.75" customHeight="1">
      <c r="A734" s="147"/>
      <c r="B734" s="120">
        <v>80111600</v>
      </c>
      <c r="C734" s="150" t="s">
        <v>661</v>
      </c>
      <c r="D734" s="97" t="s">
        <v>618</v>
      </c>
      <c r="E734" s="191" t="s">
        <v>660</v>
      </c>
      <c r="F734" s="93" t="s">
        <v>29</v>
      </c>
      <c r="G734" s="93" t="s">
        <v>71</v>
      </c>
      <c r="H734" s="152">
        <v>34800000</v>
      </c>
      <c r="I734" s="152">
        <v>34800000</v>
      </c>
      <c r="J734" s="112" t="s">
        <v>31</v>
      </c>
      <c r="K734" s="112" t="s">
        <v>32</v>
      </c>
      <c r="L734" s="114" t="s">
        <v>590</v>
      </c>
    </row>
    <row r="735" spans="1:12" s="73" customFormat="1" ht="119.25" customHeight="1">
      <c r="A735" s="147"/>
      <c r="B735" s="120">
        <v>80111600</v>
      </c>
      <c r="C735" s="149" t="s">
        <v>683</v>
      </c>
      <c r="D735" s="97" t="s">
        <v>618</v>
      </c>
      <c r="E735" s="194" t="s">
        <v>614</v>
      </c>
      <c r="F735" s="93" t="s">
        <v>29</v>
      </c>
      <c r="G735" s="99" t="s">
        <v>541</v>
      </c>
      <c r="H735" s="152">
        <v>39375000</v>
      </c>
      <c r="I735" s="152">
        <v>39375000</v>
      </c>
      <c r="J735" s="112" t="s">
        <v>31</v>
      </c>
      <c r="K735" s="112" t="s">
        <v>32</v>
      </c>
      <c r="L735" s="99" t="s">
        <v>662</v>
      </c>
    </row>
    <row r="736" spans="1:12" s="73" customFormat="1" ht="63" customHeight="1">
      <c r="A736" s="147"/>
      <c r="B736" s="212">
        <v>80111600</v>
      </c>
      <c r="C736" s="201" t="s">
        <v>677</v>
      </c>
      <c r="D736" s="97" t="s">
        <v>618</v>
      </c>
      <c r="E736" s="201" t="s">
        <v>81</v>
      </c>
      <c r="F736" s="201" t="s">
        <v>29</v>
      </c>
      <c r="G736" s="112" t="s">
        <v>588</v>
      </c>
      <c r="H736" s="152">
        <v>16466666</v>
      </c>
      <c r="I736" s="152">
        <v>16466666</v>
      </c>
      <c r="J736" s="112" t="s">
        <v>31</v>
      </c>
      <c r="K736" s="112" t="s">
        <v>32</v>
      </c>
      <c r="L736" s="25" t="s">
        <v>154</v>
      </c>
    </row>
    <row r="737" spans="1:12" s="73" customFormat="1" ht="90" customHeight="1">
      <c r="A737" s="147"/>
      <c r="B737" s="146">
        <v>80111600</v>
      </c>
      <c r="C737" s="134" t="s">
        <v>664</v>
      </c>
      <c r="D737" s="213">
        <v>42831</v>
      </c>
      <c r="E737" s="201" t="s">
        <v>665</v>
      </c>
      <c r="F737" s="201" t="s">
        <v>29</v>
      </c>
      <c r="G737" s="112" t="s">
        <v>139</v>
      </c>
      <c r="H737" s="152">
        <v>26162000</v>
      </c>
      <c r="I737" s="152">
        <v>26162000</v>
      </c>
      <c r="J737" s="112" t="s">
        <v>31</v>
      </c>
      <c r="K737" s="112" t="s">
        <v>32</v>
      </c>
      <c r="L737" s="25" t="s">
        <v>53</v>
      </c>
    </row>
    <row r="738" spans="1:12" s="73" customFormat="1" ht="53.25" customHeight="1">
      <c r="A738" s="147"/>
      <c r="B738" s="146">
        <v>81141600</v>
      </c>
      <c r="C738" s="201" t="s">
        <v>668</v>
      </c>
      <c r="D738" s="97" t="s">
        <v>618</v>
      </c>
      <c r="E738" s="201" t="s">
        <v>669</v>
      </c>
      <c r="F738" s="201" t="s">
        <v>29</v>
      </c>
      <c r="G738" s="212" t="s">
        <v>617</v>
      </c>
      <c r="H738" s="152">
        <v>10000000</v>
      </c>
      <c r="I738" s="152">
        <v>10000000</v>
      </c>
      <c r="J738" s="112" t="s">
        <v>31</v>
      </c>
      <c r="K738" s="112" t="s">
        <v>32</v>
      </c>
      <c r="L738" s="212" t="s">
        <v>300</v>
      </c>
    </row>
    <row r="739" spans="1:12" s="73" customFormat="1" ht="45" customHeight="1">
      <c r="A739" s="147"/>
      <c r="B739" s="38">
        <v>43233200</v>
      </c>
      <c r="C739" s="41" t="s">
        <v>674</v>
      </c>
      <c r="D739" s="95" t="s">
        <v>675</v>
      </c>
      <c r="E739" s="201" t="s">
        <v>669</v>
      </c>
      <c r="F739" s="201" t="s">
        <v>80</v>
      </c>
      <c r="G739" s="212" t="s">
        <v>617</v>
      </c>
      <c r="H739" s="152">
        <v>23500000</v>
      </c>
      <c r="I739" s="152">
        <v>23500000</v>
      </c>
      <c r="J739" s="112" t="s">
        <v>31</v>
      </c>
      <c r="K739" s="112" t="s">
        <v>32</v>
      </c>
      <c r="L739" s="25" t="s">
        <v>59</v>
      </c>
    </row>
    <row r="740" spans="1:12" s="73" customFormat="1" ht="60" customHeight="1">
      <c r="A740" s="147"/>
      <c r="B740" s="212">
        <v>80111600</v>
      </c>
      <c r="C740" s="128" t="s">
        <v>680</v>
      </c>
      <c r="D740" s="153" t="s">
        <v>618</v>
      </c>
      <c r="E740" s="154">
        <v>7.9</v>
      </c>
      <c r="F740" s="154" t="s">
        <v>29</v>
      </c>
      <c r="G740" s="154" t="s">
        <v>588</v>
      </c>
      <c r="H740" s="155">
        <v>51783333</v>
      </c>
      <c r="I740" s="155">
        <v>51783333</v>
      </c>
      <c r="J740" s="106" t="s">
        <v>31</v>
      </c>
      <c r="K740" s="106" t="s">
        <v>32</v>
      </c>
      <c r="L740" s="25" t="s">
        <v>179</v>
      </c>
    </row>
    <row r="741" spans="1:12" s="73" customFormat="1" ht="45" customHeight="1">
      <c r="A741" s="147"/>
      <c r="B741" s="133">
        <v>80111600</v>
      </c>
      <c r="C741" s="132" t="s">
        <v>689</v>
      </c>
      <c r="D741" s="132" t="s">
        <v>675</v>
      </c>
      <c r="E741" s="162" t="s">
        <v>277</v>
      </c>
      <c r="F741" s="132" t="s">
        <v>29</v>
      </c>
      <c r="G741" s="132" t="s">
        <v>617</v>
      </c>
      <c r="H741" s="155">
        <v>21000000</v>
      </c>
      <c r="I741" s="155">
        <v>21000000</v>
      </c>
      <c r="J741" s="112" t="s">
        <v>559</v>
      </c>
      <c r="K741" s="133" t="s">
        <v>32</v>
      </c>
      <c r="L741" s="162" t="s">
        <v>584</v>
      </c>
    </row>
    <row r="742" spans="1:12" s="73" customFormat="1" ht="30" customHeight="1">
      <c r="A742" s="147"/>
      <c r="B742" s="133">
        <v>80111600</v>
      </c>
      <c r="C742" s="132" t="s">
        <v>690</v>
      </c>
      <c r="D742" s="132" t="s">
        <v>670</v>
      </c>
      <c r="E742" s="162" t="s">
        <v>90</v>
      </c>
      <c r="F742" s="132" t="s">
        <v>29</v>
      </c>
      <c r="G742" s="28" t="s">
        <v>617</v>
      </c>
      <c r="H742" s="155">
        <v>28000000</v>
      </c>
      <c r="I742" s="155">
        <v>28000000</v>
      </c>
      <c r="J742" s="112" t="s">
        <v>559</v>
      </c>
      <c r="K742" s="133" t="s">
        <v>32</v>
      </c>
      <c r="L742" s="162" t="s">
        <v>584</v>
      </c>
    </row>
    <row r="743" spans="1:12" s="73" customFormat="1" ht="30" customHeight="1">
      <c r="A743" s="147"/>
      <c r="B743" s="133">
        <v>80111600</v>
      </c>
      <c r="C743" s="132" t="s">
        <v>690</v>
      </c>
      <c r="D743" s="132" t="s">
        <v>692</v>
      </c>
      <c r="E743" s="162" t="s">
        <v>277</v>
      </c>
      <c r="F743" s="132" t="s">
        <v>29</v>
      </c>
      <c r="G743" s="132" t="s">
        <v>617</v>
      </c>
      <c r="H743" s="155">
        <v>21000000</v>
      </c>
      <c r="I743" s="155">
        <v>21000000</v>
      </c>
      <c r="J743" s="112" t="s">
        <v>559</v>
      </c>
      <c r="K743" s="133" t="s">
        <v>32</v>
      </c>
      <c r="L743" s="162" t="s">
        <v>584</v>
      </c>
    </row>
    <row r="744" spans="1:12" s="73" customFormat="1" ht="82.5" customHeight="1">
      <c r="A744" s="147"/>
      <c r="B744" s="133">
        <v>80111600</v>
      </c>
      <c r="C744" s="177" t="s">
        <v>797</v>
      </c>
      <c r="D744" s="132" t="s">
        <v>693</v>
      </c>
      <c r="E744" s="162" t="s">
        <v>277</v>
      </c>
      <c r="F744" s="132" t="s">
        <v>29</v>
      </c>
      <c r="G744" s="132" t="s">
        <v>617</v>
      </c>
      <c r="H744" s="155">
        <v>18000000</v>
      </c>
      <c r="I744" s="155">
        <v>18000000</v>
      </c>
      <c r="J744" s="112" t="s">
        <v>559</v>
      </c>
      <c r="K744" s="133" t="s">
        <v>32</v>
      </c>
      <c r="L744" s="162" t="s">
        <v>584</v>
      </c>
    </row>
    <row r="745" spans="1:12" s="73" customFormat="1" ht="74.25" customHeight="1">
      <c r="A745" s="147"/>
      <c r="B745" s="133">
        <v>80111600</v>
      </c>
      <c r="C745" s="177" t="s">
        <v>798</v>
      </c>
      <c r="D745" s="132" t="s">
        <v>692</v>
      </c>
      <c r="E745" s="162" t="s">
        <v>277</v>
      </c>
      <c r="F745" s="132" t="s">
        <v>29</v>
      </c>
      <c r="G745" s="132" t="s">
        <v>617</v>
      </c>
      <c r="H745" s="155">
        <v>18000000</v>
      </c>
      <c r="I745" s="155">
        <v>18000000</v>
      </c>
      <c r="J745" s="112" t="s">
        <v>559</v>
      </c>
      <c r="K745" s="133" t="s">
        <v>32</v>
      </c>
      <c r="L745" s="162" t="s">
        <v>584</v>
      </c>
    </row>
    <row r="746" spans="1:12" s="73" customFormat="1" ht="81" customHeight="1" thickBot="1">
      <c r="A746" s="147"/>
      <c r="B746" s="133">
        <v>80111600</v>
      </c>
      <c r="C746" s="177" t="s">
        <v>799</v>
      </c>
      <c r="D746" s="132" t="s">
        <v>692</v>
      </c>
      <c r="E746" s="162" t="s">
        <v>277</v>
      </c>
      <c r="F746" s="132" t="s">
        <v>29</v>
      </c>
      <c r="G746" s="132" t="s">
        <v>617</v>
      </c>
      <c r="H746" s="155">
        <v>18000000</v>
      </c>
      <c r="I746" s="155">
        <v>18000000</v>
      </c>
      <c r="J746" s="112" t="s">
        <v>559</v>
      </c>
      <c r="K746" s="133" t="s">
        <v>32</v>
      </c>
      <c r="L746" s="162" t="s">
        <v>584</v>
      </c>
    </row>
    <row r="747" spans="1:12" s="73" customFormat="1" ht="73.5" customHeight="1" thickBot="1">
      <c r="A747" s="147"/>
      <c r="B747" s="133">
        <v>80111600</v>
      </c>
      <c r="C747" s="70" t="s">
        <v>800</v>
      </c>
      <c r="D747" s="132" t="s">
        <v>692</v>
      </c>
      <c r="E747" s="162" t="s">
        <v>277</v>
      </c>
      <c r="F747" s="132" t="s">
        <v>29</v>
      </c>
      <c r="G747" s="132" t="s">
        <v>617</v>
      </c>
      <c r="H747" s="155">
        <v>18000000</v>
      </c>
      <c r="I747" s="155">
        <v>18000000</v>
      </c>
      <c r="J747" s="112" t="s">
        <v>559</v>
      </c>
      <c r="K747" s="133" t="s">
        <v>32</v>
      </c>
      <c r="L747" s="162" t="s">
        <v>584</v>
      </c>
    </row>
    <row r="748" spans="1:12" s="73" customFormat="1" ht="88.5" customHeight="1" thickBot="1">
      <c r="A748" s="147"/>
      <c r="B748" s="133">
        <v>80111600</v>
      </c>
      <c r="C748" s="69" t="s">
        <v>801</v>
      </c>
      <c r="D748" s="132" t="s">
        <v>682</v>
      </c>
      <c r="E748" s="162" t="s">
        <v>277</v>
      </c>
      <c r="F748" s="132" t="s">
        <v>29</v>
      </c>
      <c r="G748" s="132" t="s">
        <v>617</v>
      </c>
      <c r="H748" s="155">
        <v>18000000</v>
      </c>
      <c r="I748" s="155">
        <v>18000000</v>
      </c>
      <c r="J748" s="112" t="s">
        <v>559</v>
      </c>
      <c r="K748" s="133" t="s">
        <v>32</v>
      </c>
      <c r="L748" s="162" t="s">
        <v>584</v>
      </c>
    </row>
    <row r="749" spans="1:12" s="73" customFormat="1" ht="73.5" customHeight="1" thickBot="1">
      <c r="A749" s="147"/>
      <c r="B749" s="133">
        <v>80111600</v>
      </c>
      <c r="C749" s="69" t="s">
        <v>802</v>
      </c>
      <c r="D749" s="132" t="s">
        <v>692</v>
      </c>
      <c r="E749" s="162" t="s">
        <v>277</v>
      </c>
      <c r="F749" s="132" t="s">
        <v>29</v>
      </c>
      <c r="G749" s="132" t="s">
        <v>617</v>
      </c>
      <c r="H749" s="155">
        <v>18000000</v>
      </c>
      <c r="I749" s="155">
        <v>18000000</v>
      </c>
      <c r="J749" s="112" t="s">
        <v>559</v>
      </c>
      <c r="K749" s="133" t="s">
        <v>32</v>
      </c>
      <c r="L749" s="162" t="s">
        <v>584</v>
      </c>
    </row>
    <row r="750" spans="1:12" s="73" customFormat="1" ht="45" customHeight="1">
      <c r="A750" s="147"/>
      <c r="B750" s="133">
        <v>80111600</v>
      </c>
      <c r="C750" s="132" t="s">
        <v>691</v>
      </c>
      <c r="D750" s="132" t="s">
        <v>692</v>
      </c>
      <c r="E750" s="162" t="s">
        <v>90</v>
      </c>
      <c r="F750" s="132" t="s">
        <v>29</v>
      </c>
      <c r="G750" s="132" t="s">
        <v>617</v>
      </c>
      <c r="H750" s="155">
        <v>22000000</v>
      </c>
      <c r="I750" s="155">
        <v>22000000</v>
      </c>
      <c r="J750" s="112" t="s">
        <v>559</v>
      </c>
      <c r="K750" s="133" t="s">
        <v>32</v>
      </c>
      <c r="L750" s="162" t="s">
        <v>584</v>
      </c>
    </row>
    <row r="751" spans="1:12" s="73" customFormat="1" ht="75" customHeight="1">
      <c r="A751" s="147"/>
      <c r="B751" s="112">
        <v>80111600</v>
      </c>
      <c r="C751" s="95" t="s">
        <v>729</v>
      </c>
      <c r="D751" s="95" t="s">
        <v>670</v>
      </c>
      <c r="E751" s="164" t="s">
        <v>276</v>
      </c>
      <c r="F751" s="95" t="s">
        <v>29</v>
      </c>
      <c r="G751" s="95" t="s">
        <v>541</v>
      </c>
      <c r="H751" s="155">
        <v>17100300</v>
      </c>
      <c r="I751" s="155">
        <v>17100300</v>
      </c>
      <c r="J751" s="112" t="s">
        <v>559</v>
      </c>
      <c r="K751" s="112" t="s">
        <v>32</v>
      </c>
      <c r="L751" s="92" t="s">
        <v>591</v>
      </c>
    </row>
    <row r="752" spans="1:12" s="73" customFormat="1" ht="75" customHeight="1">
      <c r="A752" s="95"/>
      <c r="B752" s="112">
        <v>80111600</v>
      </c>
      <c r="C752" s="176" t="s">
        <v>730</v>
      </c>
      <c r="D752" s="95" t="s">
        <v>670</v>
      </c>
      <c r="E752" s="164" t="s">
        <v>52</v>
      </c>
      <c r="F752" s="95" t="s">
        <v>29</v>
      </c>
      <c r="G752" s="95" t="s">
        <v>541</v>
      </c>
      <c r="H752" s="155">
        <v>33755712</v>
      </c>
      <c r="I752" s="155">
        <v>33755712</v>
      </c>
      <c r="J752" s="112" t="s">
        <v>559</v>
      </c>
      <c r="K752" s="112" t="s">
        <v>32</v>
      </c>
      <c r="L752" s="25" t="s">
        <v>53</v>
      </c>
    </row>
    <row r="753" spans="1:12" s="73" customFormat="1" ht="165" customHeight="1">
      <c r="A753" s="147"/>
      <c r="B753" s="112">
        <v>80111600</v>
      </c>
      <c r="C753" s="162" t="s">
        <v>694</v>
      </c>
      <c r="D753" s="95" t="s">
        <v>670</v>
      </c>
      <c r="E753" s="164" t="s">
        <v>695</v>
      </c>
      <c r="F753" s="95" t="s">
        <v>29</v>
      </c>
      <c r="G753" s="95" t="s">
        <v>541</v>
      </c>
      <c r="H753" s="152">
        <v>21621306</v>
      </c>
      <c r="I753" s="152">
        <v>21621306</v>
      </c>
      <c r="J753" s="112" t="s">
        <v>559</v>
      </c>
      <c r="K753" s="112" t="s">
        <v>32</v>
      </c>
      <c r="L753" s="95" t="s">
        <v>387</v>
      </c>
    </row>
    <row r="754" spans="1:12" s="73" customFormat="1" ht="105" customHeight="1">
      <c r="A754" s="147"/>
      <c r="B754" s="112">
        <v>80111600</v>
      </c>
      <c r="C754" s="95" t="s">
        <v>696</v>
      </c>
      <c r="D754" s="95" t="s">
        <v>670</v>
      </c>
      <c r="E754" s="164" t="s">
        <v>697</v>
      </c>
      <c r="F754" s="95" t="s">
        <v>29</v>
      </c>
      <c r="G754" s="95" t="s">
        <v>71</v>
      </c>
      <c r="H754" s="152">
        <v>52500000</v>
      </c>
      <c r="I754" s="152">
        <v>52500000</v>
      </c>
      <c r="J754" s="112" t="s">
        <v>31</v>
      </c>
      <c r="K754" s="112" t="s">
        <v>32</v>
      </c>
      <c r="L754" s="95" t="s">
        <v>590</v>
      </c>
    </row>
    <row r="755" spans="1:12" s="73" customFormat="1" ht="84.75" customHeight="1">
      <c r="A755" s="147"/>
      <c r="B755" s="120">
        <v>80111600</v>
      </c>
      <c r="C755" s="163" t="s">
        <v>221</v>
      </c>
      <c r="D755" s="93" t="s">
        <v>670</v>
      </c>
      <c r="E755" s="191" t="s">
        <v>697</v>
      </c>
      <c r="F755" s="93" t="s">
        <v>29</v>
      </c>
      <c r="G755" s="93" t="s">
        <v>71</v>
      </c>
      <c r="H755" s="152">
        <f>2679034*7.5</f>
        <v>20092755</v>
      </c>
      <c r="I755" s="152">
        <f>+H755</f>
        <v>20092755</v>
      </c>
      <c r="J755" s="99" t="s">
        <v>31</v>
      </c>
      <c r="K755" s="99" t="s">
        <v>32</v>
      </c>
      <c r="L755" s="151" t="s">
        <v>590</v>
      </c>
    </row>
    <row r="756" spans="1:12" s="73" customFormat="1" ht="90" customHeight="1">
      <c r="A756" s="147"/>
      <c r="B756" s="112">
        <v>80111600</v>
      </c>
      <c r="C756" s="164" t="s">
        <v>698</v>
      </c>
      <c r="D756" s="93" t="s">
        <v>670</v>
      </c>
      <c r="E756" s="164" t="s">
        <v>699</v>
      </c>
      <c r="F756" s="112" t="s">
        <v>29</v>
      </c>
      <c r="G756" s="164" t="s">
        <v>71</v>
      </c>
      <c r="H756" s="152">
        <v>60823230</v>
      </c>
      <c r="I756" s="152">
        <v>60823230</v>
      </c>
      <c r="J756" s="112" t="s">
        <v>31</v>
      </c>
      <c r="K756" s="112" t="s">
        <v>32</v>
      </c>
      <c r="L756" s="164" t="s">
        <v>700</v>
      </c>
    </row>
    <row r="757" spans="2:12" s="73" customFormat="1" ht="51" customHeight="1">
      <c r="B757" s="160">
        <v>95101800</v>
      </c>
      <c r="C757" s="156" t="s">
        <v>702</v>
      </c>
      <c r="D757" s="159" t="s">
        <v>670</v>
      </c>
      <c r="E757" s="163" t="s">
        <v>703</v>
      </c>
      <c r="F757" s="157" t="s">
        <v>29</v>
      </c>
      <c r="G757" s="157" t="s">
        <v>30</v>
      </c>
      <c r="H757" s="152">
        <v>0</v>
      </c>
      <c r="I757" s="152">
        <v>0</v>
      </c>
      <c r="J757" s="158" t="s">
        <v>31</v>
      </c>
      <c r="K757" s="158" t="s">
        <v>32</v>
      </c>
      <c r="L757" s="25" t="s">
        <v>91</v>
      </c>
    </row>
    <row r="758" spans="2:12" s="73" customFormat="1" ht="51" customHeight="1">
      <c r="B758" s="94" t="s">
        <v>770</v>
      </c>
      <c r="C758" s="156" t="s">
        <v>713</v>
      </c>
      <c r="D758" s="159" t="s">
        <v>670</v>
      </c>
      <c r="E758" s="163" t="s">
        <v>357</v>
      </c>
      <c r="F758" s="158" t="s">
        <v>80</v>
      </c>
      <c r="G758" s="158" t="s">
        <v>541</v>
      </c>
      <c r="H758" s="152">
        <v>17754855</v>
      </c>
      <c r="I758" s="152">
        <v>17754855</v>
      </c>
      <c r="J758" s="165" t="s">
        <v>31</v>
      </c>
      <c r="K758" s="165" t="s">
        <v>32</v>
      </c>
      <c r="L758" s="25" t="s">
        <v>114</v>
      </c>
    </row>
    <row r="759" spans="2:12" s="73" customFormat="1" ht="51" customHeight="1">
      <c r="B759" s="94" t="s">
        <v>771</v>
      </c>
      <c r="C759" s="156" t="s">
        <v>714</v>
      </c>
      <c r="D759" s="159" t="s">
        <v>670</v>
      </c>
      <c r="E759" s="163" t="s">
        <v>357</v>
      </c>
      <c r="F759" s="158" t="s">
        <v>79</v>
      </c>
      <c r="G759" s="158" t="s">
        <v>541</v>
      </c>
      <c r="H759" s="152">
        <v>30865110</v>
      </c>
      <c r="I759" s="152">
        <v>30865110</v>
      </c>
      <c r="J759" s="158" t="s">
        <v>31</v>
      </c>
      <c r="K759" s="158" t="s">
        <v>32</v>
      </c>
      <c r="L759" s="25" t="s">
        <v>114</v>
      </c>
    </row>
    <row r="760" spans="2:12" s="73" customFormat="1" ht="51" customHeight="1">
      <c r="B760" s="94" t="s">
        <v>772</v>
      </c>
      <c r="C760" s="156" t="s">
        <v>715</v>
      </c>
      <c r="D760" s="159" t="s">
        <v>670</v>
      </c>
      <c r="E760" s="163" t="s">
        <v>357</v>
      </c>
      <c r="F760" s="158" t="s">
        <v>80</v>
      </c>
      <c r="G760" s="158" t="s">
        <v>541</v>
      </c>
      <c r="H760" s="152">
        <v>10173352</v>
      </c>
      <c r="I760" s="152">
        <v>10173352</v>
      </c>
      <c r="J760" s="158" t="s">
        <v>31</v>
      </c>
      <c r="K760" s="158" t="s">
        <v>32</v>
      </c>
      <c r="L760" s="25" t="s">
        <v>114</v>
      </c>
    </row>
    <row r="761" spans="2:12" s="73" customFormat="1" ht="51" customHeight="1">
      <c r="B761" s="94" t="s">
        <v>773</v>
      </c>
      <c r="C761" s="156" t="s">
        <v>716</v>
      </c>
      <c r="D761" s="159" t="s">
        <v>670</v>
      </c>
      <c r="E761" s="163" t="s">
        <v>357</v>
      </c>
      <c r="F761" s="158" t="s">
        <v>80</v>
      </c>
      <c r="G761" s="158" t="s">
        <v>541</v>
      </c>
      <c r="H761" s="152">
        <v>7782866</v>
      </c>
      <c r="I761" s="152">
        <v>7782866</v>
      </c>
      <c r="J761" s="158" t="s">
        <v>31</v>
      </c>
      <c r="K761" s="158" t="s">
        <v>32</v>
      </c>
      <c r="L761" s="25" t="s">
        <v>114</v>
      </c>
    </row>
    <row r="762" spans="2:12" s="73" customFormat="1" ht="51" customHeight="1">
      <c r="B762" s="94" t="s">
        <v>774</v>
      </c>
      <c r="C762" s="156" t="s">
        <v>717</v>
      </c>
      <c r="D762" s="159" t="s">
        <v>670</v>
      </c>
      <c r="E762" s="163" t="s">
        <v>357</v>
      </c>
      <c r="F762" s="158" t="s">
        <v>80</v>
      </c>
      <c r="G762" s="158" t="s">
        <v>541</v>
      </c>
      <c r="H762" s="152">
        <v>11528110</v>
      </c>
      <c r="I762" s="152">
        <v>11528110</v>
      </c>
      <c r="J762" s="158" t="s">
        <v>31</v>
      </c>
      <c r="K762" s="158" t="s">
        <v>32</v>
      </c>
      <c r="L762" s="25" t="s">
        <v>114</v>
      </c>
    </row>
    <row r="763" spans="2:12" s="73" customFormat="1" ht="51" customHeight="1">
      <c r="B763" s="94" t="s">
        <v>775</v>
      </c>
      <c r="C763" s="156" t="s">
        <v>718</v>
      </c>
      <c r="D763" s="159" t="s">
        <v>670</v>
      </c>
      <c r="E763" s="163" t="s">
        <v>357</v>
      </c>
      <c r="F763" s="158" t="s">
        <v>80</v>
      </c>
      <c r="G763" s="158" t="s">
        <v>541</v>
      </c>
      <c r="H763" s="152">
        <v>2394810</v>
      </c>
      <c r="I763" s="152">
        <v>2394810</v>
      </c>
      <c r="J763" s="158" t="s">
        <v>31</v>
      </c>
      <c r="K763" s="158" t="s">
        <v>32</v>
      </c>
      <c r="L763" s="25" t="s">
        <v>114</v>
      </c>
    </row>
    <row r="764" spans="2:12" s="73" customFormat="1" ht="51" customHeight="1">
      <c r="B764" s="94" t="s">
        <v>776</v>
      </c>
      <c r="C764" s="156" t="s">
        <v>719</v>
      </c>
      <c r="D764" s="159" t="s">
        <v>670</v>
      </c>
      <c r="E764" s="163" t="s">
        <v>357</v>
      </c>
      <c r="F764" s="158" t="s">
        <v>79</v>
      </c>
      <c r="G764" s="158" t="s">
        <v>541</v>
      </c>
      <c r="H764" s="152">
        <v>75156588</v>
      </c>
      <c r="I764" s="152">
        <v>75156588</v>
      </c>
      <c r="J764" s="158" t="s">
        <v>31</v>
      </c>
      <c r="K764" s="158" t="s">
        <v>32</v>
      </c>
      <c r="L764" s="25" t="s">
        <v>114</v>
      </c>
    </row>
    <row r="765" spans="2:12" s="73" customFormat="1" ht="51" customHeight="1">
      <c r="B765" s="94" t="s">
        <v>777</v>
      </c>
      <c r="C765" s="156" t="s">
        <v>720</v>
      </c>
      <c r="D765" s="159" t="s">
        <v>670</v>
      </c>
      <c r="E765" s="163" t="s">
        <v>357</v>
      </c>
      <c r="F765" s="158" t="s">
        <v>80</v>
      </c>
      <c r="G765" s="158" t="s">
        <v>541</v>
      </c>
      <c r="H765" s="152">
        <v>10237148</v>
      </c>
      <c r="I765" s="152">
        <v>10237148</v>
      </c>
      <c r="J765" s="158" t="s">
        <v>31</v>
      </c>
      <c r="K765" s="158" t="s">
        <v>32</v>
      </c>
      <c r="L765" s="25" t="s">
        <v>114</v>
      </c>
    </row>
    <row r="766" spans="2:12" s="73" customFormat="1" ht="60" customHeight="1">
      <c r="B766" s="166">
        <v>80111600</v>
      </c>
      <c r="C766" s="161" t="s">
        <v>722</v>
      </c>
      <c r="D766" s="159" t="s">
        <v>670</v>
      </c>
      <c r="E766" s="193">
        <v>43100</v>
      </c>
      <c r="F766" s="130" t="s">
        <v>29</v>
      </c>
      <c r="G766" s="130" t="s">
        <v>541</v>
      </c>
      <c r="H766" s="152">
        <v>50000000</v>
      </c>
      <c r="I766" s="152">
        <v>50000000</v>
      </c>
      <c r="J766" s="129" t="s">
        <v>559</v>
      </c>
      <c r="K766" s="129" t="s">
        <v>32</v>
      </c>
      <c r="L766" s="167" t="s">
        <v>721</v>
      </c>
    </row>
    <row r="767" spans="1:12" s="73" customFormat="1" ht="105" customHeight="1">
      <c r="A767" s="95"/>
      <c r="B767" s="112">
        <v>80111600</v>
      </c>
      <c r="C767" s="95" t="s">
        <v>733</v>
      </c>
      <c r="D767" s="159" t="s">
        <v>670</v>
      </c>
      <c r="E767" s="164">
        <v>7</v>
      </c>
      <c r="F767" s="95" t="s">
        <v>29</v>
      </c>
      <c r="G767" s="95" t="s">
        <v>617</v>
      </c>
      <c r="H767" s="152">
        <v>23744700</v>
      </c>
      <c r="I767" s="152">
        <v>23744700</v>
      </c>
      <c r="J767" s="112" t="s">
        <v>559</v>
      </c>
      <c r="K767" s="112" t="s">
        <v>32</v>
      </c>
      <c r="L767" s="164" t="s">
        <v>584</v>
      </c>
    </row>
    <row r="768" spans="1:12" s="73" customFormat="1" ht="88.5" customHeight="1">
      <c r="A768" s="95"/>
      <c r="B768" s="112">
        <v>80111600</v>
      </c>
      <c r="C768" s="95" t="s">
        <v>734</v>
      </c>
      <c r="D768" s="159" t="s">
        <v>670</v>
      </c>
      <c r="E768" s="164" t="s">
        <v>735</v>
      </c>
      <c r="F768" s="95" t="s">
        <v>29</v>
      </c>
      <c r="G768" s="95" t="s">
        <v>588</v>
      </c>
      <c r="H768" s="152">
        <v>42750000</v>
      </c>
      <c r="I768" s="152">
        <v>42750000</v>
      </c>
      <c r="J768" s="112" t="s">
        <v>559</v>
      </c>
      <c r="K768" s="112" t="s">
        <v>32</v>
      </c>
      <c r="L768" s="25" t="s">
        <v>179</v>
      </c>
    </row>
    <row r="769" spans="1:12" s="73" customFormat="1" ht="45.75" customHeight="1">
      <c r="A769" s="95"/>
      <c r="B769" s="173">
        <v>73152100</v>
      </c>
      <c r="C769" s="156" t="s">
        <v>737</v>
      </c>
      <c r="D769" s="159" t="s">
        <v>757</v>
      </c>
      <c r="E769" s="197" t="s">
        <v>857</v>
      </c>
      <c r="F769" s="158" t="s">
        <v>29</v>
      </c>
      <c r="G769" s="174" t="s">
        <v>105</v>
      </c>
      <c r="H769" s="45">
        <f>3120000+2000000</f>
        <v>5120000</v>
      </c>
      <c r="I769" s="45">
        <f>3120000+2000000</f>
        <v>5120000</v>
      </c>
      <c r="J769" s="158" t="s">
        <v>31</v>
      </c>
      <c r="K769" s="158" t="s">
        <v>32</v>
      </c>
      <c r="L769" s="175" t="s">
        <v>121</v>
      </c>
    </row>
    <row r="770" spans="1:12" s="73" customFormat="1" ht="105" customHeight="1">
      <c r="A770" s="95"/>
      <c r="B770" s="99" t="s">
        <v>109</v>
      </c>
      <c r="C770" s="171" t="s">
        <v>738</v>
      </c>
      <c r="D770" s="169" t="s">
        <v>670</v>
      </c>
      <c r="E770" s="194" t="s">
        <v>739</v>
      </c>
      <c r="F770" s="168" t="s">
        <v>107</v>
      </c>
      <c r="G770" s="168" t="s">
        <v>742</v>
      </c>
      <c r="H770" s="45">
        <v>127500000</v>
      </c>
      <c r="I770" s="45">
        <v>127500000</v>
      </c>
      <c r="J770" s="168" t="s">
        <v>31</v>
      </c>
      <c r="K770" s="145" t="s">
        <v>32</v>
      </c>
      <c r="L770" s="172" t="s">
        <v>740</v>
      </c>
    </row>
    <row r="771" spans="1:12" s="73" customFormat="1" ht="94.5" customHeight="1">
      <c r="A771" s="95"/>
      <c r="B771" s="120">
        <v>80111600</v>
      </c>
      <c r="C771" s="150" t="s">
        <v>745</v>
      </c>
      <c r="D771" s="169" t="s">
        <v>670</v>
      </c>
      <c r="E771" s="139" t="s">
        <v>614</v>
      </c>
      <c r="F771" s="93" t="s">
        <v>29</v>
      </c>
      <c r="G771" s="93" t="s">
        <v>71</v>
      </c>
      <c r="H771" s="44">
        <v>31500000</v>
      </c>
      <c r="I771" s="44">
        <v>31500000</v>
      </c>
      <c r="J771" s="93" t="s">
        <v>31</v>
      </c>
      <c r="K771" s="93" t="s">
        <v>32</v>
      </c>
      <c r="L771" s="114" t="s">
        <v>590</v>
      </c>
    </row>
    <row r="772" spans="1:12" s="73" customFormat="1" ht="78.75" customHeight="1">
      <c r="A772" s="95"/>
      <c r="B772" s="120">
        <v>80111600</v>
      </c>
      <c r="C772" s="170" t="s">
        <v>746</v>
      </c>
      <c r="D772" s="169" t="s">
        <v>670</v>
      </c>
      <c r="E772" s="139" t="s">
        <v>614</v>
      </c>
      <c r="F772" s="93" t="s">
        <v>29</v>
      </c>
      <c r="G772" s="93" t="s">
        <v>71</v>
      </c>
      <c r="H772" s="44">
        <v>23744826</v>
      </c>
      <c r="I772" s="44">
        <v>23744826</v>
      </c>
      <c r="J772" s="93" t="s">
        <v>31</v>
      </c>
      <c r="K772" s="93" t="s">
        <v>32</v>
      </c>
      <c r="L772" s="114" t="s">
        <v>590</v>
      </c>
    </row>
    <row r="773" spans="1:12" s="73" customFormat="1" ht="173.25" customHeight="1">
      <c r="A773" s="95"/>
      <c r="B773" s="120">
        <v>80111600</v>
      </c>
      <c r="C773" s="170" t="s">
        <v>747</v>
      </c>
      <c r="D773" s="169" t="s">
        <v>670</v>
      </c>
      <c r="E773" s="139" t="s">
        <v>614</v>
      </c>
      <c r="F773" s="93" t="s">
        <v>29</v>
      </c>
      <c r="G773" s="93" t="s">
        <v>71</v>
      </c>
      <c r="H773" s="44">
        <v>48090000</v>
      </c>
      <c r="I773" s="44">
        <v>48090000</v>
      </c>
      <c r="J773" s="93" t="s">
        <v>31</v>
      </c>
      <c r="K773" s="93" t="s">
        <v>32</v>
      </c>
      <c r="L773" s="114" t="s">
        <v>590</v>
      </c>
    </row>
    <row r="774" spans="2:12" s="73" customFormat="1" ht="90" customHeight="1">
      <c r="B774" s="103" t="s">
        <v>603</v>
      </c>
      <c r="C774" s="179" t="s">
        <v>942</v>
      </c>
      <c r="D774" s="181" t="s">
        <v>951</v>
      </c>
      <c r="E774" s="201" t="s">
        <v>178</v>
      </c>
      <c r="F774" s="179" t="s">
        <v>885</v>
      </c>
      <c r="G774" s="179" t="s">
        <v>949</v>
      </c>
      <c r="H774" s="44">
        <v>359412063</v>
      </c>
      <c r="I774" s="251">
        <f>+H774</f>
        <v>359412063</v>
      </c>
      <c r="J774" s="179" t="s">
        <v>31</v>
      </c>
      <c r="K774" s="112" t="s">
        <v>32</v>
      </c>
      <c r="L774" s="112" t="s">
        <v>727</v>
      </c>
    </row>
    <row r="775" spans="2:12" s="73" customFormat="1" ht="63.75" customHeight="1">
      <c r="B775" s="94" t="s">
        <v>1001</v>
      </c>
      <c r="C775" s="161" t="s">
        <v>1000</v>
      </c>
      <c r="D775" s="180" t="s">
        <v>686</v>
      </c>
      <c r="E775" s="201" t="s">
        <v>81</v>
      </c>
      <c r="F775" s="181" t="s">
        <v>885</v>
      </c>
      <c r="G775" s="201" t="s">
        <v>588</v>
      </c>
      <c r="H775" s="44">
        <v>140000000</v>
      </c>
      <c r="I775" s="44">
        <v>140000000</v>
      </c>
      <c r="J775" s="201" t="s">
        <v>559</v>
      </c>
      <c r="K775" s="112" t="s">
        <v>32</v>
      </c>
      <c r="L775" s="112" t="s">
        <v>727</v>
      </c>
    </row>
    <row r="776" spans="2:12" s="73" customFormat="1" ht="47.25" customHeight="1">
      <c r="B776" s="103">
        <v>44103100</v>
      </c>
      <c r="C776" s="179" t="s">
        <v>834</v>
      </c>
      <c r="D776" s="180" t="s">
        <v>757</v>
      </c>
      <c r="E776" s="201" t="s">
        <v>81</v>
      </c>
      <c r="F776" s="201" t="s">
        <v>107</v>
      </c>
      <c r="G776" s="201" t="s">
        <v>756</v>
      </c>
      <c r="H776" s="44">
        <v>168803564</v>
      </c>
      <c r="I776" s="44">
        <v>168803564</v>
      </c>
      <c r="J776" s="201" t="s">
        <v>559</v>
      </c>
      <c r="K776" s="201" t="s">
        <v>32</v>
      </c>
      <c r="L776" s="112" t="s">
        <v>727</v>
      </c>
    </row>
    <row r="777" spans="2:12" s="73" customFormat="1" ht="75" customHeight="1">
      <c r="B777" s="103">
        <v>80111600</v>
      </c>
      <c r="C777" s="101" t="s">
        <v>63</v>
      </c>
      <c r="D777" s="180" t="s">
        <v>692</v>
      </c>
      <c r="E777" s="201" t="s">
        <v>81</v>
      </c>
      <c r="F777" s="201" t="s">
        <v>29</v>
      </c>
      <c r="G777" s="201" t="s">
        <v>588</v>
      </c>
      <c r="H777" s="44">
        <v>24704000</v>
      </c>
      <c r="I777" s="44">
        <v>24704000</v>
      </c>
      <c r="J777" s="201" t="s">
        <v>559</v>
      </c>
      <c r="K777" s="201" t="s">
        <v>32</v>
      </c>
      <c r="L777" s="112" t="s">
        <v>727</v>
      </c>
    </row>
    <row r="778" spans="2:12" s="73" customFormat="1" ht="60" customHeight="1">
      <c r="B778" s="103">
        <v>80111600</v>
      </c>
      <c r="C778" s="101" t="s">
        <v>321</v>
      </c>
      <c r="D778" s="180" t="s">
        <v>692</v>
      </c>
      <c r="E778" s="201" t="s">
        <v>758</v>
      </c>
      <c r="F778" s="201" t="s">
        <v>29</v>
      </c>
      <c r="G778" s="201" t="s">
        <v>541</v>
      </c>
      <c r="H778" s="44">
        <v>33000000</v>
      </c>
      <c r="I778" s="44">
        <v>33000000</v>
      </c>
      <c r="J778" s="201" t="s">
        <v>559</v>
      </c>
      <c r="K778" s="201" t="s">
        <v>32</v>
      </c>
      <c r="L778" s="112" t="s">
        <v>727</v>
      </c>
    </row>
    <row r="779" spans="2:12" s="73" customFormat="1" ht="31.5" customHeight="1">
      <c r="B779" s="103" t="s">
        <v>759</v>
      </c>
      <c r="C779" s="101" t="s">
        <v>760</v>
      </c>
      <c r="D779" s="180" t="s">
        <v>684</v>
      </c>
      <c r="E779" s="201" t="s">
        <v>81</v>
      </c>
      <c r="F779" s="201" t="s">
        <v>29</v>
      </c>
      <c r="G779" s="201" t="s">
        <v>588</v>
      </c>
      <c r="H779" s="44">
        <v>22000000</v>
      </c>
      <c r="I779" s="44">
        <v>22000000</v>
      </c>
      <c r="J779" s="201" t="s">
        <v>559</v>
      </c>
      <c r="K779" s="201" t="s">
        <v>32</v>
      </c>
      <c r="L779" s="112" t="s">
        <v>727</v>
      </c>
    </row>
    <row r="780" spans="2:12" s="73" customFormat="1" ht="120" customHeight="1">
      <c r="B780" s="103">
        <v>80111600</v>
      </c>
      <c r="C780" s="101" t="s">
        <v>320</v>
      </c>
      <c r="D780" s="180" t="s">
        <v>684</v>
      </c>
      <c r="E780" s="201" t="s">
        <v>758</v>
      </c>
      <c r="F780" s="201" t="s">
        <v>29</v>
      </c>
      <c r="G780" s="201" t="s">
        <v>541</v>
      </c>
      <c r="H780" s="44">
        <v>36850000</v>
      </c>
      <c r="I780" s="44">
        <v>36850000</v>
      </c>
      <c r="J780" s="214" t="s">
        <v>559</v>
      </c>
      <c r="K780" s="214" t="s">
        <v>32</v>
      </c>
      <c r="L780" s="112" t="s">
        <v>727</v>
      </c>
    </row>
    <row r="781" spans="2:12" s="73" customFormat="1" ht="75">
      <c r="B781" s="212">
        <v>80111600</v>
      </c>
      <c r="C781" s="93" t="s">
        <v>764</v>
      </c>
      <c r="D781" s="123" t="s">
        <v>682</v>
      </c>
      <c r="E781" s="213">
        <v>42870</v>
      </c>
      <c r="F781" s="201" t="s">
        <v>29</v>
      </c>
      <c r="G781" s="201" t="s">
        <v>765</v>
      </c>
      <c r="H781" s="44">
        <v>45617422.5</v>
      </c>
      <c r="I781" s="44">
        <v>45617422.5</v>
      </c>
      <c r="J781" s="214" t="s">
        <v>559</v>
      </c>
      <c r="K781" s="214" t="s">
        <v>32</v>
      </c>
      <c r="L781" s="162" t="s">
        <v>782</v>
      </c>
    </row>
    <row r="782" spans="2:12" s="73" customFormat="1" ht="138" customHeight="1">
      <c r="B782" s="212">
        <v>80111600</v>
      </c>
      <c r="C782" s="201" t="s">
        <v>835</v>
      </c>
      <c r="D782" s="180" t="s">
        <v>684</v>
      </c>
      <c r="E782" s="201" t="s">
        <v>767</v>
      </c>
      <c r="F782" s="201" t="s">
        <v>29</v>
      </c>
      <c r="G782" s="201" t="s">
        <v>617</v>
      </c>
      <c r="H782" s="28">
        <v>27750000</v>
      </c>
      <c r="I782" s="28">
        <f>H782</f>
        <v>27750000</v>
      </c>
      <c r="J782" s="31" t="s">
        <v>559</v>
      </c>
      <c r="K782" s="201" t="s">
        <v>32</v>
      </c>
      <c r="L782" s="201" t="s">
        <v>743</v>
      </c>
    </row>
    <row r="783" spans="2:12" s="73" customFormat="1" ht="30">
      <c r="B783" s="133" t="s">
        <v>778</v>
      </c>
      <c r="C783" s="132" t="s">
        <v>766</v>
      </c>
      <c r="D783" s="181" t="s">
        <v>684</v>
      </c>
      <c r="E783" s="162" t="s">
        <v>767</v>
      </c>
      <c r="F783" s="132" t="s">
        <v>29</v>
      </c>
      <c r="G783" s="132" t="s">
        <v>617</v>
      </c>
      <c r="H783" s="28">
        <v>27750000</v>
      </c>
      <c r="I783" s="28">
        <v>27750000</v>
      </c>
      <c r="J783" s="31" t="s">
        <v>559</v>
      </c>
      <c r="K783" s="201" t="s">
        <v>32</v>
      </c>
      <c r="L783" s="201" t="s">
        <v>743</v>
      </c>
    </row>
    <row r="784" spans="2:12" s="73" customFormat="1" ht="30">
      <c r="B784" s="114" t="s">
        <v>779</v>
      </c>
      <c r="C784" s="182" t="s">
        <v>768</v>
      </c>
      <c r="D784" s="123" t="s">
        <v>682</v>
      </c>
      <c r="E784" s="194" t="s">
        <v>769</v>
      </c>
      <c r="F784" s="132" t="s">
        <v>29</v>
      </c>
      <c r="G784" s="168" t="s">
        <v>541</v>
      </c>
      <c r="H784" s="28">
        <v>49500000</v>
      </c>
      <c r="I784" s="28">
        <v>49500000</v>
      </c>
      <c r="J784" s="31" t="s">
        <v>559</v>
      </c>
      <c r="K784" s="201" t="s">
        <v>32</v>
      </c>
      <c r="L784" s="201" t="s">
        <v>743</v>
      </c>
    </row>
    <row r="785" spans="2:12" s="73" customFormat="1" ht="78.75">
      <c r="B785" s="120">
        <v>80111600</v>
      </c>
      <c r="C785" s="68" t="s">
        <v>783</v>
      </c>
      <c r="D785" s="102" t="s">
        <v>682</v>
      </c>
      <c r="E785" s="145" t="s">
        <v>731</v>
      </c>
      <c r="F785" s="93" t="s">
        <v>29</v>
      </c>
      <c r="G785" s="99" t="s">
        <v>541</v>
      </c>
      <c r="H785" s="28">
        <v>50000000</v>
      </c>
      <c r="I785" s="28">
        <v>50000000</v>
      </c>
      <c r="J785" s="93" t="s">
        <v>31</v>
      </c>
      <c r="K785" s="93" t="s">
        <v>32</v>
      </c>
      <c r="L785" s="93" t="s">
        <v>784</v>
      </c>
    </row>
    <row r="786" spans="2:12" s="73" customFormat="1" ht="78.75">
      <c r="B786" s="120">
        <v>80111600</v>
      </c>
      <c r="C786" s="67" t="s">
        <v>785</v>
      </c>
      <c r="D786" s="102" t="s">
        <v>682</v>
      </c>
      <c r="E786" s="145" t="s">
        <v>731</v>
      </c>
      <c r="F786" s="93" t="s">
        <v>29</v>
      </c>
      <c r="G786" s="99" t="s">
        <v>541</v>
      </c>
      <c r="H786" s="28">
        <v>26000000</v>
      </c>
      <c r="I786" s="28">
        <v>26000000</v>
      </c>
      <c r="J786" s="93" t="s">
        <v>31</v>
      </c>
      <c r="K786" s="93" t="s">
        <v>32</v>
      </c>
      <c r="L786" s="93" t="s">
        <v>784</v>
      </c>
    </row>
    <row r="787" spans="2:12" s="73" customFormat="1" ht="63">
      <c r="B787" s="120">
        <v>80111600</v>
      </c>
      <c r="C787" s="149" t="s">
        <v>786</v>
      </c>
      <c r="D787" s="66" t="s">
        <v>670</v>
      </c>
      <c r="E787" s="65" t="s">
        <v>52</v>
      </c>
      <c r="F787" s="93" t="s">
        <v>29</v>
      </c>
      <c r="G787" s="99" t="s">
        <v>541</v>
      </c>
      <c r="H787" s="28">
        <f>1750000*6</f>
        <v>10500000</v>
      </c>
      <c r="I787" s="28">
        <f aca="true" t="shared" si="0" ref="I787:I803">1750000*6</f>
        <v>10500000</v>
      </c>
      <c r="J787" s="93" t="s">
        <v>31</v>
      </c>
      <c r="K787" s="93" t="s">
        <v>32</v>
      </c>
      <c r="L787" s="93" t="s">
        <v>789</v>
      </c>
    </row>
    <row r="788" spans="2:12" s="73" customFormat="1" ht="63">
      <c r="B788" s="120">
        <v>80111600</v>
      </c>
      <c r="C788" s="149" t="s">
        <v>787</v>
      </c>
      <c r="D788" s="66" t="s">
        <v>670</v>
      </c>
      <c r="E788" s="65" t="s">
        <v>52</v>
      </c>
      <c r="F788" s="93" t="s">
        <v>29</v>
      </c>
      <c r="G788" s="99" t="s">
        <v>541</v>
      </c>
      <c r="H788" s="28">
        <f aca="true" t="shared" si="1" ref="H788:H803">1750000*6</f>
        <v>10500000</v>
      </c>
      <c r="I788" s="28">
        <f t="shared" si="0"/>
        <v>10500000</v>
      </c>
      <c r="J788" s="93" t="s">
        <v>31</v>
      </c>
      <c r="K788" s="93" t="s">
        <v>32</v>
      </c>
      <c r="L788" s="93" t="s">
        <v>789</v>
      </c>
    </row>
    <row r="789" spans="2:12" s="73" customFormat="1" ht="63">
      <c r="B789" s="120">
        <v>80111600</v>
      </c>
      <c r="C789" s="149" t="s">
        <v>787</v>
      </c>
      <c r="D789" s="66" t="s">
        <v>670</v>
      </c>
      <c r="E789" s="65" t="s">
        <v>52</v>
      </c>
      <c r="F789" s="93" t="s">
        <v>29</v>
      </c>
      <c r="G789" s="99" t="s">
        <v>541</v>
      </c>
      <c r="H789" s="28">
        <f t="shared" si="1"/>
        <v>10500000</v>
      </c>
      <c r="I789" s="28">
        <f t="shared" si="0"/>
        <v>10500000</v>
      </c>
      <c r="J789" s="93" t="s">
        <v>31</v>
      </c>
      <c r="K789" s="93" t="s">
        <v>32</v>
      </c>
      <c r="L789" s="93" t="s">
        <v>789</v>
      </c>
    </row>
    <row r="790" spans="2:12" s="73" customFormat="1" ht="63">
      <c r="B790" s="120">
        <v>80111600</v>
      </c>
      <c r="C790" s="149" t="s">
        <v>787</v>
      </c>
      <c r="D790" s="66" t="s">
        <v>670</v>
      </c>
      <c r="E790" s="65" t="s">
        <v>52</v>
      </c>
      <c r="F790" s="93" t="s">
        <v>29</v>
      </c>
      <c r="G790" s="99" t="s">
        <v>541</v>
      </c>
      <c r="H790" s="28">
        <f t="shared" si="1"/>
        <v>10500000</v>
      </c>
      <c r="I790" s="28">
        <f t="shared" si="0"/>
        <v>10500000</v>
      </c>
      <c r="J790" s="93" t="s">
        <v>31</v>
      </c>
      <c r="K790" s="93" t="s">
        <v>32</v>
      </c>
      <c r="L790" s="93" t="s">
        <v>789</v>
      </c>
    </row>
    <row r="791" spans="2:12" s="73" customFormat="1" ht="63">
      <c r="B791" s="120">
        <v>80111600</v>
      </c>
      <c r="C791" s="149" t="s">
        <v>787</v>
      </c>
      <c r="D791" s="66" t="s">
        <v>670</v>
      </c>
      <c r="E791" s="65" t="s">
        <v>52</v>
      </c>
      <c r="F791" s="93" t="s">
        <v>29</v>
      </c>
      <c r="G791" s="99" t="s">
        <v>541</v>
      </c>
      <c r="H791" s="28">
        <f t="shared" si="1"/>
        <v>10500000</v>
      </c>
      <c r="I791" s="28">
        <f t="shared" si="0"/>
        <v>10500000</v>
      </c>
      <c r="J791" s="93" t="s">
        <v>31</v>
      </c>
      <c r="K791" s="93" t="s">
        <v>32</v>
      </c>
      <c r="L791" s="93" t="s">
        <v>789</v>
      </c>
    </row>
    <row r="792" spans="2:12" s="73" customFormat="1" ht="63">
      <c r="B792" s="120">
        <v>80111600</v>
      </c>
      <c r="C792" s="149" t="s">
        <v>787</v>
      </c>
      <c r="D792" s="66" t="s">
        <v>670</v>
      </c>
      <c r="E792" s="65" t="s">
        <v>52</v>
      </c>
      <c r="F792" s="93" t="s">
        <v>29</v>
      </c>
      <c r="G792" s="99" t="s">
        <v>541</v>
      </c>
      <c r="H792" s="28">
        <f t="shared" si="1"/>
        <v>10500000</v>
      </c>
      <c r="I792" s="28">
        <f t="shared" si="0"/>
        <v>10500000</v>
      </c>
      <c r="J792" s="93" t="s">
        <v>31</v>
      </c>
      <c r="K792" s="93" t="s">
        <v>32</v>
      </c>
      <c r="L792" s="93" t="s">
        <v>789</v>
      </c>
    </row>
    <row r="793" spans="2:12" s="73" customFormat="1" ht="63">
      <c r="B793" s="120">
        <v>80111600</v>
      </c>
      <c r="C793" s="149" t="s">
        <v>787</v>
      </c>
      <c r="D793" s="66" t="s">
        <v>670</v>
      </c>
      <c r="E793" s="65" t="s">
        <v>52</v>
      </c>
      <c r="F793" s="93" t="s">
        <v>29</v>
      </c>
      <c r="G793" s="99" t="s">
        <v>541</v>
      </c>
      <c r="H793" s="28">
        <f t="shared" si="1"/>
        <v>10500000</v>
      </c>
      <c r="I793" s="28">
        <f t="shared" si="0"/>
        <v>10500000</v>
      </c>
      <c r="J793" s="93" t="s">
        <v>31</v>
      </c>
      <c r="K793" s="93" t="s">
        <v>32</v>
      </c>
      <c r="L793" s="93" t="s">
        <v>789</v>
      </c>
    </row>
    <row r="794" spans="2:12" s="73" customFormat="1" ht="63">
      <c r="B794" s="120">
        <v>80111600</v>
      </c>
      <c r="C794" s="149" t="s">
        <v>787</v>
      </c>
      <c r="D794" s="66" t="s">
        <v>670</v>
      </c>
      <c r="E794" s="65" t="s">
        <v>52</v>
      </c>
      <c r="F794" s="93" t="s">
        <v>29</v>
      </c>
      <c r="G794" s="99" t="s">
        <v>541</v>
      </c>
      <c r="H794" s="28">
        <f t="shared" si="1"/>
        <v>10500000</v>
      </c>
      <c r="I794" s="28">
        <f t="shared" si="0"/>
        <v>10500000</v>
      </c>
      <c r="J794" s="93" t="s">
        <v>31</v>
      </c>
      <c r="K794" s="93" t="s">
        <v>32</v>
      </c>
      <c r="L794" s="93" t="s">
        <v>789</v>
      </c>
    </row>
    <row r="795" spans="2:12" s="73" customFormat="1" ht="63">
      <c r="B795" s="120">
        <v>80111600</v>
      </c>
      <c r="C795" s="149" t="s">
        <v>787</v>
      </c>
      <c r="D795" s="66" t="s">
        <v>670</v>
      </c>
      <c r="E795" s="65" t="s">
        <v>52</v>
      </c>
      <c r="F795" s="93" t="s">
        <v>29</v>
      </c>
      <c r="G795" s="99" t="s">
        <v>541</v>
      </c>
      <c r="H795" s="28">
        <f t="shared" si="1"/>
        <v>10500000</v>
      </c>
      <c r="I795" s="28">
        <f t="shared" si="0"/>
        <v>10500000</v>
      </c>
      <c r="J795" s="93" t="s">
        <v>31</v>
      </c>
      <c r="K795" s="93" t="s">
        <v>32</v>
      </c>
      <c r="L795" s="93" t="s">
        <v>789</v>
      </c>
    </row>
    <row r="796" spans="2:12" s="73" customFormat="1" ht="63">
      <c r="B796" s="120">
        <v>80111600</v>
      </c>
      <c r="C796" s="149" t="s">
        <v>787</v>
      </c>
      <c r="D796" s="66" t="s">
        <v>670</v>
      </c>
      <c r="E796" s="65" t="s">
        <v>52</v>
      </c>
      <c r="F796" s="93" t="s">
        <v>29</v>
      </c>
      <c r="G796" s="99" t="s">
        <v>541</v>
      </c>
      <c r="H796" s="28">
        <f t="shared" si="1"/>
        <v>10500000</v>
      </c>
      <c r="I796" s="28">
        <f t="shared" si="0"/>
        <v>10500000</v>
      </c>
      <c r="J796" s="93" t="s">
        <v>31</v>
      </c>
      <c r="K796" s="93" t="s">
        <v>32</v>
      </c>
      <c r="L796" s="93" t="s">
        <v>789</v>
      </c>
    </row>
    <row r="797" spans="2:12" s="73" customFormat="1" ht="63">
      <c r="B797" s="120">
        <v>80111600</v>
      </c>
      <c r="C797" s="149" t="s">
        <v>787</v>
      </c>
      <c r="D797" s="66" t="s">
        <v>670</v>
      </c>
      <c r="E797" s="65" t="s">
        <v>52</v>
      </c>
      <c r="F797" s="93" t="s">
        <v>29</v>
      </c>
      <c r="G797" s="99" t="s">
        <v>541</v>
      </c>
      <c r="H797" s="28">
        <f t="shared" si="1"/>
        <v>10500000</v>
      </c>
      <c r="I797" s="28">
        <f t="shared" si="0"/>
        <v>10500000</v>
      </c>
      <c r="J797" s="93" t="s">
        <v>31</v>
      </c>
      <c r="K797" s="93" t="s">
        <v>32</v>
      </c>
      <c r="L797" s="93" t="s">
        <v>789</v>
      </c>
    </row>
    <row r="798" spans="2:12" s="73" customFormat="1" ht="63">
      <c r="B798" s="120">
        <v>80111600</v>
      </c>
      <c r="C798" s="149" t="s">
        <v>787</v>
      </c>
      <c r="D798" s="66" t="s">
        <v>670</v>
      </c>
      <c r="E798" s="65" t="s">
        <v>52</v>
      </c>
      <c r="F798" s="93" t="s">
        <v>29</v>
      </c>
      <c r="G798" s="99" t="s">
        <v>541</v>
      </c>
      <c r="H798" s="28">
        <f t="shared" si="1"/>
        <v>10500000</v>
      </c>
      <c r="I798" s="28">
        <f t="shared" si="0"/>
        <v>10500000</v>
      </c>
      <c r="J798" s="93" t="s">
        <v>31</v>
      </c>
      <c r="K798" s="93" t="s">
        <v>32</v>
      </c>
      <c r="L798" s="93" t="s">
        <v>789</v>
      </c>
    </row>
    <row r="799" spans="2:12" s="73" customFormat="1" ht="63">
      <c r="B799" s="120">
        <v>80111600</v>
      </c>
      <c r="C799" s="149" t="s">
        <v>787</v>
      </c>
      <c r="D799" s="66" t="s">
        <v>670</v>
      </c>
      <c r="E799" s="65" t="s">
        <v>52</v>
      </c>
      <c r="F799" s="93" t="s">
        <v>29</v>
      </c>
      <c r="G799" s="99" t="s">
        <v>541</v>
      </c>
      <c r="H799" s="28">
        <f t="shared" si="1"/>
        <v>10500000</v>
      </c>
      <c r="I799" s="28">
        <f t="shared" si="0"/>
        <v>10500000</v>
      </c>
      <c r="J799" s="93" t="s">
        <v>31</v>
      </c>
      <c r="K799" s="93" t="s">
        <v>32</v>
      </c>
      <c r="L799" s="93" t="s">
        <v>789</v>
      </c>
    </row>
    <row r="800" spans="2:12" s="73" customFormat="1" ht="63">
      <c r="B800" s="120">
        <v>80111600</v>
      </c>
      <c r="C800" s="149" t="s">
        <v>787</v>
      </c>
      <c r="D800" s="66" t="s">
        <v>670</v>
      </c>
      <c r="E800" s="65" t="s">
        <v>52</v>
      </c>
      <c r="F800" s="93" t="s">
        <v>29</v>
      </c>
      <c r="G800" s="99" t="s">
        <v>541</v>
      </c>
      <c r="H800" s="28">
        <f t="shared" si="1"/>
        <v>10500000</v>
      </c>
      <c r="I800" s="28">
        <f t="shared" si="0"/>
        <v>10500000</v>
      </c>
      <c r="J800" s="93" t="s">
        <v>31</v>
      </c>
      <c r="K800" s="93" t="s">
        <v>32</v>
      </c>
      <c r="L800" s="93" t="s">
        <v>789</v>
      </c>
    </row>
    <row r="801" spans="2:12" s="73" customFormat="1" ht="63">
      <c r="B801" s="120">
        <v>80111600</v>
      </c>
      <c r="C801" s="149" t="s">
        <v>787</v>
      </c>
      <c r="D801" s="66" t="s">
        <v>670</v>
      </c>
      <c r="E801" s="65" t="s">
        <v>52</v>
      </c>
      <c r="F801" s="93" t="s">
        <v>29</v>
      </c>
      <c r="G801" s="99" t="s">
        <v>541</v>
      </c>
      <c r="H801" s="28">
        <f t="shared" si="1"/>
        <v>10500000</v>
      </c>
      <c r="I801" s="28">
        <f t="shared" si="0"/>
        <v>10500000</v>
      </c>
      <c r="J801" s="93" t="s">
        <v>31</v>
      </c>
      <c r="K801" s="93" t="s">
        <v>32</v>
      </c>
      <c r="L801" s="93" t="s">
        <v>789</v>
      </c>
    </row>
    <row r="802" spans="2:12" s="73" customFormat="1" ht="63">
      <c r="B802" s="120">
        <v>80111600</v>
      </c>
      <c r="C802" s="149" t="s">
        <v>787</v>
      </c>
      <c r="D802" s="66" t="s">
        <v>670</v>
      </c>
      <c r="E802" s="65" t="s">
        <v>52</v>
      </c>
      <c r="F802" s="93" t="s">
        <v>29</v>
      </c>
      <c r="G802" s="99" t="s">
        <v>541</v>
      </c>
      <c r="H802" s="28">
        <f t="shared" si="1"/>
        <v>10500000</v>
      </c>
      <c r="I802" s="28">
        <f t="shared" si="0"/>
        <v>10500000</v>
      </c>
      <c r="J802" s="93" t="s">
        <v>31</v>
      </c>
      <c r="K802" s="93" t="s">
        <v>32</v>
      </c>
      <c r="L802" s="93" t="s">
        <v>789</v>
      </c>
    </row>
    <row r="803" spans="2:12" s="73" customFormat="1" ht="63">
      <c r="B803" s="120">
        <v>80111600</v>
      </c>
      <c r="C803" s="149" t="s">
        <v>787</v>
      </c>
      <c r="D803" s="66" t="s">
        <v>670</v>
      </c>
      <c r="E803" s="65" t="s">
        <v>52</v>
      </c>
      <c r="F803" s="93" t="s">
        <v>29</v>
      </c>
      <c r="G803" s="99" t="s">
        <v>541</v>
      </c>
      <c r="H803" s="28">
        <f t="shared" si="1"/>
        <v>10500000</v>
      </c>
      <c r="I803" s="28">
        <f t="shared" si="0"/>
        <v>10500000</v>
      </c>
      <c r="J803" s="93" t="s">
        <v>31</v>
      </c>
      <c r="K803" s="93" t="s">
        <v>32</v>
      </c>
      <c r="L803" s="93" t="s">
        <v>789</v>
      </c>
    </row>
    <row r="804" spans="2:12" s="73" customFormat="1" ht="63">
      <c r="B804" s="120">
        <v>80111600</v>
      </c>
      <c r="C804" s="149" t="s">
        <v>787</v>
      </c>
      <c r="D804" s="66" t="s">
        <v>670</v>
      </c>
      <c r="E804" s="65" t="s">
        <v>90</v>
      </c>
      <c r="F804" s="93" t="s">
        <v>29</v>
      </c>
      <c r="G804" s="99" t="s">
        <v>541</v>
      </c>
      <c r="H804" s="28">
        <f aca="true" t="shared" si="2" ref="H804:I811">1750000*4</f>
        <v>7000000</v>
      </c>
      <c r="I804" s="28">
        <f t="shared" si="2"/>
        <v>7000000</v>
      </c>
      <c r="J804" s="93" t="s">
        <v>31</v>
      </c>
      <c r="K804" s="93" t="s">
        <v>32</v>
      </c>
      <c r="L804" s="93" t="s">
        <v>789</v>
      </c>
    </row>
    <row r="805" spans="2:12" s="73" customFormat="1" ht="63">
      <c r="B805" s="120">
        <v>80111600</v>
      </c>
      <c r="C805" s="149" t="s">
        <v>787</v>
      </c>
      <c r="D805" s="66" t="s">
        <v>670</v>
      </c>
      <c r="E805" s="65" t="s">
        <v>90</v>
      </c>
      <c r="F805" s="93" t="s">
        <v>29</v>
      </c>
      <c r="G805" s="99" t="s">
        <v>541</v>
      </c>
      <c r="H805" s="28">
        <f t="shared" si="2"/>
        <v>7000000</v>
      </c>
      <c r="I805" s="28">
        <f t="shared" si="2"/>
        <v>7000000</v>
      </c>
      <c r="J805" s="93" t="s">
        <v>31</v>
      </c>
      <c r="K805" s="93" t="s">
        <v>32</v>
      </c>
      <c r="L805" s="93" t="s">
        <v>789</v>
      </c>
    </row>
    <row r="806" spans="2:12" s="73" customFormat="1" ht="63">
      <c r="B806" s="120">
        <v>80111600</v>
      </c>
      <c r="C806" s="149" t="s">
        <v>787</v>
      </c>
      <c r="D806" s="66" t="s">
        <v>670</v>
      </c>
      <c r="E806" s="65" t="s">
        <v>90</v>
      </c>
      <c r="F806" s="93" t="s">
        <v>29</v>
      </c>
      <c r="G806" s="99" t="s">
        <v>541</v>
      </c>
      <c r="H806" s="28">
        <f t="shared" si="2"/>
        <v>7000000</v>
      </c>
      <c r="I806" s="28">
        <f t="shared" si="2"/>
        <v>7000000</v>
      </c>
      <c r="J806" s="93" t="s">
        <v>31</v>
      </c>
      <c r="K806" s="93" t="s">
        <v>32</v>
      </c>
      <c r="L806" s="93" t="s">
        <v>789</v>
      </c>
    </row>
    <row r="807" spans="2:12" s="73" customFormat="1" ht="63">
      <c r="B807" s="120">
        <v>80111600</v>
      </c>
      <c r="C807" s="149" t="s">
        <v>787</v>
      </c>
      <c r="D807" s="66" t="s">
        <v>670</v>
      </c>
      <c r="E807" s="65" t="s">
        <v>90</v>
      </c>
      <c r="F807" s="93" t="s">
        <v>29</v>
      </c>
      <c r="G807" s="99" t="s">
        <v>541</v>
      </c>
      <c r="H807" s="28">
        <f t="shared" si="2"/>
        <v>7000000</v>
      </c>
      <c r="I807" s="28">
        <f t="shared" si="2"/>
        <v>7000000</v>
      </c>
      <c r="J807" s="93" t="s">
        <v>31</v>
      </c>
      <c r="K807" s="93" t="s">
        <v>32</v>
      </c>
      <c r="L807" s="93" t="s">
        <v>789</v>
      </c>
    </row>
    <row r="808" spans="2:12" s="73" customFormat="1" ht="63">
      <c r="B808" s="120">
        <v>80111600</v>
      </c>
      <c r="C808" s="149" t="s">
        <v>787</v>
      </c>
      <c r="D808" s="66" t="s">
        <v>670</v>
      </c>
      <c r="E808" s="65" t="s">
        <v>90</v>
      </c>
      <c r="F808" s="93" t="s">
        <v>29</v>
      </c>
      <c r="G808" s="99" t="s">
        <v>541</v>
      </c>
      <c r="H808" s="28">
        <f t="shared" si="2"/>
        <v>7000000</v>
      </c>
      <c r="I808" s="28">
        <f t="shared" si="2"/>
        <v>7000000</v>
      </c>
      <c r="J808" s="93" t="s">
        <v>31</v>
      </c>
      <c r="K808" s="93" t="s">
        <v>32</v>
      </c>
      <c r="L808" s="93" t="s">
        <v>789</v>
      </c>
    </row>
    <row r="809" spans="2:12" s="73" customFormat="1" ht="63">
      <c r="B809" s="120">
        <v>80111600</v>
      </c>
      <c r="C809" s="149" t="s">
        <v>787</v>
      </c>
      <c r="D809" s="66" t="s">
        <v>670</v>
      </c>
      <c r="E809" s="65" t="s">
        <v>90</v>
      </c>
      <c r="F809" s="93" t="s">
        <v>29</v>
      </c>
      <c r="G809" s="99" t="s">
        <v>541</v>
      </c>
      <c r="H809" s="28">
        <f t="shared" si="2"/>
        <v>7000000</v>
      </c>
      <c r="I809" s="28">
        <f t="shared" si="2"/>
        <v>7000000</v>
      </c>
      <c r="J809" s="93" t="s">
        <v>31</v>
      </c>
      <c r="K809" s="93" t="s">
        <v>32</v>
      </c>
      <c r="L809" s="93" t="s">
        <v>789</v>
      </c>
    </row>
    <row r="810" spans="2:12" s="73" customFormat="1" ht="63">
      <c r="B810" s="120">
        <v>80111600</v>
      </c>
      <c r="C810" s="149" t="s">
        <v>788</v>
      </c>
      <c r="D810" s="66" t="s">
        <v>670</v>
      </c>
      <c r="E810" s="65" t="s">
        <v>90</v>
      </c>
      <c r="F810" s="93" t="s">
        <v>29</v>
      </c>
      <c r="G810" s="99" t="s">
        <v>541</v>
      </c>
      <c r="H810" s="28">
        <f t="shared" si="2"/>
        <v>7000000</v>
      </c>
      <c r="I810" s="28">
        <f t="shared" si="2"/>
        <v>7000000</v>
      </c>
      <c r="J810" s="93" t="s">
        <v>31</v>
      </c>
      <c r="K810" s="93" t="s">
        <v>32</v>
      </c>
      <c r="L810" s="93" t="s">
        <v>789</v>
      </c>
    </row>
    <row r="811" spans="2:12" s="73" customFormat="1" ht="63">
      <c r="B811" s="120">
        <v>80111600</v>
      </c>
      <c r="C811" s="149" t="s">
        <v>788</v>
      </c>
      <c r="D811" s="66" t="s">
        <v>670</v>
      </c>
      <c r="E811" s="65" t="s">
        <v>90</v>
      </c>
      <c r="F811" s="93" t="s">
        <v>29</v>
      </c>
      <c r="G811" s="99" t="s">
        <v>541</v>
      </c>
      <c r="H811" s="28">
        <f t="shared" si="2"/>
        <v>7000000</v>
      </c>
      <c r="I811" s="28">
        <f t="shared" si="2"/>
        <v>7000000</v>
      </c>
      <c r="J811" s="93" t="s">
        <v>31</v>
      </c>
      <c r="K811" s="93" t="s">
        <v>32</v>
      </c>
      <c r="L811" s="93" t="s">
        <v>789</v>
      </c>
    </row>
    <row r="812" spans="2:12" s="73" customFormat="1" ht="75">
      <c r="B812" s="120">
        <v>80111600</v>
      </c>
      <c r="C812" s="64" t="s">
        <v>836</v>
      </c>
      <c r="D812" s="63" t="s">
        <v>682</v>
      </c>
      <c r="E812" s="62" t="s">
        <v>52</v>
      </c>
      <c r="F812" s="62" t="s">
        <v>29</v>
      </c>
      <c r="G812" s="62" t="s">
        <v>71</v>
      </c>
      <c r="H812" s="28">
        <v>56700000</v>
      </c>
      <c r="I812" s="28">
        <v>56700000</v>
      </c>
      <c r="J812" s="93" t="s">
        <v>31</v>
      </c>
      <c r="K812" s="93" t="s">
        <v>32</v>
      </c>
      <c r="L812" s="162" t="s">
        <v>790</v>
      </c>
    </row>
    <row r="813" spans="2:12" s="73" customFormat="1" ht="60">
      <c r="B813" s="120">
        <v>80111600</v>
      </c>
      <c r="C813" s="64" t="s">
        <v>837</v>
      </c>
      <c r="D813" s="63" t="s">
        <v>682</v>
      </c>
      <c r="E813" s="62" t="s">
        <v>52</v>
      </c>
      <c r="F813" s="62" t="s">
        <v>29</v>
      </c>
      <c r="G813" s="62" t="s">
        <v>71</v>
      </c>
      <c r="H813" s="28">
        <v>37800000</v>
      </c>
      <c r="I813" s="28">
        <v>56700000</v>
      </c>
      <c r="J813" s="93" t="s">
        <v>31</v>
      </c>
      <c r="K813" s="93" t="s">
        <v>32</v>
      </c>
      <c r="L813" s="162" t="s">
        <v>790</v>
      </c>
    </row>
    <row r="814" spans="2:12" s="73" customFormat="1" ht="90">
      <c r="B814" s="120">
        <v>80111600</v>
      </c>
      <c r="C814" s="64" t="s">
        <v>838</v>
      </c>
      <c r="D814" s="63" t="s">
        <v>682</v>
      </c>
      <c r="E814" s="62" t="s">
        <v>52</v>
      </c>
      <c r="F814" s="62" t="s">
        <v>29</v>
      </c>
      <c r="G814" s="62" t="s">
        <v>71</v>
      </c>
      <c r="H814" s="28">
        <v>37800000</v>
      </c>
      <c r="I814" s="28">
        <v>56700000</v>
      </c>
      <c r="J814" s="93" t="s">
        <v>31</v>
      </c>
      <c r="K814" s="93" t="s">
        <v>32</v>
      </c>
      <c r="L814" s="162" t="s">
        <v>790</v>
      </c>
    </row>
    <row r="815" spans="2:12" s="73" customFormat="1" ht="45">
      <c r="B815" s="120">
        <v>80111600</v>
      </c>
      <c r="C815" s="64" t="s">
        <v>839</v>
      </c>
      <c r="D815" s="63" t="s">
        <v>682</v>
      </c>
      <c r="E815" s="62" t="s">
        <v>52</v>
      </c>
      <c r="F815" s="62" t="s">
        <v>29</v>
      </c>
      <c r="G815" s="62" t="s">
        <v>71</v>
      </c>
      <c r="H815" s="28">
        <v>21420000</v>
      </c>
      <c r="I815" s="28">
        <v>56700000</v>
      </c>
      <c r="J815" s="93" t="s">
        <v>31</v>
      </c>
      <c r="K815" s="93" t="s">
        <v>32</v>
      </c>
      <c r="L815" s="162" t="s">
        <v>790</v>
      </c>
    </row>
    <row r="816" spans="2:12" s="73" customFormat="1" ht="75">
      <c r="B816" s="120">
        <v>80111600</v>
      </c>
      <c r="C816" s="64" t="s">
        <v>840</v>
      </c>
      <c r="D816" s="63" t="s">
        <v>682</v>
      </c>
      <c r="E816" s="62" t="s">
        <v>52</v>
      </c>
      <c r="F816" s="62" t="s">
        <v>29</v>
      </c>
      <c r="G816" s="62" t="s">
        <v>71</v>
      </c>
      <c r="H816" s="28">
        <v>37800000</v>
      </c>
      <c r="I816" s="28">
        <v>56700000</v>
      </c>
      <c r="J816" s="93" t="s">
        <v>31</v>
      </c>
      <c r="K816" s="93" t="s">
        <v>32</v>
      </c>
      <c r="L816" s="162" t="s">
        <v>790</v>
      </c>
    </row>
    <row r="817" spans="2:12" s="73" customFormat="1" ht="75">
      <c r="B817" s="120">
        <v>80111600</v>
      </c>
      <c r="C817" s="64" t="s">
        <v>840</v>
      </c>
      <c r="D817" s="63" t="s">
        <v>682</v>
      </c>
      <c r="E817" s="62" t="s">
        <v>52</v>
      </c>
      <c r="F817" s="62" t="s">
        <v>29</v>
      </c>
      <c r="G817" s="62" t="s">
        <v>71</v>
      </c>
      <c r="H817" s="28">
        <v>37800000</v>
      </c>
      <c r="I817" s="28">
        <v>56700000</v>
      </c>
      <c r="J817" s="93" t="s">
        <v>31</v>
      </c>
      <c r="K817" s="93" t="s">
        <v>32</v>
      </c>
      <c r="L817" s="162" t="s">
        <v>790</v>
      </c>
    </row>
    <row r="818" spans="2:12" s="73" customFormat="1" ht="162" customHeight="1">
      <c r="B818" s="201">
        <v>80111600</v>
      </c>
      <c r="C818" s="64" t="s">
        <v>791</v>
      </c>
      <c r="D818" s="213" t="s">
        <v>684</v>
      </c>
      <c r="E818" s="201" t="s">
        <v>81</v>
      </c>
      <c r="F818" s="201" t="s">
        <v>29</v>
      </c>
      <c r="G818" s="201" t="s">
        <v>588</v>
      </c>
      <c r="H818" s="28">
        <v>41123333</v>
      </c>
      <c r="I818" s="28">
        <v>41123333</v>
      </c>
      <c r="J818" s="93" t="s">
        <v>31</v>
      </c>
      <c r="K818" s="93" t="s">
        <v>32</v>
      </c>
      <c r="L818" s="201" t="s">
        <v>792</v>
      </c>
    </row>
    <row r="819" spans="2:12" s="73" customFormat="1" ht="63">
      <c r="B819" s="212" t="s">
        <v>72</v>
      </c>
      <c r="C819" s="176" t="s">
        <v>1012</v>
      </c>
      <c r="D819" s="180" t="s">
        <v>1018</v>
      </c>
      <c r="E819" s="180" t="s">
        <v>81</v>
      </c>
      <c r="F819" s="180" t="s">
        <v>1019</v>
      </c>
      <c r="G819" s="180" t="s">
        <v>1007</v>
      </c>
      <c r="H819" s="250">
        <v>182022896</v>
      </c>
      <c r="I819" s="250">
        <v>182022896</v>
      </c>
      <c r="J819" s="93" t="s">
        <v>31</v>
      </c>
      <c r="K819" s="93" t="s">
        <v>32</v>
      </c>
      <c r="L819" s="93" t="s">
        <v>795</v>
      </c>
    </row>
    <row r="820" spans="2:12" s="73" customFormat="1" ht="47.25">
      <c r="B820" s="212">
        <v>80111600</v>
      </c>
      <c r="C820" s="201" t="s">
        <v>66</v>
      </c>
      <c r="D820" s="180" t="s">
        <v>794</v>
      </c>
      <c r="E820" s="180" t="s">
        <v>793</v>
      </c>
      <c r="F820" s="180" t="s">
        <v>29</v>
      </c>
      <c r="G820" s="180" t="s">
        <v>588</v>
      </c>
      <c r="H820" s="28">
        <v>7153783</v>
      </c>
      <c r="I820" s="28">
        <v>7153783</v>
      </c>
      <c r="J820" s="93" t="s">
        <v>31</v>
      </c>
      <c r="K820" s="93" t="s">
        <v>32</v>
      </c>
      <c r="L820" s="93" t="s">
        <v>795</v>
      </c>
    </row>
    <row r="821" spans="2:12" s="73" customFormat="1" ht="47.25">
      <c r="B821" s="212">
        <v>80111600</v>
      </c>
      <c r="C821" s="201" t="s">
        <v>66</v>
      </c>
      <c r="D821" s="181" t="s">
        <v>794</v>
      </c>
      <c r="E821" s="181" t="s">
        <v>793</v>
      </c>
      <c r="F821" s="181" t="s">
        <v>29</v>
      </c>
      <c r="G821" s="181" t="s">
        <v>588</v>
      </c>
      <c r="H821" s="28">
        <v>7153783</v>
      </c>
      <c r="I821" s="28">
        <v>7153783</v>
      </c>
      <c r="J821" s="93" t="s">
        <v>31</v>
      </c>
      <c r="K821" s="93" t="s">
        <v>32</v>
      </c>
      <c r="L821" s="93" t="s">
        <v>795</v>
      </c>
    </row>
    <row r="822" spans="2:12" s="73" customFormat="1" ht="80.25" customHeight="1">
      <c r="B822" s="112">
        <v>80111600</v>
      </c>
      <c r="C822" s="132" t="s">
        <v>805</v>
      </c>
      <c r="D822" s="95" t="s">
        <v>682</v>
      </c>
      <c r="E822" s="164" t="s">
        <v>819</v>
      </c>
      <c r="F822" s="95" t="s">
        <v>29</v>
      </c>
      <c r="G822" s="95" t="s">
        <v>617</v>
      </c>
      <c r="H822" s="28">
        <v>19470657</v>
      </c>
      <c r="I822" s="28">
        <v>19470657</v>
      </c>
      <c r="J822" s="93" t="s">
        <v>31</v>
      </c>
      <c r="K822" s="93" t="s">
        <v>32</v>
      </c>
      <c r="L822" s="93" t="s">
        <v>584</v>
      </c>
    </row>
    <row r="823" spans="2:12" s="73" customFormat="1" ht="118.5" customHeight="1">
      <c r="B823" s="112">
        <v>80111600</v>
      </c>
      <c r="C823" s="61" t="s">
        <v>806</v>
      </c>
      <c r="D823" s="93" t="s">
        <v>682</v>
      </c>
      <c r="E823" s="164" t="s">
        <v>158</v>
      </c>
      <c r="F823" s="164" t="s">
        <v>29</v>
      </c>
      <c r="G823" s="112" t="s">
        <v>71</v>
      </c>
      <c r="H823" s="28">
        <v>13200000</v>
      </c>
      <c r="I823" s="28">
        <v>13200000</v>
      </c>
      <c r="J823" s="93" t="s">
        <v>31</v>
      </c>
      <c r="K823" s="93" t="s">
        <v>32</v>
      </c>
      <c r="L823" s="151" t="s">
        <v>590</v>
      </c>
    </row>
    <row r="824" spans="2:12" s="73" customFormat="1" ht="122.25" customHeight="1">
      <c r="B824" s="112">
        <v>80111600</v>
      </c>
      <c r="C824" s="61" t="s">
        <v>807</v>
      </c>
      <c r="D824" s="93" t="s">
        <v>682</v>
      </c>
      <c r="E824" s="164" t="s">
        <v>158</v>
      </c>
      <c r="F824" s="164" t="s">
        <v>29</v>
      </c>
      <c r="G824" s="112" t="s">
        <v>71</v>
      </c>
      <c r="H824" s="28">
        <v>24000000</v>
      </c>
      <c r="I824" s="28">
        <v>24000000</v>
      </c>
      <c r="J824" s="93" t="s">
        <v>31</v>
      </c>
      <c r="K824" s="93" t="s">
        <v>32</v>
      </c>
      <c r="L824" s="151" t="s">
        <v>590</v>
      </c>
    </row>
    <row r="825" spans="2:12" s="73" customFormat="1" ht="120.75" customHeight="1">
      <c r="B825" s="112">
        <v>80111600</v>
      </c>
      <c r="C825" s="61" t="s">
        <v>808</v>
      </c>
      <c r="D825" s="93" t="s">
        <v>682</v>
      </c>
      <c r="E825" s="164" t="s">
        <v>158</v>
      </c>
      <c r="F825" s="164" t="s">
        <v>29</v>
      </c>
      <c r="G825" s="112" t="s">
        <v>71</v>
      </c>
      <c r="H825" s="28">
        <v>13800000</v>
      </c>
      <c r="I825" s="28">
        <v>13800000</v>
      </c>
      <c r="J825" s="93" t="s">
        <v>31</v>
      </c>
      <c r="K825" s="93" t="s">
        <v>32</v>
      </c>
      <c r="L825" s="151" t="s">
        <v>590</v>
      </c>
    </row>
    <row r="826" spans="2:12" s="73" customFormat="1" ht="75.75" customHeight="1">
      <c r="B826" s="141">
        <v>80111600</v>
      </c>
      <c r="C826" s="177" t="s">
        <v>295</v>
      </c>
      <c r="D826" s="213" t="s">
        <v>682</v>
      </c>
      <c r="E826" s="212">
        <v>6</v>
      </c>
      <c r="F826" s="60" t="s">
        <v>29</v>
      </c>
      <c r="G826" s="60" t="s">
        <v>617</v>
      </c>
      <c r="H826" s="28">
        <v>42108000</v>
      </c>
      <c r="I826" s="28">
        <v>42108000</v>
      </c>
      <c r="J826" s="93" t="s">
        <v>31</v>
      </c>
      <c r="K826" s="93" t="s">
        <v>32</v>
      </c>
      <c r="L826" s="60" t="s">
        <v>584</v>
      </c>
    </row>
    <row r="827" spans="2:12" s="73" customFormat="1" ht="78.75">
      <c r="B827" s="212" t="s">
        <v>811</v>
      </c>
      <c r="C827" s="201" t="s">
        <v>160</v>
      </c>
      <c r="D827" s="180" t="s">
        <v>686</v>
      </c>
      <c r="E827" s="201" t="s">
        <v>81</v>
      </c>
      <c r="F827" s="201" t="s">
        <v>79</v>
      </c>
      <c r="G827" s="201" t="s">
        <v>588</v>
      </c>
      <c r="H827" s="28">
        <v>82000000</v>
      </c>
      <c r="I827" s="28">
        <v>82000000</v>
      </c>
      <c r="J827" s="93" t="s">
        <v>31</v>
      </c>
      <c r="K827" s="93" t="s">
        <v>32</v>
      </c>
      <c r="L827" s="60" t="s">
        <v>812</v>
      </c>
    </row>
    <row r="828" spans="2:12" s="73" customFormat="1" ht="129" customHeight="1">
      <c r="B828" s="212">
        <v>84131600</v>
      </c>
      <c r="C828" s="201" t="s">
        <v>813</v>
      </c>
      <c r="D828" s="213" t="s">
        <v>684</v>
      </c>
      <c r="E828" s="212" t="s">
        <v>814</v>
      </c>
      <c r="F828" s="212" t="s">
        <v>815</v>
      </c>
      <c r="G828" s="212" t="s">
        <v>71</v>
      </c>
      <c r="H828" s="28">
        <v>65164726</v>
      </c>
      <c r="I828" s="28">
        <v>65164726</v>
      </c>
      <c r="J828" s="93" t="s">
        <v>31</v>
      </c>
      <c r="K828" s="93" t="s">
        <v>32</v>
      </c>
      <c r="L828" s="201" t="s">
        <v>108</v>
      </c>
    </row>
    <row r="829" spans="2:12" s="73" customFormat="1" ht="54" customHeight="1">
      <c r="B829" s="212" t="s">
        <v>816</v>
      </c>
      <c r="C829" s="201" t="s">
        <v>817</v>
      </c>
      <c r="D829" s="213" t="s">
        <v>794</v>
      </c>
      <c r="E829" s="212" t="s">
        <v>736</v>
      </c>
      <c r="F829" s="141" t="s">
        <v>540</v>
      </c>
      <c r="G829" s="212" t="s">
        <v>742</v>
      </c>
      <c r="H829" s="28">
        <v>39319736</v>
      </c>
      <c r="I829" s="28">
        <v>39319736</v>
      </c>
      <c r="J829" s="93" t="s">
        <v>31</v>
      </c>
      <c r="K829" s="93" t="s">
        <v>32</v>
      </c>
      <c r="L829" s="93" t="s">
        <v>740</v>
      </c>
    </row>
    <row r="830" spans="2:12" s="73" customFormat="1" ht="99" customHeight="1">
      <c r="B830" s="212">
        <v>80111600</v>
      </c>
      <c r="C830" s="59" t="s">
        <v>833</v>
      </c>
      <c r="D830" s="213" t="s">
        <v>682</v>
      </c>
      <c r="E830" s="201" t="s">
        <v>821</v>
      </c>
      <c r="F830" s="201" t="s">
        <v>29</v>
      </c>
      <c r="G830" s="201" t="s">
        <v>588</v>
      </c>
      <c r="H830" s="28">
        <v>32500000</v>
      </c>
      <c r="I830" s="28">
        <v>32500000</v>
      </c>
      <c r="J830" s="93" t="s">
        <v>31</v>
      </c>
      <c r="K830" s="93" t="s">
        <v>32</v>
      </c>
      <c r="L830" s="164" t="s">
        <v>727</v>
      </c>
    </row>
    <row r="831" spans="2:12" s="73" customFormat="1" ht="38.25">
      <c r="B831" s="58">
        <v>80111600</v>
      </c>
      <c r="C831" s="57" t="s">
        <v>823</v>
      </c>
      <c r="D831" s="141" t="s">
        <v>686</v>
      </c>
      <c r="E831" s="56" t="s">
        <v>277</v>
      </c>
      <c r="F831" s="141" t="s">
        <v>29</v>
      </c>
      <c r="G831" s="141" t="s">
        <v>541</v>
      </c>
      <c r="H831" s="28">
        <v>150000000</v>
      </c>
      <c r="I831" s="28">
        <v>150000000</v>
      </c>
      <c r="J831" s="93" t="s">
        <v>31</v>
      </c>
      <c r="K831" s="93" t="s">
        <v>32</v>
      </c>
      <c r="L831" s="167" t="s">
        <v>721</v>
      </c>
    </row>
    <row r="832" spans="2:12" s="73" customFormat="1" ht="61.5" customHeight="1">
      <c r="B832" s="58">
        <v>80111600</v>
      </c>
      <c r="C832" s="57" t="s">
        <v>824</v>
      </c>
      <c r="D832" s="141" t="s">
        <v>686</v>
      </c>
      <c r="E832" s="56" t="s">
        <v>277</v>
      </c>
      <c r="F832" s="141" t="s">
        <v>29</v>
      </c>
      <c r="G832" s="141" t="s">
        <v>541</v>
      </c>
      <c r="H832" s="28">
        <v>60000000</v>
      </c>
      <c r="I832" s="28">
        <v>60000000</v>
      </c>
      <c r="J832" s="93" t="s">
        <v>31</v>
      </c>
      <c r="K832" s="93" t="s">
        <v>32</v>
      </c>
      <c r="L832" s="167" t="s">
        <v>721</v>
      </c>
    </row>
    <row r="833" spans="2:12" s="73" customFormat="1" ht="55.5" customHeight="1">
      <c r="B833" s="58">
        <v>80111600</v>
      </c>
      <c r="C833" s="57" t="s">
        <v>825</v>
      </c>
      <c r="D833" s="141" t="s">
        <v>686</v>
      </c>
      <c r="E833" s="56" t="s">
        <v>90</v>
      </c>
      <c r="F833" s="141" t="s">
        <v>29</v>
      </c>
      <c r="G833" s="141" t="s">
        <v>541</v>
      </c>
      <c r="H833" s="28">
        <v>70000000</v>
      </c>
      <c r="I833" s="28">
        <v>70000000</v>
      </c>
      <c r="J833" s="93" t="s">
        <v>31</v>
      </c>
      <c r="K833" s="93" t="s">
        <v>32</v>
      </c>
      <c r="L833" s="167" t="s">
        <v>721</v>
      </c>
    </row>
    <row r="834" spans="2:12" s="73" customFormat="1" ht="57" customHeight="1">
      <c r="B834" s="58">
        <v>80111600</v>
      </c>
      <c r="C834" s="57" t="s">
        <v>826</v>
      </c>
      <c r="D834" s="141" t="s">
        <v>686</v>
      </c>
      <c r="E834" s="56" t="s">
        <v>276</v>
      </c>
      <c r="F834" s="141" t="s">
        <v>29</v>
      </c>
      <c r="G834" s="141" t="s">
        <v>541</v>
      </c>
      <c r="H834" s="28">
        <v>40000000</v>
      </c>
      <c r="I834" s="28">
        <v>40000000</v>
      </c>
      <c r="J834" s="93" t="s">
        <v>31</v>
      </c>
      <c r="K834" s="93" t="s">
        <v>32</v>
      </c>
      <c r="L834" s="167" t="s">
        <v>721</v>
      </c>
    </row>
    <row r="835" spans="2:12" s="73" customFormat="1" ht="36" customHeight="1">
      <c r="B835" s="58">
        <v>80111600</v>
      </c>
      <c r="C835" s="57" t="s">
        <v>827</v>
      </c>
      <c r="D835" s="60" t="s">
        <v>684</v>
      </c>
      <c r="E835" s="56" t="s">
        <v>731</v>
      </c>
      <c r="F835" s="141" t="s">
        <v>29</v>
      </c>
      <c r="G835" s="141" t="s">
        <v>541</v>
      </c>
      <c r="H835" s="28">
        <v>700000000</v>
      </c>
      <c r="I835" s="28">
        <v>700000000</v>
      </c>
      <c r="J835" s="93" t="s">
        <v>31</v>
      </c>
      <c r="K835" s="93" t="s">
        <v>32</v>
      </c>
      <c r="L835" s="167" t="s">
        <v>721</v>
      </c>
    </row>
    <row r="836" spans="2:12" s="73" customFormat="1" ht="55.5" customHeight="1">
      <c r="B836" s="58">
        <v>80111600</v>
      </c>
      <c r="C836" s="57" t="s">
        <v>828</v>
      </c>
      <c r="D836" s="60" t="s">
        <v>832</v>
      </c>
      <c r="E836" s="56" t="s">
        <v>277</v>
      </c>
      <c r="F836" s="141" t="s">
        <v>29</v>
      </c>
      <c r="G836" s="141" t="s">
        <v>541</v>
      </c>
      <c r="H836" s="28">
        <v>60000000</v>
      </c>
      <c r="I836" s="28">
        <v>60000000</v>
      </c>
      <c r="J836" s="93" t="s">
        <v>31</v>
      </c>
      <c r="K836" s="93" t="s">
        <v>32</v>
      </c>
      <c r="L836" s="167" t="s">
        <v>721</v>
      </c>
    </row>
    <row r="837" spans="2:12" s="73" customFormat="1" ht="55.5" customHeight="1">
      <c r="B837" s="58">
        <v>80111600</v>
      </c>
      <c r="C837" s="57" t="s">
        <v>829</v>
      </c>
      <c r="D837" s="60" t="s">
        <v>684</v>
      </c>
      <c r="E837" s="56" t="s">
        <v>731</v>
      </c>
      <c r="F837" s="141" t="s">
        <v>29</v>
      </c>
      <c r="G837" s="141" t="s">
        <v>541</v>
      </c>
      <c r="H837" s="28">
        <v>213347408</v>
      </c>
      <c r="I837" s="28">
        <v>213347408</v>
      </c>
      <c r="J837" s="93" t="s">
        <v>31</v>
      </c>
      <c r="K837" s="93" t="s">
        <v>32</v>
      </c>
      <c r="L837" s="167" t="s">
        <v>721</v>
      </c>
    </row>
    <row r="838" spans="2:12" s="73" customFormat="1" ht="148.5" customHeight="1">
      <c r="B838" s="58">
        <v>80111600</v>
      </c>
      <c r="C838" s="57" t="s">
        <v>830</v>
      </c>
      <c r="D838" s="60" t="s">
        <v>682</v>
      </c>
      <c r="E838" s="56" t="s">
        <v>81</v>
      </c>
      <c r="F838" s="141" t="s">
        <v>29</v>
      </c>
      <c r="G838" s="141" t="s">
        <v>541</v>
      </c>
      <c r="H838" s="28">
        <v>260000000</v>
      </c>
      <c r="I838" s="28">
        <v>260000000</v>
      </c>
      <c r="J838" s="93" t="s">
        <v>31</v>
      </c>
      <c r="K838" s="93" t="s">
        <v>32</v>
      </c>
      <c r="L838" s="167" t="s">
        <v>721</v>
      </c>
    </row>
    <row r="839" spans="2:12" s="73" customFormat="1" ht="120.75" customHeight="1">
      <c r="B839" s="58">
        <v>80111600</v>
      </c>
      <c r="C839" s="55" t="s">
        <v>831</v>
      </c>
      <c r="D839" s="60" t="s">
        <v>684</v>
      </c>
      <c r="E839" s="56" t="s">
        <v>90</v>
      </c>
      <c r="F839" s="141" t="s">
        <v>29</v>
      </c>
      <c r="G839" s="141" t="s">
        <v>541</v>
      </c>
      <c r="H839" s="28">
        <v>150150000</v>
      </c>
      <c r="I839" s="28">
        <v>150150000</v>
      </c>
      <c r="J839" s="93" t="s">
        <v>31</v>
      </c>
      <c r="K839" s="93" t="s">
        <v>32</v>
      </c>
      <c r="L839" s="167" t="s">
        <v>721</v>
      </c>
    </row>
    <row r="840" spans="1:12" ht="78.75">
      <c r="A840" s="10"/>
      <c r="B840" s="212">
        <v>80111600</v>
      </c>
      <c r="C840" s="214" t="s">
        <v>844</v>
      </c>
      <c r="D840" s="60" t="s">
        <v>684</v>
      </c>
      <c r="E840" s="212" t="s">
        <v>859</v>
      </c>
      <c r="F840" s="201" t="s">
        <v>29</v>
      </c>
      <c r="G840" s="112" t="s">
        <v>845</v>
      </c>
      <c r="H840" s="152">
        <v>9120000</v>
      </c>
      <c r="I840" s="152">
        <v>9120000</v>
      </c>
      <c r="J840" s="93" t="s">
        <v>31</v>
      </c>
      <c r="K840" s="93" t="s">
        <v>32</v>
      </c>
      <c r="L840" s="201" t="s">
        <v>846</v>
      </c>
    </row>
    <row r="841" spans="1:12" ht="63">
      <c r="A841" s="10"/>
      <c r="B841" s="212">
        <v>80111600</v>
      </c>
      <c r="C841" s="214" t="s">
        <v>847</v>
      </c>
      <c r="D841" s="213" t="s">
        <v>684</v>
      </c>
      <c r="E841" s="212" t="s">
        <v>859</v>
      </c>
      <c r="F841" s="201" t="s">
        <v>29</v>
      </c>
      <c r="G841" s="212" t="s">
        <v>845</v>
      </c>
      <c r="H841" s="152">
        <v>19323000</v>
      </c>
      <c r="I841" s="152">
        <v>19323000</v>
      </c>
      <c r="J841" s="93" t="s">
        <v>31</v>
      </c>
      <c r="K841" s="93" t="s">
        <v>32</v>
      </c>
      <c r="L841" s="201" t="s">
        <v>846</v>
      </c>
    </row>
    <row r="842" spans="1:12" ht="110.25">
      <c r="A842" s="10"/>
      <c r="B842" s="120">
        <v>80111600</v>
      </c>
      <c r="C842" s="214" t="s">
        <v>861</v>
      </c>
      <c r="D842" s="213" t="s">
        <v>684</v>
      </c>
      <c r="E842" s="114" t="s">
        <v>52</v>
      </c>
      <c r="F842" s="93" t="s">
        <v>29</v>
      </c>
      <c r="G842" s="99" t="s">
        <v>71</v>
      </c>
      <c r="H842" s="152">
        <v>13200000</v>
      </c>
      <c r="I842" s="152">
        <v>13200000</v>
      </c>
      <c r="J842" s="93" t="s">
        <v>31</v>
      </c>
      <c r="K842" s="93" t="s">
        <v>32</v>
      </c>
      <c r="L842" s="151" t="s">
        <v>590</v>
      </c>
    </row>
    <row r="843" spans="1:12" ht="75">
      <c r="A843" s="10"/>
      <c r="B843" s="212">
        <v>80111600</v>
      </c>
      <c r="C843" s="198" t="s">
        <v>848</v>
      </c>
      <c r="D843" s="213" t="s">
        <v>684</v>
      </c>
      <c r="E843" s="212" t="s">
        <v>860</v>
      </c>
      <c r="F843" s="201" t="s">
        <v>29</v>
      </c>
      <c r="G843" s="212" t="s">
        <v>541</v>
      </c>
      <c r="H843" s="28">
        <v>22500000</v>
      </c>
      <c r="I843" s="28">
        <v>22500000</v>
      </c>
      <c r="J843" s="93" t="s">
        <v>31</v>
      </c>
      <c r="K843" s="93" t="s">
        <v>32</v>
      </c>
      <c r="L843" s="201" t="s">
        <v>854</v>
      </c>
    </row>
    <row r="844" spans="1:12" ht="75">
      <c r="A844" s="10"/>
      <c r="B844" s="212">
        <v>80111600</v>
      </c>
      <c r="C844" s="198" t="s">
        <v>849</v>
      </c>
      <c r="D844" s="213" t="s">
        <v>684</v>
      </c>
      <c r="E844" s="212" t="s">
        <v>860</v>
      </c>
      <c r="F844" s="201" t="s">
        <v>29</v>
      </c>
      <c r="G844" s="212" t="s">
        <v>541</v>
      </c>
      <c r="H844" s="28">
        <v>22500000</v>
      </c>
      <c r="I844" s="28">
        <v>22500000</v>
      </c>
      <c r="J844" s="93" t="s">
        <v>31</v>
      </c>
      <c r="K844" s="93" t="s">
        <v>32</v>
      </c>
      <c r="L844" s="201" t="s">
        <v>854</v>
      </c>
    </row>
    <row r="845" spans="1:12" ht="105">
      <c r="A845" s="10"/>
      <c r="B845" s="212">
        <v>80111600</v>
      </c>
      <c r="C845" s="198" t="s">
        <v>850</v>
      </c>
      <c r="D845" s="213" t="s">
        <v>684</v>
      </c>
      <c r="E845" s="212" t="s">
        <v>860</v>
      </c>
      <c r="F845" s="201" t="s">
        <v>29</v>
      </c>
      <c r="G845" s="212" t="s">
        <v>541</v>
      </c>
      <c r="H845" s="28">
        <v>22500000</v>
      </c>
      <c r="I845" s="28">
        <v>22500000</v>
      </c>
      <c r="J845" s="93" t="s">
        <v>31</v>
      </c>
      <c r="K845" s="93" t="s">
        <v>32</v>
      </c>
      <c r="L845" s="201" t="s">
        <v>854</v>
      </c>
    </row>
    <row r="846" spans="1:12" ht="105">
      <c r="A846" s="10"/>
      <c r="B846" s="212">
        <v>80111600</v>
      </c>
      <c r="C846" s="198" t="s">
        <v>851</v>
      </c>
      <c r="D846" s="213" t="s">
        <v>684</v>
      </c>
      <c r="E846" s="212" t="s">
        <v>860</v>
      </c>
      <c r="F846" s="201" t="s">
        <v>29</v>
      </c>
      <c r="G846" s="212" t="s">
        <v>541</v>
      </c>
      <c r="H846" s="28">
        <v>22500000</v>
      </c>
      <c r="I846" s="28">
        <v>22500000</v>
      </c>
      <c r="J846" s="93" t="s">
        <v>31</v>
      </c>
      <c r="K846" s="93" t="s">
        <v>32</v>
      </c>
      <c r="L846" s="201" t="s">
        <v>854</v>
      </c>
    </row>
    <row r="847" spans="1:12" ht="120">
      <c r="A847" s="10"/>
      <c r="B847" s="212">
        <v>80111600</v>
      </c>
      <c r="C847" s="198" t="s">
        <v>852</v>
      </c>
      <c r="D847" s="213" t="s">
        <v>684</v>
      </c>
      <c r="E847" s="212" t="s">
        <v>307</v>
      </c>
      <c r="F847" s="201" t="s">
        <v>29</v>
      </c>
      <c r="G847" s="212" t="s">
        <v>541</v>
      </c>
      <c r="H847" s="28">
        <v>355488700</v>
      </c>
      <c r="I847" s="28">
        <v>355488700</v>
      </c>
      <c r="J847" s="93" t="s">
        <v>31</v>
      </c>
      <c r="K847" s="93" t="s">
        <v>32</v>
      </c>
      <c r="L847" s="201" t="s">
        <v>854</v>
      </c>
    </row>
    <row r="848" spans="1:12" ht="90">
      <c r="A848" s="10"/>
      <c r="B848" s="212">
        <v>80111600</v>
      </c>
      <c r="C848" s="198" t="s">
        <v>853</v>
      </c>
      <c r="D848" s="213" t="s">
        <v>684</v>
      </c>
      <c r="E848" s="212" t="s">
        <v>860</v>
      </c>
      <c r="F848" s="201" t="s">
        <v>29</v>
      </c>
      <c r="G848" s="212" t="s">
        <v>541</v>
      </c>
      <c r="H848" s="28">
        <v>30000000</v>
      </c>
      <c r="I848" s="28">
        <v>30000000</v>
      </c>
      <c r="J848" s="93" t="s">
        <v>31</v>
      </c>
      <c r="K848" s="93" t="s">
        <v>32</v>
      </c>
      <c r="L848" s="201" t="s">
        <v>854</v>
      </c>
    </row>
    <row r="849" spans="1:12" ht="42" customHeight="1">
      <c r="A849" s="10"/>
      <c r="B849" s="212" t="s">
        <v>855</v>
      </c>
      <c r="C849" s="201" t="s">
        <v>856</v>
      </c>
      <c r="D849" s="212" t="s">
        <v>686</v>
      </c>
      <c r="E849" s="212" t="s">
        <v>669</v>
      </c>
      <c r="F849" s="212" t="s">
        <v>80</v>
      </c>
      <c r="G849" s="212" t="s">
        <v>139</v>
      </c>
      <c r="H849" s="240">
        <v>14648900</v>
      </c>
      <c r="I849" s="240">
        <f>H849</f>
        <v>14648900</v>
      </c>
      <c r="J849" s="93" t="s">
        <v>31</v>
      </c>
      <c r="K849" s="93" t="s">
        <v>32</v>
      </c>
      <c r="L849" s="201" t="s">
        <v>121</v>
      </c>
    </row>
    <row r="850" spans="1:12" ht="70.5" customHeight="1">
      <c r="A850" s="10"/>
      <c r="B850" s="212">
        <v>80111600</v>
      </c>
      <c r="C850" s="199" t="s">
        <v>858</v>
      </c>
      <c r="D850" s="213" t="s">
        <v>686</v>
      </c>
      <c r="E850" s="212" t="s">
        <v>164</v>
      </c>
      <c r="F850" s="201" t="s">
        <v>29</v>
      </c>
      <c r="G850" s="201" t="s">
        <v>588</v>
      </c>
      <c r="H850" s="28">
        <v>27733333.333333332</v>
      </c>
      <c r="I850" s="28">
        <v>27733333.333333332</v>
      </c>
      <c r="J850" s="93" t="s">
        <v>31</v>
      </c>
      <c r="K850" s="93" t="s">
        <v>32</v>
      </c>
      <c r="L850" s="201" t="s">
        <v>846</v>
      </c>
    </row>
    <row r="851" spans="1:12" ht="37.5" customHeight="1">
      <c r="A851" s="10"/>
      <c r="B851" s="99">
        <v>71101710</v>
      </c>
      <c r="C851" s="210" t="s">
        <v>962</v>
      </c>
      <c r="D851" s="169" t="s">
        <v>967</v>
      </c>
      <c r="E851" s="168" t="s">
        <v>47</v>
      </c>
      <c r="F851" s="141" t="s">
        <v>963</v>
      </c>
      <c r="G851" s="168" t="s">
        <v>541</v>
      </c>
      <c r="H851" s="28">
        <v>662900000</v>
      </c>
      <c r="I851" s="28">
        <v>55241666.666666664</v>
      </c>
      <c r="J851" s="168" t="s">
        <v>31</v>
      </c>
      <c r="K851" s="145" t="s">
        <v>32</v>
      </c>
      <c r="L851" s="201" t="s">
        <v>862</v>
      </c>
    </row>
    <row r="852" spans="1:12" ht="40.5" customHeight="1">
      <c r="A852" s="10"/>
      <c r="B852" s="133">
        <v>46151600</v>
      </c>
      <c r="C852" s="182" t="s">
        <v>863</v>
      </c>
      <c r="D852" s="169" t="s">
        <v>757</v>
      </c>
      <c r="E852" s="168" t="s">
        <v>277</v>
      </c>
      <c r="F852" s="141" t="s">
        <v>864</v>
      </c>
      <c r="G852" s="168" t="s">
        <v>541</v>
      </c>
      <c r="H852" s="28">
        <v>544559058</v>
      </c>
      <c r="I852" s="28">
        <v>544559058</v>
      </c>
      <c r="J852" s="168" t="s">
        <v>31</v>
      </c>
      <c r="K852" s="145" t="s">
        <v>32</v>
      </c>
      <c r="L852" s="201" t="s">
        <v>862</v>
      </c>
    </row>
    <row r="853" spans="1:12" ht="97.5" customHeight="1">
      <c r="A853" s="10"/>
      <c r="B853" s="203">
        <v>80111600</v>
      </c>
      <c r="C853" s="182" t="s">
        <v>865</v>
      </c>
      <c r="D853" s="169" t="s">
        <v>757</v>
      </c>
      <c r="E853" s="203" t="s">
        <v>90</v>
      </c>
      <c r="F853" s="182" t="s">
        <v>29</v>
      </c>
      <c r="G853" s="203" t="s">
        <v>541</v>
      </c>
      <c r="H853" s="28">
        <v>28000000</v>
      </c>
      <c r="I853" s="28">
        <v>28000000</v>
      </c>
      <c r="J853" s="93" t="s">
        <v>32</v>
      </c>
      <c r="K853" s="93" t="s">
        <v>32</v>
      </c>
      <c r="L853" s="151" t="s">
        <v>789</v>
      </c>
    </row>
    <row r="854" spans="1:12" ht="72.75" customHeight="1">
      <c r="A854" s="10"/>
      <c r="B854" s="203">
        <v>80111600</v>
      </c>
      <c r="C854" s="182" t="s">
        <v>866</v>
      </c>
      <c r="D854" s="169" t="s">
        <v>757</v>
      </c>
      <c r="E854" s="203" t="s">
        <v>90</v>
      </c>
      <c r="F854" s="182" t="s">
        <v>29</v>
      </c>
      <c r="G854" s="203" t="s">
        <v>541</v>
      </c>
      <c r="H854" s="28">
        <v>32800000</v>
      </c>
      <c r="I854" s="28">
        <v>32800000</v>
      </c>
      <c r="J854" s="93" t="s">
        <v>32</v>
      </c>
      <c r="K854" s="93" t="s">
        <v>32</v>
      </c>
      <c r="L854" s="151" t="s">
        <v>789</v>
      </c>
    </row>
    <row r="855" spans="1:12" ht="84.75" customHeight="1">
      <c r="A855" s="10"/>
      <c r="B855" s="203">
        <v>80111600</v>
      </c>
      <c r="C855" s="182" t="s">
        <v>867</v>
      </c>
      <c r="D855" s="169" t="s">
        <v>757</v>
      </c>
      <c r="E855" s="203" t="s">
        <v>90</v>
      </c>
      <c r="F855" s="182" t="s">
        <v>29</v>
      </c>
      <c r="G855" s="203" t="s">
        <v>541</v>
      </c>
      <c r="H855" s="28">
        <v>22000000</v>
      </c>
      <c r="I855" s="28">
        <v>22000000</v>
      </c>
      <c r="J855" s="93" t="s">
        <v>32</v>
      </c>
      <c r="K855" s="93" t="s">
        <v>32</v>
      </c>
      <c r="L855" s="151" t="s">
        <v>789</v>
      </c>
    </row>
    <row r="856" spans="1:12" ht="72" customHeight="1">
      <c r="A856" s="10"/>
      <c r="B856" s="203">
        <v>80111600</v>
      </c>
      <c r="C856" s="182" t="s">
        <v>868</v>
      </c>
      <c r="D856" s="169" t="s">
        <v>757</v>
      </c>
      <c r="E856" s="203" t="s">
        <v>90</v>
      </c>
      <c r="F856" s="182" t="s">
        <v>29</v>
      </c>
      <c r="G856" s="203" t="s">
        <v>541</v>
      </c>
      <c r="H856" s="28">
        <v>32800000</v>
      </c>
      <c r="I856" s="28">
        <v>32800000</v>
      </c>
      <c r="J856" s="93" t="s">
        <v>32</v>
      </c>
      <c r="K856" s="93" t="s">
        <v>32</v>
      </c>
      <c r="L856" s="151" t="s">
        <v>789</v>
      </c>
    </row>
    <row r="857" spans="2:12" ht="120">
      <c r="B857" s="112" t="s">
        <v>871</v>
      </c>
      <c r="C857" s="95" t="s">
        <v>872</v>
      </c>
      <c r="D857" s="95" t="s">
        <v>686</v>
      </c>
      <c r="E857" s="112" t="s">
        <v>873</v>
      </c>
      <c r="F857" s="95" t="s">
        <v>107</v>
      </c>
      <c r="G857" s="95" t="s">
        <v>874</v>
      </c>
      <c r="H857" s="28">
        <v>36000000</v>
      </c>
      <c r="I857" s="28">
        <v>36000000</v>
      </c>
      <c r="J857" s="93" t="s">
        <v>32</v>
      </c>
      <c r="K857" s="93" t="s">
        <v>32</v>
      </c>
      <c r="L857" s="201" t="s">
        <v>743</v>
      </c>
    </row>
    <row r="858" spans="2:12" ht="120">
      <c r="B858" s="208" t="s">
        <v>871</v>
      </c>
      <c r="C858" s="95" t="s">
        <v>935</v>
      </c>
      <c r="D858" s="95" t="s">
        <v>686</v>
      </c>
      <c r="E858" s="112" t="s">
        <v>875</v>
      </c>
      <c r="F858" s="95" t="s">
        <v>29</v>
      </c>
      <c r="G858" s="95" t="s">
        <v>874</v>
      </c>
      <c r="H858" s="28">
        <v>157000000</v>
      </c>
      <c r="I858" s="28">
        <v>157000000</v>
      </c>
      <c r="J858" s="93" t="s">
        <v>32</v>
      </c>
      <c r="K858" s="93" t="s">
        <v>32</v>
      </c>
      <c r="L858" s="201" t="s">
        <v>743</v>
      </c>
    </row>
    <row r="859" spans="2:12" ht="120">
      <c r="B859" s="112" t="s">
        <v>871</v>
      </c>
      <c r="C859" s="201" t="s">
        <v>978</v>
      </c>
      <c r="D859" s="95" t="s">
        <v>686</v>
      </c>
      <c r="E859" s="112" t="s">
        <v>769</v>
      </c>
      <c r="F859" s="95" t="s">
        <v>117</v>
      </c>
      <c r="G859" s="95" t="s">
        <v>874</v>
      </c>
      <c r="H859" s="28">
        <v>357000000</v>
      </c>
      <c r="I859" s="28">
        <v>357000000</v>
      </c>
      <c r="J859" s="93" t="s">
        <v>32</v>
      </c>
      <c r="K859" s="93" t="s">
        <v>32</v>
      </c>
      <c r="L859" s="201" t="s">
        <v>743</v>
      </c>
    </row>
    <row r="860" spans="1:12" ht="98.25" customHeight="1">
      <c r="A860" s="10"/>
      <c r="B860" s="58">
        <v>80111600</v>
      </c>
      <c r="C860" s="57" t="s">
        <v>876</v>
      </c>
      <c r="D860" s="169" t="s">
        <v>757</v>
      </c>
      <c r="E860" s="169" t="s">
        <v>877</v>
      </c>
      <c r="F860" s="60" t="s">
        <v>29</v>
      </c>
      <c r="G860" s="141" t="s">
        <v>541</v>
      </c>
      <c r="H860" s="28">
        <v>35700000</v>
      </c>
      <c r="I860" s="28">
        <v>35700000</v>
      </c>
      <c r="J860" s="93" t="s">
        <v>32</v>
      </c>
      <c r="K860" s="93" t="s">
        <v>32</v>
      </c>
      <c r="L860" s="129" t="s">
        <v>721</v>
      </c>
    </row>
    <row r="861" spans="1:12" ht="63.75">
      <c r="A861" s="10"/>
      <c r="B861" s="103" t="s">
        <v>818</v>
      </c>
      <c r="C861" s="202" t="s">
        <v>878</v>
      </c>
      <c r="D861" s="181" t="s">
        <v>686</v>
      </c>
      <c r="E861" s="201" t="s">
        <v>283</v>
      </c>
      <c r="F861" s="181" t="s">
        <v>879</v>
      </c>
      <c r="G861" s="179" t="s">
        <v>880</v>
      </c>
      <c r="H861" s="200">
        <v>581531189</v>
      </c>
      <c r="I861" s="251">
        <f>+H861</f>
        <v>581531189</v>
      </c>
      <c r="J861" s="179" t="s">
        <v>31</v>
      </c>
      <c r="K861" s="93" t="s">
        <v>32</v>
      </c>
      <c r="L861" s="99" t="s">
        <v>795</v>
      </c>
    </row>
    <row r="862" spans="1:12" ht="51">
      <c r="A862" s="10"/>
      <c r="B862" s="103" t="s">
        <v>202</v>
      </c>
      <c r="C862" s="202" t="s">
        <v>881</v>
      </c>
      <c r="D862" s="181" t="s">
        <v>1017</v>
      </c>
      <c r="E862" s="201" t="s">
        <v>821</v>
      </c>
      <c r="F862" s="181" t="s">
        <v>879</v>
      </c>
      <c r="G862" s="179" t="s">
        <v>880</v>
      </c>
      <c r="H862" s="200">
        <v>1048784720</v>
      </c>
      <c r="I862" s="200">
        <v>1048784720</v>
      </c>
      <c r="J862" s="179" t="s">
        <v>31</v>
      </c>
      <c r="K862" s="93" t="s">
        <v>32</v>
      </c>
      <c r="L862" s="99" t="s">
        <v>795</v>
      </c>
    </row>
    <row r="863" spans="1:12" ht="63.75">
      <c r="A863" s="10"/>
      <c r="B863" s="94" t="s">
        <v>1008</v>
      </c>
      <c r="C863" s="178" t="s">
        <v>941</v>
      </c>
      <c r="D863" s="181" t="s">
        <v>1016</v>
      </c>
      <c r="E863" s="201" t="s">
        <v>954</v>
      </c>
      <c r="F863" s="179" t="s">
        <v>882</v>
      </c>
      <c r="G863" s="179" t="s">
        <v>883</v>
      </c>
      <c r="H863" s="250">
        <v>22000000</v>
      </c>
      <c r="I863" s="251">
        <v>22000000</v>
      </c>
      <c r="J863" s="179" t="s">
        <v>31</v>
      </c>
      <c r="K863" s="93" t="s">
        <v>32</v>
      </c>
      <c r="L863" s="99" t="s">
        <v>795</v>
      </c>
    </row>
    <row r="864" spans="1:12" ht="30">
      <c r="A864" s="10"/>
      <c r="B864" s="216" t="s">
        <v>884</v>
      </c>
      <c r="C864" s="255" t="s">
        <v>1006</v>
      </c>
      <c r="D864" s="181" t="s">
        <v>1014</v>
      </c>
      <c r="E864" s="201" t="s">
        <v>283</v>
      </c>
      <c r="F864" s="181" t="s">
        <v>885</v>
      </c>
      <c r="G864" s="179" t="s">
        <v>1007</v>
      </c>
      <c r="H864" s="259">
        <v>97500000</v>
      </c>
      <c r="I864" s="200">
        <f>+H864</f>
        <v>97500000</v>
      </c>
      <c r="J864" s="179" t="s">
        <v>31</v>
      </c>
      <c r="K864" s="93" t="s">
        <v>32</v>
      </c>
      <c r="L864" s="99" t="s">
        <v>795</v>
      </c>
    </row>
    <row r="865" spans="1:12" ht="75">
      <c r="A865" s="10"/>
      <c r="B865" s="204">
        <v>80111600</v>
      </c>
      <c r="C865" s="64" t="s">
        <v>886</v>
      </c>
      <c r="D865" s="205">
        <v>43067</v>
      </c>
      <c r="E865" s="206" t="s">
        <v>887</v>
      </c>
      <c r="F865" s="207" t="s">
        <v>888</v>
      </c>
      <c r="G865" s="207" t="s">
        <v>541</v>
      </c>
      <c r="H865" s="200">
        <v>217868147.70933336</v>
      </c>
      <c r="I865" s="200">
        <v>13083465.789333332</v>
      </c>
      <c r="J865" s="208" t="s">
        <v>559</v>
      </c>
      <c r="K865" s="208" t="s">
        <v>32</v>
      </c>
      <c r="L865" s="209" t="s">
        <v>889</v>
      </c>
    </row>
    <row r="866" spans="1:12" ht="60">
      <c r="A866" s="10"/>
      <c r="B866" s="204">
        <v>80111600</v>
      </c>
      <c r="C866" s="64" t="s">
        <v>363</v>
      </c>
      <c r="D866" s="205">
        <v>43064</v>
      </c>
      <c r="E866" s="206" t="s">
        <v>890</v>
      </c>
      <c r="F866" s="207" t="s">
        <v>888</v>
      </c>
      <c r="G866" s="207" t="s">
        <v>541</v>
      </c>
      <c r="H866" s="200">
        <v>82680000</v>
      </c>
      <c r="I866" s="200">
        <v>6360000</v>
      </c>
      <c r="J866" s="208" t="s">
        <v>559</v>
      </c>
      <c r="K866" s="208" t="s">
        <v>32</v>
      </c>
      <c r="L866" s="209" t="s">
        <v>889</v>
      </c>
    </row>
    <row r="867" spans="1:12" ht="60">
      <c r="A867" s="10"/>
      <c r="B867" s="204">
        <v>80111600</v>
      </c>
      <c r="C867" s="64" t="s">
        <v>891</v>
      </c>
      <c r="D867" s="205">
        <v>43069</v>
      </c>
      <c r="E867" s="206" t="s">
        <v>892</v>
      </c>
      <c r="F867" s="207" t="s">
        <v>888</v>
      </c>
      <c r="G867" s="207" t="s">
        <v>541</v>
      </c>
      <c r="H867" s="200">
        <v>148750000</v>
      </c>
      <c r="I867" s="200">
        <v>5950000</v>
      </c>
      <c r="J867" s="208" t="s">
        <v>559</v>
      </c>
      <c r="K867" s="208" t="s">
        <v>32</v>
      </c>
      <c r="L867" s="209" t="s">
        <v>889</v>
      </c>
    </row>
    <row r="868" spans="1:12" ht="90">
      <c r="A868" s="10"/>
      <c r="B868" s="204">
        <v>80111600</v>
      </c>
      <c r="C868" s="64" t="s">
        <v>893</v>
      </c>
      <c r="D868" s="205">
        <v>43069</v>
      </c>
      <c r="E868" s="206" t="s">
        <v>892</v>
      </c>
      <c r="F868" s="207" t="s">
        <v>888</v>
      </c>
      <c r="G868" s="207" t="s">
        <v>541</v>
      </c>
      <c r="H868" s="200">
        <v>82333333</v>
      </c>
      <c r="I868" s="200">
        <v>4333333.333333333</v>
      </c>
      <c r="J868" s="208" t="s">
        <v>559</v>
      </c>
      <c r="K868" s="208" t="s">
        <v>32</v>
      </c>
      <c r="L868" s="209" t="s">
        <v>889</v>
      </c>
    </row>
    <row r="869" spans="1:12" ht="90">
      <c r="A869" s="10"/>
      <c r="B869" s="204">
        <v>80111600</v>
      </c>
      <c r="C869" s="64" t="s">
        <v>894</v>
      </c>
      <c r="D869" s="205">
        <v>43059</v>
      </c>
      <c r="E869" s="206" t="s">
        <v>890</v>
      </c>
      <c r="F869" s="207" t="s">
        <v>888</v>
      </c>
      <c r="G869" s="207" t="s">
        <v>541</v>
      </c>
      <c r="H869" s="200">
        <v>24115000</v>
      </c>
      <c r="I869" s="200">
        <v>1855000</v>
      </c>
      <c r="J869" s="208" t="s">
        <v>559</v>
      </c>
      <c r="K869" s="208" t="s">
        <v>32</v>
      </c>
      <c r="L869" s="209" t="s">
        <v>889</v>
      </c>
    </row>
    <row r="870" spans="1:12" ht="60">
      <c r="A870" s="10"/>
      <c r="B870" s="204">
        <v>80111600</v>
      </c>
      <c r="C870" s="64" t="s">
        <v>365</v>
      </c>
      <c r="D870" s="205">
        <v>43070</v>
      </c>
      <c r="E870" s="206" t="s">
        <v>892</v>
      </c>
      <c r="F870" s="207" t="s">
        <v>888</v>
      </c>
      <c r="G870" s="207" t="s">
        <v>541</v>
      </c>
      <c r="H870" s="200">
        <v>119250000</v>
      </c>
      <c r="I870" s="200">
        <v>4770000</v>
      </c>
      <c r="J870" s="208" t="s">
        <v>559</v>
      </c>
      <c r="K870" s="208" t="s">
        <v>32</v>
      </c>
      <c r="L870" s="209" t="s">
        <v>889</v>
      </c>
    </row>
    <row r="871" spans="1:12" ht="90">
      <c r="A871" s="10"/>
      <c r="B871" s="204">
        <v>80111600</v>
      </c>
      <c r="C871" s="64" t="s">
        <v>366</v>
      </c>
      <c r="D871" s="205">
        <v>43064</v>
      </c>
      <c r="E871" s="206" t="s">
        <v>890</v>
      </c>
      <c r="F871" s="207" t="s">
        <v>888</v>
      </c>
      <c r="G871" s="207" t="s">
        <v>541</v>
      </c>
      <c r="H871" s="200">
        <v>66144000</v>
      </c>
      <c r="I871" s="200">
        <v>5088000</v>
      </c>
      <c r="J871" s="208" t="s">
        <v>559</v>
      </c>
      <c r="K871" s="208" t="s">
        <v>32</v>
      </c>
      <c r="L871" s="209" t="s">
        <v>889</v>
      </c>
    </row>
    <row r="872" spans="1:12" ht="90">
      <c r="A872" s="10"/>
      <c r="B872" s="204">
        <v>80111600</v>
      </c>
      <c r="C872" s="64" t="s">
        <v>366</v>
      </c>
      <c r="D872" s="205">
        <v>43059</v>
      </c>
      <c r="E872" s="206" t="s">
        <v>895</v>
      </c>
      <c r="F872" s="207" t="s">
        <v>888</v>
      </c>
      <c r="G872" s="207" t="s">
        <v>541</v>
      </c>
      <c r="H872" s="200">
        <v>68688000</v>
      </c>
      <c r="I872" s="200">
        <v>7632000</v>
      </c>
      <c r="J872" s="208" t="s">
        <v>559</v>
      </c>
      <c r="K872" s="208" t="s">
        <v>32</v>
      </c>
      <c r="L872" s="209" t="s">
        <v>889</v>
      </c>
    </row>
    <row r="873" spans="1:12" ht="45">
      <c r="A873" s="10"/>
      <c r="B873" s="204">
        <v>80111600</v>
      </c>
      <c r="C873" s="64" t="s">
        <v>896</v>
      </c>
      <c r="D873" s="205">
        <v>42967</v>
      </c>
      <c r="E873" s="206" t="s">
        <v>897</v>
      </c>
      <c r="F873" s="207" t="s">
        <v>888</v>
      </c>
      <c r="G873" s="207" t="s">
        <v>541</v>
      </c>
      <c r="H873" s="200">
        <v>120000000</v>
      </c>
      <c r="I873" s="200">
        <v>30000000</v>
      </c>
      <c r="J873" s="208" t="s">
        <v>559</v>
      </c>
      <c r="K873" s="208" t="s">
        <v>32</v>
      </c>
      <c r="L873" s="209" t="s">
        <v>889</v>
      </c>
    </row>
    <row r="874" spans="1:12" ht="75">
      <c r="A874" s="10"/>
      <c r="B874" s="204">
        <v>80111600</v>
      </c>
      <c r="C874" s="64" t="s">
        <v>898</v>
      </c>
      <c r="D874" s="205">
        <v>42967</v>
      </c>
      <c r="E874" s="206" t="s">
        <v>897</v>
      </c>
      <c r="F874" s="207" t="s">
        <v>888</v>
      </c>
      <c r="G874" s="207" t="s">
        <v>541</v>
      </c>
      <c r="H874" s="200">
        <v>160000000</v>
      </c>
      <c r="I874" s="200">
        <v>40000000</v>
      </c>
      <c r="J874" s="208" t="s">
        <v>559</v>
      </c>
      <c r="K874" s="208" t="s">
        <v>32</v>
      </c>
      <c r="L874" s="209" t="s">
        <v>889</v>
      </c>
    </row>
    <row r="875" spans="1:12" ht="45">
      <c r="A875" s="10"/>
      <c r="B875" s="204">
        <v>80111600</v>
      </c>
      <c r="C875" s="64" t="s">
        <v>899</v>
      </c>
      <c r="D875" s="205">
        <v>42967</v>
      </c>
      <c r="E875" s="206" t="s">
        <v>897</v>
      </c>
      <c r="F875" s="207" t="s">
        <v>888</v>
      </c>
      <c r="G875" s="207" t="s">
        <v>541</v>
      </c>
      <c r="H875" s="200">
        <v>80000000</v>
      </c>
      <c r="I875" s="200">
        <v>20000000</v>
      </c>
      <c r="J875" s="208" t="s">
        <v>559</v>
      </c>
      <c r="K875" s="208" t="s">
        <v>32</v>
      </c>
      <c r="L875" s="209" t="s">
        <v>889</v>
      </c>
    </row>
    <row r="876" spans="1:12" ht="45">
      <c r="A876" s="10"/>
      <c r="B876" s="204">
        <v>80111600</v>
      </c>
      <c r="C876" s="64" t="s">
        <v>786</v>
      </c>
      <c r="D876" s="205">
        <v>43089</v>
      </c>
      <c r="E876" s="206" t="s">
        <v>900</v>
      </c>
      <c r="F876" s="207" t="s">
        <v>888</v>
      </c>
      <c r="G876" s="207" t="s">
        <v>541</v>
      </c>
      <c r="H876" s="200">
        <v>21000000</v>
      </c>
      <c r="I876" s="200">
        <v>0</v>
      </c>
      <c r="J876" s="208" t="s">
        <v>559</v>
      </c>
      <c r="K876" s="208" t="s">
        <v>32</v>
      </c>
      <c r="L876" s="209" t="s">
        <v>889</v>
      </c>
    </row>
    <row r="877" spans="1:12" ht="45">
      <c r="A877" s="10"/>
      <c r="B877" s="204">
        <v>80111600</v>
      </c>
      <c r="C877" s="64" t="s">
        <v>786</v>
      </c>
      <c r="D877" s="205">
        <v>43089</v>
      </c>
      <c r="E877" s="206" t="s">
        <v>900</v>
      </c>
      <c r="F877" s="207" t="s">
        <v>888</v>
      </c>
      <c r="G877" s="207" t="s">
        <v>541</v>
      </c>
      <c r="H877" s="200">
        <v>21000000</v>
      </c>
      <c r="I877" s="200">
        <v>0</v>
      </c>
      <c r="J877" s="208" t="s">
        <v>559</v>
      </c>
      <c r="K877" s="208" t="s">
        <v>32</v>
      </c>
      <c r="L877" s="209" t="s">
        <v>889</v>
      </c>
    </row>
    <row r="878" spans="1:12" ht="45">
      <c r="A878" s="10"/>
      <c r="B878" s="204">
        <v>80111600</v>
      </c>
      <c r="C878" s="64" t="s">
        <v>786</v>
      </c>
      <c r="D878" s="205">
        <v>43089</v>
      </c>
      <c r="E878" s="206" t="s">
        <v>900</v>
      </c>
      <c r="F878" s="207" t="s">
        <v>888</v>
      </c>
      <c r="G878" s="207" t="s">
        <v>541</v>
      </c>
      <c r="H878" s="200">
        <v>21000000</v>
      </c>
      <c r="I878" s="200">
        <v>0</v>
      </c>
      <c r="J878" s="208" t="s">
        <v>559</v>
      </c>
      <c r="K878" s="208" t="s">
        <v>32</v>
      </c>
      <c r="L878" s="209" t="s">
        <v>889</v>
      </c>
    </row>
    <row r="879" spans="1:12" ht="45">
      <c r="A879" s="10"/>
      <c r="B879" s="204">
        <v>80111600</v>
      </c>
      <c r="C879" s="64" t="s">
        <v>786</v>
      </c>
      <c r="D879" s="205">
        <v>43089</v>
      </c>
      <c r="E879" s="206" t="s">
        <v>900</v>
      </c>
      <c r="F879" s="207" t="s">
        <v>888</v>
      </c>
      <c r="G879" s="207" t="s">
        <v>541</v>
      </c>
      <c r="H879" s="200">
        <v>21000000</v>
      </c>
      <c r="I879" s="200">
        <v>0</v>
      </c>
      <c r="J879" s="208" t="s">
        <v>559</v>
      </c>
      <c r="K879" s="208" t="s">
        <v>32</v>
      </c>
      <c r="L879" s="209" t="s">
        <v>889</v>
      </c>
    </row>
    <row r="880" spans="1:12" ht="45">
      <c r="A880" s="10"/>
      <c r="B880" s="204">
        <v>80111600</v>
      </c>
      <c r="C880" s="64" t="s">
        <v>786</v>
      </c>
      <c r="D880" s="205">
        <v>43089</v>
      </c>
      <c r="E880" s="206" t="s">
        <v>900</v>
      </c>
      <c r="F880" s="207" t="s">
        <v>888</v>
      </c>
      <c r="G880" s="207" t="s">
        <v>541</v>
      </c>
      <c r="H880" s="200">
        <v>21000000</v>
      </c>
      <c r="I880" s="200">
        <v>0</v>
      </c>
      <c r="J880" s="208" t="s">
        <v>559</v>
      </c>
      <c r="K880" s="208" t="s">
        <v>32</v>
      </c>
      <c r="L880" s="209" t="s">
        <v>889</v>
      </c>
    </row>
    <row r="881" spans="1:12" ht="45">
      <c r="A881" s="10"/>
      <c r="B881" s="204">
        <v>80111600</v>
      </c>
      <c r="C881" s="64" t="s">
        <v>786</v>
      </c>
      <c r="D881" s="205">
        <v>43089</v>
      </c>
      <c r="E881" s="206" t="s">
        <v>900</v>
      </c>
      <c r="F881" s="207" t="s">
        <v>888</v>
      </c>
      <c r="G881" s="207" t="s">
        <v>541</v>
      </c>
      <c r="H881" s="200">
        <v>21000000</v>
      </c>
      <c r="I881" s="200">
        <v>0</v>
      </c>
      <c r="J881" s="208" t="s">
        <v>559</v>
      </c>
      <c r="K881" s="208" t="s">
        <v>32</v>
      </c>
      <c r="L881" s="209" t="s">
        <v>889</v>
      </c>
    </row>
    <row r="882" spans="1:12" ht="45">
      <c r="A882" s="10"/>
      <c r="B882" s="204">
        <v>80111600</v>
      </c>
      <c r="C882" s="64" t="s">
        <v>786</v>
      </c>
      <c r="D882" s="205">
        <v>43089</v>
      </c>
      <c r="E882" s="206" t="s">
        <v>900</v>
      </c>
      <c r="F882" s="207" t="s">
        <v>888</v>
      </c>
      <c r="G882" s="207" t="s">
        <v>541</v>
      </c>
      <c r="H882" s="200">
        <v>21000000</v>
      </c>
      <c r="I882" s="200">
        <v>0</v>
      </c>
      <c r="J882" s="208" t="s">
        <v>559</v>
      </c>
      <c r="K882" s="208" t="s">
        <v>32</v>
      </c>
      <c r="L882" s="209" t="s">
        <v>889</v>
      </c>
    </row>
    <row r="883" spans="1:12" ht="45">
      <c r="A883" s="10"/>
      <c r="B883" s="204">
        <v>80111600</v>
      </c>
      <c r="C883" s="64" t="s">
        <v>786</v>
      </c>
      <c r="D883" s="205">
        <v>43089</v>
      </c>
      <c r="E883" s="206" t="s">
        <v>900</v>
      </c>
      <c r="F883" s="207" t="s">
        <v>888</v>
      </c>
      <c r="G883" s="207" t="s">
        <v>541</v>
      </c>
      <c r="H883" s="200">
        <v>21000000</v>
      </c>
      <c r="I883" s="200">
        <v>0</v>
      </c>
      <c r="J883" s="208" t="s">
        <v>559</v>
      </c>
      <c r="K883" s="208" t="s">
        <v>32</v>
      </c>
      <c r="L883" s="209" t="s">
        <v>889</v>
      </c>
    </row>
    <row r="884" spans="1:12" ht="45">
      <c r="A884" s="10"/>
      <c r="B884" s="204">
        <v>80111600</v>
      </c>
      <c r="C884" s="64" t="s">
        <v>786</v>
      </c>
      <c r="D884" s="205">
        <v>43089</v>
      </c>
      <c r="E884" s="206" t="s">
        <v>900</v>
      </c>
      <c r="F884" s="207" t="s">
        <v>888</v>
      </c>
      <c r="G884" s="207" t="s">
        <v>541</v>
      </c>
      <c r="H884" s="200">
        <v>21000000</v>
      </c>
      <c r="I884" s="200">
        <v>0</v>
      </c>
      <c r="J884" s="208" t="s">
        <v>559</v>
      </c>
      <c r="K884" s="208" t="s">
        <v>32</v>
      </c>
      <c r="L884" s="209" t="s">
        <v>889</v>
      </c>
    </row>
    <row r="885" spans="1:12" ht="45">
      <c r="A885" s="10"/>
      <c r="B885" s="204">
        <v>80111600</v>
      </c>
      <c r="C885" s="64" t="s">
        <v>786</v>
      </c>
      <c r="D885" s="205">
        <v>43089</v>
      </c>
      <c r="E885" s="206" t="s">
        <v>900</v>
      </c>
      <c r="F885" s="207" t="s">
        <v>888</v>
      </c>
      <c r="G885" s="207" t="s">
        <v>541</v>
      </c>
      <c r="H885" s="200">
        <v>21000000</v>
      </c>
      <c r="I885" s="200">
        <v>0</v>
      </c>
      <c r="J885" s="208" t="s">
        <v>559</v>
      </c>
      <c r="K885" s="208" t="s">
        <v>32</v>
      </c>
      <c r="L885" s="209" t="s">
        <v>889</v>
      </c>
    </row>
    <row r="886" spans="1:12" ht="45">
      <c r="A886" s="10"/>
      <c r="B886" s="204">
        <v>80111600</v>
      </c>
      <c r="C886" s="64" t="s">
        <v>786</v>
      </c>
      <c r="D886" s="205">
        <v>43089</v>
      </c>
      <c r="E886" s="206" t="s">
        <v>900</v>
      </c>
      <c r="F886" s="207" t="s">
        <v>888</v>
      </c>
      <c r="G886" s="207" t="s">
        <v>541</v>
      </c>
      <c r="H886" s="200">
        <v>21000000</v>
      </c>
      <c r="I886" s="200">
        <v>0</v>
      </c>
      <c r="J886" s="208" t="s">
        <v>559</v>
      </c>
      <c r="K886" s="208" t="s">
        <v>32</v>
      </c>
      <c r="L886" s="209" t="s">
        <v>889</v>
      </c>
    </row>
    <row r="887" spans="1:12" ht="45">
      <c r="A887" s="10"/>
      <c r="B887" s="204">
        <v>80111600</v>
      </c>
      <c r="C887" s="64" t="s">
        <v>786</v>
      </c>
      <c r="D887" s="205">
        <v>43089</v>
      </c>
      <c r="E887" s="206" t="s">
        <v>900</v>
      </c>
      <c r="F887" s="207" t="s">
        <v>888</v>
      </c>
      <c r="G887" s="207" t="s">
        <v>541</v>
      </c>
      <c r="H887" s="200">
        <v>21000000</v>
      </c>
      <c r="I887" s="200">
        <v>0</v>
      </c>
      <c r="J887" s="208" t="s">
        <v>559</v>
      </c>
      <c r="K887" s="208" t="s">
        <v>32</v>
      </c>
      <c r="L887" s="209" t="s">
        <v>889</v>
      </c>
    </row>
    <row r="888" spans="1:12" ht="45">
      <c r="A888" s="10"/>
      <c r="B888" s="204">
        <v>80111600</v>
      </c>
      <c r="C888" s="64" t="s">
        <v>786</v>
      </c>
      <c r="D888" s="205">
        <v>43089</v>
      </c>
      <c r="E888" s="206" t="s">
        <v>900</v>
      </c>
      <c r="F888" s="207" t="s">
        <v>888</v>
      </c>
      <c r="G888" s="207" t="s">
        <v>541</v>
      </c>
      <c r="H888" s="200">
        <v>21000000</v>
      </c>
      <c r="I888" s="200">
        <v>0</v>
      </c>
      <c r="J888" s="208" t="s">
        <v>559</v>
      </c>
      <c r="K888" s="208" t="s">
        <v>32</v>
      </c>
      <c r="L888" s="209" t="s">
        <v>889</v>
      </c>
    </row>
    <row r="889" spans="1:12" ht="45">
      <c r="A889" s="10"/>
      <c r="B889" s="204">
        <v>80111600</v>
      </c>
      <c r="C889" s="64" t="s">
        <v>786</v>
      </c>
      <c r="D889" s="205">
        <v>43089</v>
      </c>
      <c r="E889" s="206" t="s">
        <v>900</v>
      </c>
      <c r="F889" s="207" t="s">
        <v>888</v>
      </c>
      <c r="G889" s="207" t="s">
        <v>541</v>
      </c>
      <c r="H889" s="200">
        <v>21000000</v>
      </c>
      <c r="I889" s="200">
        <v>0</v>
      </c>
      <c r="J889" s="208" t="s">
        <v>559</v>
      </c>
      <c r="K889" s="208" t="s">
        <v>32</v>
      </c>
      <c r="L889" s="209" t="s">
        <v>889</v>
      </c>
    </row>
    <row r="890" spans="1:12" ht="45">
      <c r="A890" s="10"/>
      <c r="B890" s="204">
        <v>80111600</v>
      </c>
      <c r="C890" s="64" t="s">
        <v>786</v>
      </c>
      <c r="D890" s="205">
        <v>43089</v>
      </c>
      <c r="E890" s="206" t="s">
        <v>900</v>
      </c>
      <c r="F890" s="207" t="s">
        <v>888</v>
      </c>
      <c r="G890" s="207" t="s">
        <v>541</v>
      </c>
      <c r="H890" s="200">
        <v>21000000</v>
      </c>
      <c r="I890" s="200">
        <v>0</v>
      </c>
      <c r="J890" s="208" t="s">
        <v>559</v>
      </c>
      <c r="K890" s="208" t="s">
        <v>32</v>
      </c>
      <c r="L890" s="209" t="s">
        <v>889</v>
      </c>
    </row>
    <row r="891" spans="1:12" ht="45">
      <c r="A891" s="10"/>
      <c r="B891" s="204">
        <v>80111600</v>
      </c>
      <c r="C891" s="64" t="s">
        <v>786</v>
      </c>
      <c r="D891" s="205">
        <v>43089</v>
      </c>
      <c r="E891" s="206" t="s">
        <v>900</v>
      </c>
      <c r="F891" s="207" t="s">
        <v>888</v>
      </c>
      <c r="G891" s="207" t="s">
        <v>541</v>
      </c>
      <c r="H891" s="200">
        <v>21000000</v>
      </c>
      <c r="I891" s="200">
        <v>0</v>
      </c>
      <c r="J891" s="208" t="s">
        <v>559</v>
      </c>
      <c r="K891" s="208" t="s">
        <v>32</v>
      </c>
      <c r="L891" s="209" t="s">
        <v>889</v>
      </c>
    </row>
    <row r="892" spans="1:12" ht="45">
      <c r="A892" s="10"/>
      <c r="B892" s="204">
        <v>80111600</v>
      </c>
      <c r="C892" s="64" t="s">
        <v>786</v>
      </c>
      <c r="D892" s="205">
        <v>43089</v>
      </c>
      <c r="E892" s="206" t="s">
        <v>900</v>
      </c>
      <c r="F892" s="207" t="s">
        <v>888</v>
      </c>
      <c r="G892" s="207" t="s">
        <v>541</v>
      </c>
      <c r="H892" s="200">
        <v>21000000</v>
      </c>
      <c r="I892" s="200">
        <v>0</v>
      </c>
      <c r="J892" s="208" t="s">
        <v>559</v>
      </c>
      <c r="K892" s="208" t="s">
        <v>32</v>
      </c>
      <c r="L892" s="209" t="s">
        <v>889</v>
      </c>
    </row>
    <row r="893" spans="1:12" ht="45">
      <c r="A893" s="10"/>
      <c r="B893" s="204">
        <v>80111600</v>
      </c>
      <c r="C893" s="64" t="s">
        <v>786</v>
      </c>
      <c r="D893" s="205">
        <v>43089</v>
      </c>
      <c r="E893" s="206" t="s">
        <v>900</v>
      </c>
      <c r="F893" s="207" t="s">
        <v>888</v>
      </c>
      <c r="G893" s="207" t="s">
        <v>541</v>
      </c>
      <c r="H893" s="200">
        <v>21000000</v>
      </c>
      <c r="I893" s="200">
        <v>0</v>
      </c>
      <c r="J893" s="208" t="s">
        <v>559</v>
      </c>
      <c r="K893" s="208" t="s">
        <v>32</v>
      </c>
      <c r="L893" s="209" t="s">
        <v>889</v>
      </c>
    </row>
    <row r="894" spans="1:12" ht="45">
      <c r="A894" s="10"/>
      <c r="B894" s="204">
        <v>80111600</v>
      </c>
      <c r="C894" s="64" t="s">
        <v>786</v>
      </c>
      <c r="D894" s="205">
        <v>43089</v>
      </c>
      <c r="E894" s="206" t="s">
        <v>900</v>
      </c>
      <c r="F894" s="207" t="s">
        <v>888</v>
      </c>
      <c r="G894" s="207" t="s">
        <v>541</v>
      </c>
      <c r="H894" s="200">
        <v>21000000</v>
      </c>
      <c r="I894" s="200">
        <v>0</v>
      </c>
      <c r="J894" s="208" t="s">
        <v>559</v>
      </c>
      <c r="K894" s="208" t="s">
        <v>32</v>
      </c>
      <c r="L894" s="209" t="s">
        <v>889</v>
      </c>
    </row>
    <row r="895" spans="1:12" ht="45">
      <c r="A895" s="10"/>
      <c r="B895" s="204">
        <v>80111600</v>
      </c>
      <c r="C895" s="64" t="s">
        <v>786</v>
      </c>
      <c r="D895" s="205">
        <v>43089</v>
      </c>
      <c r="E895" s="206" t="s">
        <v>900</v>
      </c>
      <c r="F895" s="207" t="s">
        <v>888</v>
      </c>
      <c r="G895" s="207" t="s">
        <v>541</v>
      </c>
      <c r="H895" s="200">
        <v>21000000</v>
      </c>
      <c r="I895" s="200">
        <v>0</v>
      </c>
      <c r="J895" s="208" t="s">
        <v>559</v>
      </c>
      <c r="K895" s="208" t="s">
        <v>32</v>
      </c>
      <c r="L895" s="209" t="s">
        <v>889</v>
      </c>
    </row>
    <row r="896" spans="1:12" ht="45">
      <c r="A896" s="10"/>
      <c r="B896" s="204">
        <v>80111600</v>
      </c>
      <c r="C896" s="64" t="s">
        <v>786</v>
      </c>
      <c r="D896" s="205">
        <v>43089</v>
      </c>
      <c r="E896" s="206" t="s">
        <v>900</v>
      </c>
      <c r="F896" s="207" t="s">
        <v>888</v>
      </c>
      <c r="G896" s="207" t="s">
        <v>541</v>
      </c>
      <c r="H896" s="200">
        <v>21000000</v>
      </c>
      <c r="I896" s="200">
        <v>0</v>
      </c>
      <c r="J896" s="208" t="s">
        <v>559</v>
      </c>
      <c r="K896" s="208" t="s">
        <v>32</v>
      </c>
      <c r="L896" s="209" t="s">
        <v>889</v>
      </c>
    </row>
    <row r="897" spans="1:12" ht="45">
      <c r="A897" s="10"/>
      <c r="B897" s="204">
        <v>80111600</v>
      </c>
      <c r="C897" s="64" t="s">
        <v>786</v>
      </c>
      <c r="D897" s="205">
        <v>43089</v>
      </c>
      <c r="E897" s="206" t="s">
        <v>900</v>
      </c>
      <c r="F897" s="207" t="s">
        <v>888</v>
      </c>
      <c r="G897" s="207" t="s">
        <v>541</v>
      </c>
      <c r="H897" s="200">
        <v>21000000</v>
      </c>
      <c r="I897" s="200">
        <v>0</v>
      </c>
      <c r="J897" s="208" t="s">
        <v>559</v>
      </c>
      <c r="K897" s="208" t="s">
        <v>32</v>
      </c>
      <c r="L897" s="209" t="s">
        <v>889</v>
      </c>
    </row>
    <row r="898" spans="1:12" ht="45">
      <c r="A898" s="10"/>
      <c r="B898" s="204">
        <v>80111600</v>
      </c>
      <c r="C898" s="64" t="s">
        <v>786</v>
      </c>
      <c r="D898" s="205">
        <v>43089</v>
      </c>
      <c r="E898" s="206" t="s">
        <v>900</v>
      </c>
      <c r="F898" s="207" t="s">
        <v>888</v>
      </c>
      <c r="G898" s="207" t="s">
        <v>541</v>
      </c>
      <c r="H898" s="200">
        <v>21000000</v>
      </c>
      <c r="I898" s="200">
        <v>0</v>
      </c>
      <c r="J898" s="208" t="s">
        <v>559</v>
      </c>
      <c r="K898" s="208" t="s">
        <v>32</v>
      </c>
      <c r="L898" s="209" t="s">
        <v>889</v>
      </c>
    </row>
    <row r="899" spans="1:12" ht="45">
      <c r="A899" s="10"/>
      <c r="B899" s="204">
        <v>80111600</v>
      </c>
      <c r="C899" s="64" t="s">
        <v>786</v>
      </c>
      <c r="D899" s="205">
        <v>43089</v>
      </c>
      <c r="E899" s="206" t="s">
        <v>900</v>
      </c>
      <c r="F899" s="207" t="s">
        <v>888</v>
      </c>
      <c r="G899" s="207" t="s">
        <v>541</v>
      </c>
      <c r="H899" s="200">
        <v>21000000</v>
      </c>
      <c r="I899" s="200">
        <v>0</v>
      </c>
      <c r="J899" s="208" t="s">
        <v>559</v>
      </c>
      <c r="K899" s="208" t="s">
        <v>32</v>
      </c>
      <c r="L899" s="209" t="s">
        <v>889</v>
      </c>
    </row>
    <row r="900" spans="1:12" ht="45">
      <c r="A900" s="10"/>
      <c r="B900" s="204">
        <v>80111600</v>
      </c>
      <c r="C900" s="64" t="s">
        <v>786</v>
      </c>
      <c r="D900" s="205">
        <v>43089</v>
      </c>
      <c r="E900" s="206" t="s">
        <v>900</v>
      </c>
      <c r="F900" s="207" t="s">
        <v>888</v>
      </c>
      <c r="G900" s="207" t="s">
        <v>541</v>
      </c>
      <c r="H900" s="200">
        <v>21000000</v>
      </c>
      <c r="I900" s="200">
        <v>0</v>
      </c>
      <c r="J900" s="208" t="s">
        <v>559</v>
      </c>
      <c r="K900" s="208" t="s">
        <v>32</v>
      </c>
      <c r="L900" s="209" t="s">
        <v>889</v>
      </c>
    </row>
    <row r="901" spans="1:12" ht="45">
      <c r="A901" s="10"/>
      <c r="B901" s="204">
        <v>80111600</v>
      </c>
      <c r="C901" s="64" t="s">
        <v>786</v>
      </c>
      <c r="D901" s="205">
        <v>43089</v>
      </c>
      <c r="E901" s="206" t="s">
        <v>900</v>
      </c>
      <c r="F901" s="207" t="s">
        <v>888</v>
      </c>
      <c r="G901" s="207" t="s">
        <v>541</v>
      </c>
      <c r="H901" s="200">
        <v>21000000</v>
      </c>
      <c r="I901" s="200">
        <v>0</v>
      </c>
      <c r="J901" s="208" t="s">
        <v>559</v>
      </c>
      <c r="K901" s="208" t="s">
        <v>32</v>
      </c>
      <c r="L901" s="209" t="s">
        <v>889</v>
      </c>
    </row>
    <row r="902" spans="1:12" ht="45">
      <c r="A902" s="10"/>
      <c r="B902" s="204">
        <v>80111600</v>
      </c>
      <c r="C902" s="64" t="s">
        <v>786</v>
      </c>
      <c r="D902" s="205">
        <v>43089</v>
      </c>
      <c r="E902" s="206" t="s">
        <v>900</v>
      </c>
      <c r="F902" s="207" t="s">
        <v>888</v>
      </c>
      <c r="G902" s="207" t="s">
        <v>541</v>
      </c>
      <c r="H902" s="200">
        <v>21000000</v>
      </c>
      <c r="I902" s="200">
        <v>0</v>
      </c>
      <c r="J902" s="208" t="s">
        <v>559</v>
      </c>
      <c r="K902" s="208" t="s">
        <v>32</v>
      </c>
      <c r="L902" s="209" t="s">
        <v>889</v>
      </c>
    </row>
    <row r="903" spans="1:12" ht="45">
      <c r="A903" s="10"/>
      <c r="B903" s="204">
        <v>80111600</v>
      </c>
      <c r="C903" s="64" t="s">
        <v>786</v>
      </c>
      <c r="D903" s="205">
        <v>43089</v>
      </c>
      <c r="E903" s="206" t="s">
        <v>900</v>
      </c>
      <c r="F903" s="207" t="s">
        <v>888</v>
      </c>
      <c r="G903" s="207" t="s">
        <v>541</v>
      </c>
      <c r="H903" s="200">
        <v>21000000</v>
      </c>
      <c r="I903" s="200">
        <v>0</v>
      </c>
      <c r="J903" s="208" t="s">
        <v>559</v>
      </c>
      <c r="K903" s="208" t="s">
        <v>32</v>
      </c>
      <c r="L903" s="209" t="s">
        <v>889</v>
      </c>
    </row>
    <row r="904" spans="1:12" ht="45">
      <c r="A904" s="10"/>
      <c r="B904" s="204">
        <v>80111600</v>
      </c>
      <c r="C904" s="64" t="s">
        <v>786</v>
      </c>
      <c r="D904" s="205">
        <v>43089</v>
      </c>
      <c r="E904" s="206" t="s">
        <v>900</v>
      </c>
      <c r="F904" s="207" t="s">
        <v>888</v>
      </c>
      <c r="G904" s="207" t="s">
        <v>541</v>
      </c>
      <c r="H904" s="200">
        <v>21000000</v>
      </c>
      <c r="I904" s="200">
        <v>0</v>
      </c>
      <c r="J904" s="208" t="s">
        <v>559</v>
      </c>
      <c r="K904" s="208" t="s">
        <v>32</v>
      </c>
      <c r="L904" s="209" t="s">
        <v>889</v>
      </c>
    </row>
    <row r="905" spans="1:12" ht="45">
      <c r="A905" s="10"/>
      <c r="B905" s="204">
        <v>80111600</v>
      </c>
      <c r="C905" s="64" t="s">
        <v>786</v>
      </c>
      <c r="D905" s="205">
        <v>43089</v>
      </c>
      <c r="E905" s="206" t="s">
        <v>900</v>
      </c>
      <c r="F905" s="207" t="s">
        <v>888</v>
      </c>
      <c r="G905" s="207" t="s">
        <v>541</v>
      </c>
      <c r="H905" s="200">
        <v>21000000</v>
      </c>
      <c r="I905" s="200">
        <v>0</v>
      </c>
      <c r="J905" s="208" t="s">
        <v>559</v>
      </c>
      <c r="K905" s="208" t="s">
        <v>32</v>
      </c>
      <c r="L905" s="209" t="s">
        <v>889</v>
      </c>
    </row>
    <row r="906" spans="1:12" ht="45">
      <c r="A906" s="10"/>
      <c r="B906" s="204">
        <v>80111600</v>
      </c>
      <c r="C906" s="64" t="s">
        <v>786</v>
      </c>
      <c r="D906" s="205">
        <v>43089</v>
      </c>
      <c r="E906" s="206" t="s">
        <v>900</v>
      </c>
      <c r="F906" s="207" t="s">
        <v>888</v>
      </c>
      <c r="G906" s="207" t="s">
        <v>541</v>
      </c>
      <c r="H906" s="200">
        <v>21000000</v>
      </c>
      <c r="I906" s="200">
        <v>0</v>
      </c>
      <c r="J906" s="208" t="s">
        <v>559</v>
      </c>
      <c r="K906" s="208" t="s">
        <v>32</v>
      </c>
      <c r="L906" s="209" t="s">
        <v>889</v>
      </c>
    </row>
    <row r="907" spans="1:12" ht="45">
      <c r="A907" s="10"/>
      <c r="B907" s="204">
        <v>80111600</v>
      </c>
      <c r="C907" s="64" t="s">
        <v>786</v>
      </c>
      <c r="D907" s="205">
        <v>43089</v>
      </c>
      <c r="E907" s="206" t="s">
        <v>900</v>
      </c>
      <c r="F907" s="207" t="s">
        <v>888</v>
      </c>
      <c r="G907" s="207" t="s">
        <v>541</v>
      </c>
      <c r="H907" s="200">
        <v>21000000</v>
      </c>
      <c r="I907" s="200">
        <v>0</v>
      </c>
      <c r="J907" s="208" t="s">
        <v>559</v>
      </c>
      <c r="K907" s="208" t="s">
        <v>32</v>
      </c>
      <c r="L907" s="209" t="s">
        <v>889</v>
      </c>
    </row>
    <row r="908" spans="1:12" ht="45">
      <c r="A908" s="10"/>
      <c r="B908" s="204">
        <v>80111600</v>
      </c>
      <c r="C908" s="64" t="s">
        <v>786</v>
      </c>
      <c r="D908" s="205">
        <v>43089</v>
      </c>
      <c r="E908" s="206" t="s">
        <v>900</v>
      </c>
      <c r="F908" s="207" t="s">
        <v>888</v>
      </c>
      <c r="G908" s="207" t="s">
        <v>541</v>
      </c>
      <c r="H908" s="200">
        <v>21000000</v>
      </c>
      <c r="I908" s="200">
        <v>0</v>
      </c>
      <c r="J908" s="208" t="s">
        <v>559</v>
      </c>
      <c r="K908" s="208" t="s">
        <v>32</v>
      </c>
      <c r="L908" s="209" t="s">
        <v>889</v>
      </c>
    </row>
    <row r="909" spans="1:12" ht="45">
      <c r="A909" s="10"/>
      <c r="B909" s="204">
        <v>80111600</v>
      </c>
      <c r="C909" s="64" t="s">
        <v>786</v>
      </c>
      <c r="D909" s="205">
        <v>43089</v>
      </c>
      <c r="E909" s="206" t="s">
        <v>900</v>
      </c>
      <c r="F909" s="207" t="s">
        <v>888</v>
      </c>
      <c r="G909" s="207" t="s">
        <v>541</v>
      </c>
      <c r="H909" s="200">
        <v>21000000</v>
      </c>
      <c r="I909" s="200">
        <v>0</v>
      </c>
      <c r="J909" s="208" t="s">
        <v>559</v>
      </c>
      <c r="K909" s="208" t="s">
        <v>32</v>
      </c>
      <c r="L909" s="209" t="s">
        <v>889</v>
      </c>
    </row>
    <row r="910" spans="1:12" ht="45">
      <c r="A910" s="10"/>
      <c r="B910" s="204">
        <v>80111600</v>
      </c>
      <c r="C910" s="64" t="s">
        <v>786</v>
      </c>
      <c r="D910" s="205">
        <v>43089</v>
      </c>
      <c r="E910" s="206" t="s">
        <v>900</v>
      </c>
      <c r="F910" s="207" t="s">
        <v>888</v>
      </c>
      <c r="G910" s="207" t="s">
        <v>541</v>
      </c>
      <c r="H910" s="200">
        <v>21000000</v>
      </c>
      <c r="I910" s="200">
        <v>0</v>
      </c>
      <c r="J910" s="208" t="s">
        <v>559</v>
      </c>
      <c r="K910" s="208" t="s">
        <v>32</v>
      </c>
      <c r="L910" s="209" t="s">
        <v>889</v>
      </c>
    </row>
    <row r="911" spans="1:12" ht="45">
      <c r="A911" s="10"/>
      <c r="B911" s="204">
        <v>80111600</v>
      </c>
      <c r="C911" s="64" t="s">
        <v>786</v>
      </c>
      <c r="D911" s="205">
        <v>43089</v>
      </c>
      <c r="E911" s="206" t="s">
        <v>900</v>
      </c>
      <c r="F911" s="207" t="s">
        <v>888</v>
      </c>
      <c r="G911" s="207" t="s">
        <v>541</v>
      </c>
      <c r="H911" s="200">
        <v>21000000</v>
      </c>
      <c r="I911" s="200">
        <v>0</v>
      </c>
      <c r="J911" s="208" t="s">
        <v>559</v>
      </c>
      <c r="K911" s="208" t="s">
        <v>32</v>
      </c>
      <c r="L911" s="209" t="s">
        <v>889</v>
      </c>
    </row>
    <row r="912" spans="1:12" ht="45">
      <c r="A912" s="10"/>
      <c r="B912" s="204">
        <v>80111600</v>
      </c>
      <c r="C912" s="64" t="s">
        <v>786</v>
      </c>
      <c r="D912" s="205">
        <v>43089</v>
      </c>
      <c r="E912" s="206" t="s">
        <v>900</v>
      </c>
      <c r="F912" s="207" t="s">
        <v>888</v>
      </c>
      <c r="G912" s="207" t="s">
        <v>541</v>
      </c>
      <c r="H912" s="200">
        <v>21000000</v>
      </c>
      <c r="I912" s="200">
        <v>0</v>
      </c>
      <c r="J912" s="208" t="s">
        <v>559</v>
      </c>
      <c r="K912" s="208" t="s">
        <v>32</v>
      </c>
      <c r="L912" s="209" t="s">
        <v>889</v>
      </c>
    </row>
    <row r="913" spans="1:12" ht="45">
      <c r="A913" s="10"/>
      <c r="B913" s="204">
        <v>80111600</v>
      </c>
      <c r="C913" s="64" t="s">
        <v>786</v>
      </c>
      <c r="D913" s="205">
        <v>43089</v>
      </c>
      <c r="E913" s="206" t="s">
        <v>900</v>
      </c>
      <c r="F913" s="207" t="s">
        <v>888</v>
      </c>
      <c r="G913" s="207" t="s">
        <v>541</v>
      </c>
      <c r="H913" s="200">
        <v>21000000</v>
      </c>
      <c r="I913" s="200">
        <v>0</v>
      </c>
      <c r="J913" s="208" t="s">
        <v>559</v>
      </c>
      <c r="K913" s="208" t="s">
        <v>32</v>
      </c>
      <c r="L913" s="209" t="s">
        <v>889</v>
      </c>
    </row>
    <row r="914" spans="1:12" ht="45">
      <c r="A914" s="10"/>
      <c r="B914" s="204">
        <v>80111600</v>
      </c>
      <c r="C914" s="64" t="s">
        <v>786</v>
      </c>
      <c r="D914" s="205">
        <v>43089</v>
      </c>
      <c r="E914" s="206" t="s">
        <v>900</v>
      </c>
      <c r="F914" s="207" t="s">
        <v>888</v>
      </c>
      <c r="G914" s="207" t="s">
        <v>541</v>
      </c>
      <c r="H914" s="200">
        <v>21000000</v>
      </c>
      <c r="I914" s="200">
        <v>0</v>
      </c>
      <c r="J914" s="208" t="s">
        <v>559</v>
      </c>
      <c r="K914" s="208" t="s">
        <v>32</v>
      </c>
      <c r="L914" s="209" t="s">
        <v>889</v>
      </c>
    </row>
    <row r="915" spans="1:12" ht="45">
      <c r="A915" s="10"/>
      <c r="B915" s="204">
        <v>80111600</v>
      </c>
      <c r="C915" s="64" t="s">
        <v>786</v>
      </c>
      <c r="D915" s="205">
        <v>43089</v>
      </c>
      <c r="E915" s="206" t="s">
        <v>900</v>
      </c>
      <c r="F915" s="207" t="s">
        <v>888</v>
      </c>
      <c r="G915" s="207" t="s">
        <v>541</v>
      </c>
      <c r="H915" s="200">
        <v>21000000</v>
      </c>
      <c r="I915" s="200">
        <v>0</v>
      </c>
      <c r="J915" s="208" t="s">
        <v>559</v>
      </c>
      <c r="K915" s="208" t="s">
        <v>32</v>
      </c>
      <c r="L915" s="209" t="s">
        <v>889</v>
      </c>
    </row>
    <row r="916" spans="1:12" ht="45">
      <c r="A916" s="10"/>
      <c r="B916" s="204">
        <v>80111600</v>
      </c>
      <c r="C916" s="64" t="s">
        <v>786</v>
      </c>
      <c r="D916" s="205">
        <v>43089</v>
      </c>
      <c r="E916" s="206" t="s">
        <v>900</v>
      </c>
      <c r="F916" s="207" t="s">
        <v>888</v>
      </c>
      <c r="G916" s="207" t="s">
        <v>541</v>
      </c>
      <c r="H916" s="200">
        <v>21000000</v>
      </c>
      <c r="I916" s="200">
        <v>0</v>
      </c>
      <c r="J916" s="208" t="s">
        <v>559</v>
      </c>
      <c r="K916" s="208" t="s">
        <v>32</v>
      </c>
      <c r="L916" s="209" t="s">
        <v>889</v>
      </c>
    </row>
    <row r="917" spans="1:12" ht="45">
      <c r="A917" s="10"/>
      <c r="B917" s="204">
        <v>80111600</v>
      </c>
      <c r="C917" s="64" t="s">
        <v>786</v>
      </c>
      <c r="D917" s="205">
        <v>43089</v>
      </c>
      <c r="E917" s="206" t="s">
        <v>900</v>
      </c>
      <c r="F917" s="207" t="s">
        <v>888</v>
      </c>
      <c r="G917" s="207" t="s">
        <v>541</v>
      </c>
      <c r="H917" s="200">
        <v>21000000</v>
      </c>
      <c r="I917" s="200">
        <v>0</v>
      </c>
      <c r="J917" s="208" t="s">
        <v>559</v>
      </c>
      <c r="K917" s="208" t="s">
        <v>32</v>
      </c>
      <c r="L917" s="209" t="s">
        <v>889</v>
      </c>
    </row>
    <row r="918" spans="1:12" ht="45">
      <c r="A918" s="10"/>
      <c r="B918" s="204">
        <v>80111600</v>
      </c>
      <c r="C918" s="64" t="s">
        <v>786</v>
      </c>
      <c r="D918" s="205">
        <v>43089</v>
      </c>
      <c r="E918" s="206" t="s">
        <v>900</v>
      </c>
      <c r="F918" s="207" t="s">
        <v>888</v>
      </c>
      <c r="G918" s="207" t="s">
        <v>541</v>
      </c>
      <c r="H918" s="200">
        <v>21000000</v>
      </c>
      <c r="I918" s="200">
        <v>0</v>
      </c>
      <c r="J918" s="208" t="s">
        <v>559</v>
      </c>
      <c r="K918" s="208" t="s">
        <v>32</v>
      </c>
      <c r="L918" s="209" t="s">
        <v>889</v>
      </c>
    </row>
    <row r="919" spans="1:12" ht="45">
      <c r="A919" s="10"/>
      <c r="B919" s="204">
        <v>80111600</v>
      </c>
      <c r="C919" s="64" t="s">
        <v>786</v>
      </c>
      <c r="D919" s="205">
        <v>43089</v>
      </c>
      <c r="E919" s="206" t="s">
        <v>900</v>
      </c>
      <c r="F919" s="207" t="s">
        <v>888</v>
      </c>
      <c r="G919" s="207" t="s">
        <v>541</v>
      </c>
      <c r="H919" s="200">
        <v>21000000</v>
      </c>
      <c r="I919" s="200">
        <v>0</v>
      </c>
      <c r="J919" s="208" t="s">
        <v>559</v>
      </c>
      <c r="K919" s="208" t="s">
        <v>32</v>
      </c>
      <c r="L919" s="209" t="s">
        <v>889</v>
      </c>
    </row>
    <row r="920" spans="1:12" ht="75">
      <c r="A920" s="10"/>
      <c r="B920" s="204">
        <v>80111600</v>
      </c>
      <c r="C920" s="64" t="s">
        <v>901</v>
      </c>
      <c r="D920" s="205">
        <v>43089</v>
      </c>
      <c r="E920" s="206" t="s">
        <v>900</v>
      </c>
      <c r="F920" s="207" t="s">
        <v>888</v>
      </c>
      <c r="G920" s="207" t="s">
        <v>541</v>
      </c>
      <c r="H920" s="200">
        <f>2500000*12</f>
        <v>30000000</v>
      </c>
      <c r="I920" s="200">
        <v>0</v>
      </c>
      <c r="J920" s="208" t="s">
        <v>559</v>
      </c>
      <c r="K920" s="208" t="s">
        <v>32</v>
      </c>
      <c r="L920" s="209" t="s">
        <v>889</v>
      </c>
    </row>
    <row r="921" spans="1:12" ht="75">
      <c r="A921" s="10"/>
      <c r="B921" s="204">
        <v>80111600</v>
      </c>
      <c r="C921" s="64" t="s">
        <v>901</v>
      </c>
      <c r="D921" s="205">
        <v>43089</v>
      </c>
      <c r="E921" s="206" t="s">
        <v>900</v>
      </c>
      <c r="F921" s="207" t="s">
        <v>888</v>
      </c>
      <c r="G921" s="207" t="s">
        <v>541</v>
      </c>
      <c r="H921" s="200">
        <f>2500000*12</f>
        <v>30000000</v>
      </c>
      <c r="I921" s="200">
        <v>0</v>
      </c>
      <c r="J921" s="208" t="s">
        <v>559</v>
      </c>
      <c r="K921" s="208" t="s">
        <v>32</v>
      </c>
      <c r="L921" s="209" t="s">
        <v>889</v>
      </c>
    </row>
    <row r="922" spans="1:12" ht="75">
      <c r="A922" s="10"/>
      <c r="B922" s="204">
        <v>80111600</v>
      </c>
      <c r="C922" s="64" t="s">
        <v>901</v>
      </c>
      <c r="D922" s="205">
        <v>43089</v>
      </c>
      <c r="E922" s="206" t="s">
        <v>900</v>
      </c>
      <c r="F922" s="207" t="s">
        <v>888</v>
      </c>
      <c r="G922" s="207" t="s">
        <v>541</v>
      </c>
      <c r="H922" s="200">
        <f>2500000*12</f>
        <v>30000000</v>
      </c>
      <c r="I922" s="200">
        <v>0</v>
      </c>
      <c r="J922" s="208" t="s">
        <v>559</v>
      </c>
      <c r="K922" s="208" t="s">
        <v>32</v>
      </c>
      <c r="L922" s="209" t="s">
        <v>889</v>
      </c>
    </row>
    <row r="923" spans="1:12" ht="75">
      <c r="A923" s="10"/>
      <c r="B923" s="204">
        <v>80111600</v>
      </c>
      <c r="C923" s="64" t="s">
        <v>901</v>
      </c>
      <c r="D923" s="205">
        <v>43089</v>
      </c>
      <c r="E923" s="206" t="s">
        <v>900</v>
      </c>
      <c r="F923" s="207" t="s">
        <v>888</v>
      </c>
      <c r="G923" s="207" t="s">
        <v>541</v>
      </c>
      <c r="H923" s="200">
        <f>2500000*12</f>
        <v>30000000</v>
      </c>
      <c r="I923" s="200">
        <v>0</v>
      </c>
      <c r="J923" s="208" t="s">
        <v>559</v>
      </c>
      <c r="K923" s="208" t="s">
        <v>32</v>
      </c>
      <c r="L923" s="209" t="s">
        <v>889</v>
      </c>
    </row>
    <row r="924" spans="2:12" s="73" customFormat="1" ht="75">
      <c r="B924" s="204">
        <v>80111600</v>
      </c>
      <c r="C924" s="219" t="s">
        <v>902</v>
      </c>
      <c r="D924" s="205">
        <v>42969</v>
      </c>
      <c r="E924" s="206" t="s">
        <v>931</v>
      </c>
      <c r="F924" s="207" t="s">
        <v>888</v>
      </c>
      <c r="G924" s="207" t="s">
        <v>925</v>
      </c>
      <c r="H924" s="200">
        <v>95625000</v>
      </c>
      <c r="I924" s="200">
        <v>27733333</v>
      </c>
      <c r="J924" s="208" t="s">
        <v>559</v>
      </c>
      <c r="K924" s="208" t="s">
        <v>32</v>
      </c>
      <c r="L924" s="209" t="s">
        <v>889</v>
      </c>
    </row>
    <row r="925" spans="1:12" ht="90">
      <c r="A925" s="10"/>
      <c r="B925" s="204">
        <v>80111600</v>
      </c>
      <c r="C925" s="64" t="s">
        <v>865</v>
      </c>
      <c r="D925" s="205">
        <v>42968</v>
      </c>
      <c r="E925" s="206" t="s">
        <v>903</v>
      </c>
      <c r="F925" s="207" t="s">
        <v>888</v>
      </c>
      <c r="G925" s="207" t="s">
        <v>541</v>
      </c>
      <c r="H925" s="200">
        <v>116900000</v>
      </c>
      <c r="I925" s="200">
        <v>32900000</v>
      </c>
      <c r="J925" s="208" t="s">
        <v>559</v>
      </c>
      <c r="K925" s="208" t="s">
        <v>32</v>
      </c>
      <c r="L925" s="209" t="s">
        <v>889</v>
      </c>
    </row>
    <row r="926" spans="1:12" ht="60">
      <c r="A926" s="10"/>
      <c r="B926" s="204">
        <v>80111600</v>
      </c>
      <c r="C926" s="64" t="s">
        <v>866</v>
      </c>
      <c r="D926" s="205" t="s">
        <v>686</v>
      </c>
      <c r="E926" s="206" t="s">
        <v>897</v>
      </c>
      <c r="F926" s="207" t="s">
        <v>888</v>
      </c>
      <c r="G926" s="207" t="s">
        <v>541</v>
      </c>
      <c r="H926" s="200">
        <v>131200000</v>
      </c>
      <c r="I926" s="200">
        <v>32800000</v>
      </c>
      <c r="J926" s="208" t="s">
        <v>559</v>
      </c>
      <c r="K926" s="208" t="s">
        <v>32</v>
      </c>
      <c r="L926" s="209" t="s">
        <v>889</v>
      </c>
    </row>
    <row r="927" spans="1:12" ht="75">
      <c r="A927" s="10"/>
      <c r="B927" s="204">
        <v>80111600</v>
      </c>
      <c r="C927" s="64" t="s">
        <v>867</v>
      </c>
      <c r="D927" s="205" t="s">
        <v>686</v>
      </c>
      <c r="E927" s="206" t="s">
        <v>904</v>
      </c>
      <c r="F927" s="207" t="s">
        <v>888</v>
      </c>
      <c r="G927" s="207" t="s">
        <v>541</v>
      </c>
      <c r="H927" s="200">
        <v>77000000</v>
      </c>
      <c r="I927" s="200">
        <v>11000000</v>
      </c>
      <c r="J927" s="208" t="s">
        <v>559</v>
      </c>
      <c r="K927" s="208" t="s">
        <v>32</v>
      </c>
      <c r="L927" s="209" t="s">
        <v>889</v>
      </c>
    </row>
    <row r="928" spans="1:12" ht="60">
      <c r="A928" s="10"/>
      <c r="B928" s="204">
        <v>80111600</v>
      </c>
      <c r="C928" s="64" t="s">
        <v>868</v>
      </c>
      <c r="D928" s="205" t="s">
        <v>686</v>
      </c>
      <c r="E928" s="206" t="s">
        <v>897</v>
      </c>
      <c r="F928" s="207" t="s">
        <v>888</v>
      </c>
      <c r="G928" s="207" t="s">
        <v>541</v>
      </c>
      <c r="H928" s="200">
        <v>131200000</v>
      </c>
      <c r="I928" s="200">
        <v>32800000</v>
      </c>
      <c r="J928" s="208" t="s">
        <v>559</v>
      </c>
      <c r="K928" s="208" t="s">
        <v>32</v>
      </c>
      <c r="L928" s="209" t="s">
        <v>889</v>
      </c>
    </row>
    <row r="929" spans="1:12" ht="60">
      <c r="A929" s="10"/>
      <c r="B929" s="204">
        <v>80111600</v>
      </c>
      <c r="C929" s="207" t="s">
        <v>905</v>
      </c>
      <c r="D929" s="205" t="s">
        <v>686</v>
      </c>
      <c r="E929" s="206" t="s">
        <v>904</v>
      </c>
      <c r="F929" s="207" t="s">
        <v>888</v>
      </c>
      <c r="G929" s="207" t="s">
        <v>541</v>
      </c>
      <c r="H929" s="200">
        <v>47600000</v>
      </c>
      <c r="I929" s="200">
        <v>6800000</v>
      </c>
      <c r="J929" s="208" t="s">
        <v>559</v>
      </c>
      <c r="K929" s="208" t="s">
        <v>32</v>
      </c>
      <c r="L929" s="209" t="s">
        <v>889</v>
      </c>
    </row>
    <row r="930" spans="1:12" ht="60">
      <c r="A930" s="10"/>
      <c r="B930" s="204">
        <v>80111600</v>
      </c>
      <c r="C930" s="207" t="s">
        <v>905</v>
      </c>
      <c r="D930" s="205">
        <v>43028</v>
      </c>
      <c r="E930" s="206" t="s">
        <v>904</v>
      </c>
      <c r="F930" s="207" t="s">
        <v>888</v>
      </c>
      <c r="G930" s="207" t="s">
        <v>541</v>
      </c>
      <c r="H930" s="200">
        <v>47600000</v>
      </c>
      <c r="I930" s="200">
        <v>6800000</v>
      </c>
      <c r="J930" s="208" t="s">
        <v>559</v>
      </c>
      <c r="K930" s="208" t="s">
        <v>32</v>
      </c>
      <c r="L930" s="209" t="s">
        <v>889</v>
      </c>
    </row>
    <row r="931" spans="1:12" ht="60">
      <c r="A931" s="10"/>
      <c r="B931" s="204">
        <v>80111600</v>
      </c>
      <c r="C931" s="207" t="s">
        <v>905</v>
      </c>
      <c r="D931" s="205">
        <v>43028</v>
      </c>
      <c r="E931" s="206" t="s">
        <v>904</v>
      </c>
      <c r="F931" s="207" t="s">
        <v>888</v>
      </c>
      <c r="G931" s="207" t="s">
        <v>541</v>
      </c>
      <c r="H931" s="200">
        <v>47600000</v>
      </c>
      <c r="I931" s="200">
        <v>6800000</v>
      </c>
      <c r="J931" s="208" t="s">
        <v>559</v>
      </c>
      <c r="K931" s="208" t="s">
        <v>32</v>
      </c>
      <c r="L931" s="209" t="s">
        <v>889</v>
      </c>
    </row>
    <row r="932" spans="1:12" ht="45">
      <c r="A932" s="10"/>
      <c r="B932" s="204">
        <v>80111600</v>
      </c>
      <c r="C932" s="207" t="s">
        <v>906</v>
      </c>
      <c r="D932" s="205" t="s">
        <v>686</v>
      </c>
      <c r="E932" s="206" t="s">
        <v>897</v>
      </c>
      <c r="F932" s="207" t="s">
        <v>888</v>
      </c>
      <c r="G932" s="207" t="s">
        <v>541</v>
      </c>
      <c r="H932" s="200">
        <v>64000000</v>
      </c>
      <c r="I932" s="200">
        <v>16000000</v>
      </c>
      <c r="J932" s="208" t="s">
        <v>559</v>
      </c>
      <c r="K932" s="208" t="s">
        <v>32</v>
      </c>
      <c r="L932" s="209" t="s">
        <v>889</v>
      </c>
    </row>
    <row r="933" spans="1:12" ht="45">
      <c r="A933" s="10"/>
      <c r="B933" s="204">
        <v>80111600</v>
      </c>
      <c r="C933" s="64" t="s">
        <v>907</v>
      </c>
      <c r="D933" s="205" t="s">
        <v>686</v>
      </c>
      <c r="E933" s="206" t="s">
        <v>908</v>
      </c>
      <c r="F933" s="207" t="s">
        <v>888</v>
      </c>
      <c r="G933" s="207" t="s">
        <v>541</v>
      </c>
      <c r="H933" s="200">
        <f>7000000*14</f>
        <v>98000000</v>
      </c>
      <c r="I933" s="200">
        <v>14000000</v>
      </c>
      <c r="J933" s="208" t="s">
        <v>559</v>
      </c>
      <c r="K933" s="208" t="s">
        <v>32</v>
      </c>
      <c r="L933" s="209" t="s">
        <v>889</v>
      </c>
    </row>
    <row r="934" spans="1:12" ht="90">
      <c r="A934" s="10"/>
      <c r="B934" s="204">
        <v>43211130</v>
      </c>
      <c r="C934" s="207" t="s">
        <v>909</v>
      </c>
      <c r="D934" s="205">
        <v>42982</v>
      </c>
      <c r="E934" s="206" t="s">
        <v>910</v>
      </c>
      <c r="F934" s="207" t="s">
        <v>911</v>
      </c>
      <c r="G934" s="207" t="s">
        <v>926</v>
      </c>
      <c r="H934" s="200">
        <v>3500000000</v>
      </c>
      <c r="I934" s="200">
        <v>3500000000</v>
      </c>
      <c r="J934" s="208" t="s">
        <v>559</v>
      </c>
      <c r="K934" s="208" t="s">
        <v>32</v>
      </c>
      <c r="L934" s="209" t="s">
        <v>889</v>
      </c>
    </row>
    <row r="935" spans="1:12" ht="75">
      <c r="A935" s="10"/>
      <c r="B935" s="204">
        <v>81112001</v>
      </c>
      <c r="C935" s="210" t="s">
        <v>912</v>
      </c>
      <c r="D935" s="205">
        <v>43010</v>
      </c>
      <c r="E935" s="206" t="s">
        <v>913</v>
      </c>
      <c r="F935" s="207" t="s">
        <v>911</v>
      </c>
      <c r="G935" s="207" t="s">
        <v>541</v>
      </c>
      <c r="H935" s="200">
        <v>572000000</v>
      </c>
      <c r="I935" s="200">
        <v>44000000</v>
      </c>
      <c r="J935" s="208" t="s">
        <v>559</v>
      </c>
      <c r="K935" s="208" t="s">
        <v>32</v>
      </c>
      <c r="L935" s="209" t="s">
        <v>889</v>
      </c>
    </row>
    <row r="936" spans="1:12" ht="75">
      <c r="A936" s="10"/>
      <c r="B936" s="204">
        <v>83112403</v>
      </c>
      <c r="C936" s="207" t="s">
        <v>914</v>
      </c>
      <c r="D936" s="205">
        <v>43010</v>
      </c>
      <c r="E936" s="206" t="s">
        <v>913</v>
      </c>
      <c r="F936" s="207" t="s">
        <v>911</v>
      </c>
      <c r="G936" s="207" t="s">
        <v>541</v>
      </c>
      <c r="H936" s="200">
        <v>572000000</v>
      </c>
      <c r="I936" s="211">
        <v>44000000</v>
      </c>
      <c r="J936" s="208" t="s">
        <v>559</v>
      </c>
      <c r="K936" s="208" t="s">
        <v>32</v>
      </c>
      <c r="L936" s="209" t="s">
        <v>889</v>
      </c>
    </row>
    <row r="937" spans="1:12" ht="94.5">
      <c r="A937" s="10"/>
      <c r="B937" s="212" t="s">
        <v>916</v>
      </c>
      <c r="C937" s="201" t="s">
        <v>917</v>
      </c>
      <c r="D937" s="213" t="s">
        <v>918</v>
      </c>
      <c r="E937" s="201" t="s">
        <v>81</v>
      </c>
      <c r="F937" s="201" t="s">
        <v>80</v>
      </c>
      <c r="G937" s="201" t="s">
        <v>588</v>
      </c>
      <c r="H937" s="200">
        <v>19000000</v>
      </c>
      <c r="I937" s="200">
        <v>19000000</v>
      </c>
      <c r="J937" s="211" t="s">
        <v>559</v>
      </c>
      <c r="K937" s="200" t="s">
        <v>32</v>
      </c>
      <c r="L937" s="200" t="s">
        <v>154</v>
      </c>
    </row>
    <row r="938" spans="1:12" ht="110.25">
      <c r="A938" s="10"/>
      <c r="B938" s="212" t="s">
        <v>919</v>
      </c>
      <c r="C938" s="214" t="s">
        <v>920</v>
      </c>
      <c r="D938" s="215" t="s">
        <v>918</v>
      </c>
      <c r="E938" s="201" t="s">
        <v>921</v>
      </c>
      <c r="F938" s="201" t="s">
        <v>80</v>
      </c>
      <c r="G938" s="215" t="s">
        <v>588</v>
      </c>
      <c r="H938" s="200">
        <v>15000000</v>
      </c>
      <c r="I938" s="200">
        <v>15000000</v>
      </c>
      <c r="J938" s="211" t="s">
        <v>559</v>
      </c>
      <c r="K938" s="200" t="s">
        <v>32</v>
      </c>
      <c r="L938" s="200" t="s">
        <v>154</v>
      </c>
    </row>
    <row r="939" spans="1:12" ht="120">
      <c r="A939" s="10"/>
      <c r="B939" s="30">
        <v>80111600</v>
      </c>
      <c r="C939" s="176" t="s">
        <v>932</v>
      </c>
      <c r="D939" s="29">
        <v>42969</v>
      </c>
      <c r="E939" s="220">
        <v>43465</v>
      </c>
      <c r="F939" s="28" t="s">
        <v>29</v>
      </c>
      <c r="G939" s="28" t="s">
        <v>541</v>
      </c>
      <c r="H939" s="200">
        <v>892500000</v>
      </c>
      <c r="I939" s="200">
        <v>892500000</v>
      </c>
      <c r="J939" s="112" t="s">
        <v>559</v>
      </c>
      <c r="K939" s="112" t="s">
        <v>32</v>
      </c>
      <c r="L939" s="221" t="s">
        <v>922</v>
      </c>
    </row>
    <row r="940" spans="2:12" ht="60">
      <c r="B940" s="201">
        <v>80111600</v>
      </c>
      <c r="C940" s="225" t="s">
        <v>923</v>
      </c>
      <c r="D940" s="226">
        <v>42962</v>
      </c>
      <c r="E940" s="227" t="s">
        <v>924</v>
      </c>
      <c r="F940" s="201" t="s">
        <v>29</v>
      </c>
      <c r="G940" s="201" t="s">
        <v>588</v>
      </c>
      <c r="H940" s="200">
        <v>24933333</v>
      </c>
      <c r="I940" s="28">
        <v>24933333</v>
      </c>
      <c r="J940" s="112" t="s">
        <v>559</v>
      </c>
      <c r="K940" s="112" t="s">
        <v>32</v>
      </c>
      <c r="L940" s="201" t="s">
        <v>846</v>
      </c>
    </row>
    <row r="941" spans="2:12" ht="75">
      <c r="B941" s="201">
        <v>80111600</v>
      </c>
      <c r="C941" s="162" t="s">
        <v>927</v>
      </c>
      <c r="D941" s="123">
        <v>42962</v>
      </c>
      <c r="E941" s="212" t="s">
        <v>561</v>
      </c>
      <c r="F941" s="212" t="s">
        <v>29</v>
      </c>
      <c r="G941" s="212" t="s">
        <v>617</v>
      </c>
      <c r="H941" s="200">
        <v>18560000</v>
      </c>
      <c r="I941" s="200">
        <v>18560000</v>
      </c>
      <c r="J941" s="112" t="s">
        <v>559</v>
      </c>
      <c r="K941" s="112" t="s">
        <v>32</v>
      </c>
      <c r="L941" s="201" t="s">
        <v>575</v>
      </c>
    </row>
    <row r="942" spans="2:12" ht="105">
      <c r="B942" s="201">
        <v>80111600</v>
      </c>
      <c r="C942" s="161" t="s">
        <v>928</v>
      </c>
      <c r="D942" s="123">
        <v>42965</v>
      </c>
      <c r="E942" s="212" t="s">
        <v>561</v>
      </c>
      <c r="F942" s="212" t="s">
        <v>29</v>
      </c>
      <c r="G942" s="212" t="s">
        <v>929</v>
      </c>
      <c r="H942" s="200">
        <v>40000000</v>
      </c>
      <c r="I942" s="200">
        <v>40000000</v>
      </c>
      <c r="J942" s="112" t="s">
        <v>559</v>
      </c>
      <c r="K942" s="112" t="s">
        <v>32</v>
      </c>
      <c r="L942" s="221" t="s">
        <v>590</v>
      </c>
    </row>
    <row r="943" spans="2:12" ht="75">
      <c r="B943" s="201">
        <v>80111600</v>
      </c>
      <c r="C943" s="162" t="s">
        <v>930</v>
      </c>
      <c r="D943" s="123">
        <v>42965</v>
      </c>
      <c r="E943" s="212" t="s">
        <v>561</v>
      </c>
      <c r="F943" s="212" t="s">
        <v>29</v>
      </c>
      <c r="G943" s="212" t="s">
        <v>588</v>
      </c>
      <c r="H943" s="200">
        <v>40460000</v>
      </c>
      <c r="I943" s="200">
        <v>40460000</v>
      </c>
      <c r="J943" s="112" t="s">
        <v>559</v>
      </c>
      <c r="K943" s="112" t="s">
        <v>32</v>
      </c>
      <c r="L943" s="221" t="s">
        <v>590</v>
      </c>
    </row>
    <row r="944" spans="2:12" ht="45">
      <c r="B944" s="201">
        <v>80111600</v>
      </c>
      <c r="C944" s="228" t="s">
        <v>944</v>
      </c>
      <c r="D944" s="123">
        <v>42970</v>
      </c>
      <c r="E944" s="212" t="s">
        <v>945</v>
      </c>
      <c r="F944" s="212" t="s">
        <v>29</v>
      </c>
      <c r="G944" s="201" t="s">
        <v>588</v>
      </c>
      <c r="H944" s="200">
        <v>130000000</v>
      </c>
      <c r="I944" s="200">
        <v>130000000</v>
      </c>
      <c r="J944" s="112" t="s">
        <v>559</v>
      </c>
      <c r="K944" s="112" t="s">
        <v>32</v>
      </c>
      <c r="L944" s="214" t="s">
        <v>846</v>
      </c>
    </row>
    <row r="945" spans="2:12" ht="75">
      <c r="B945" s="222">
        <v>80111600</v>
      </c>
      <c r="C945" s="162" t="s">
        <v>933</v>
      </c>
      <c r="D945" s="123">
        <v>42969</v>
      </c>
      <c r="E945" s="223">
        <v>43465</v>
      </c>
      <c r="F945" s="211" t="s">
        <v>29</v>
      </c>
      <c r="G945" s="211" t="s">
        <v>541</v>
      </c>
      <c r="H945" s="200">
        <v>125000000</v>
      </c>
      <c r="I945" s="200">
        <v>125000000</v>
      </c>
      <c r="J945" s="224" t="s">
        <v>559</v>
      </c>
      <c r="K945" s="112" t="s">
        <v>32</v>
      </c>
      <c r="L945" s="229" t="s">
        <v>934</v>
      </c>
    </row>
    <row r="946" spans="2:12" ht="47.25">
      <c r="B946" s="260" t="s">
        <v>943</v>
      </c>
      <c r="C946" s="261" t="s">
        <v>947</v>
      </c>
      <c r="D946" s="181" t="s">
        <v>948</v>
      </c>
      <c r="E946" s="201" t="s">
        <v>938</v>
      </c>
      <c r="F946" s="179" t="s">
        <v>885</v>
      </c>
      <c r="G946" s="201" t="s">
        <v>588</v>
      </c>
      <c r="H946" s="200">
        <v>50000000</v>
      </c>
      <c r="I946" s="200">
        <f>+H946</f>
        <v>50000000</v>
      </c>
      <c r="J946" s="114" t="s">
        <v>31</v>
      </c>
      <c r="K946" s="112" t="s">
        <v>32</v>
      </c>
      <c r="L946" s="229" t="s">
        <v>59</v>
      </c>
    </row>
    <row r="947" spans="2:12" ht="75">
      <c r="B947" s="154">
        <v>80111600</v>
      </c>
      <c r="C947" s="128" t="s">
        <v>946</v>
      </c>
      <c r="D947" s="233">
        <v>42970</v>
      </c>
      <c r="E947" s="232" t="s">
        <v>924</v>
      </c>
      <c r="F947" s="154" t="s">
        <v>29</v>
      </c>
      <c r="G947" s="201" t="s">
        <v>588</v>
      </c>
      <c r="H947" s="231">
        <v>53550000</v>
      </c>
      <c r="I947" s="231">
        <v>53550000</v>
      </c>
      <c r="J947" s="224" t="s">
        <v>559</v>
      </c>
      <c r="K947" s="106" t="s">
        <v>32</v>
      </c>
      <c r="L947" s="230" t="s">
        <v>846</v>
      </c>
    </row>
    <row r="948" spans="2:12" ht="75.75" customHeight="1">
      <c r="B948" s="245">
        <v>80111600</v>
      </c>
      <c r="C948" s="245" t="s">
        <v>959</v>
      </c>
      <c r="D948" s="245" t="s">
        <v>686</v>
      </c>
      <c r="E948" s="245" t="s">
        <v>561</v>
      </c>
      <c r="F948" s="245" t="s">
        <v>29</v>
      </c>
      <c r="G948" s="201" t="s">
        <v>588</v>
      </c>
      <c r="H948" s="200">
        <v>12600000</v>
      </c>
      <c r="I948" s="200">
        <v>12600000</v>
      </c>
      <c r="J948" s="244" t="s">
        <v>559</v>
      </c>
      <c r="K948" s="244" t="s">
        <v>32</v>
      </c>
      <c r="L948" s="245" t="s">
        <v>575</v>
      </c>
    </row>
    <row r="949" spans="2:12" ht="81.75" customHeight="1">
      <c r="B949" s="139">
        <v>86101705</v>
      </c>
      <c r="C949" s="243" t="s">
        <v>960</v>
      </c>
      <c r="D949" s="97" t="s">
        <v>686</v>
      </c>
      <c r="E949" s="99" t="s">
        <v>276</v>
      </c>
      <c r="F949" s="93" t="s">
        <v>961</v>
      </c>
      <c r="G949" s="93" t="s">
        <v>71</v>
      </c>
      <c r="H949" s="44">
        <v>115000000</v>
      </c>
      <c r="I949" s="44">
        <v>115000000</v>
      </c>
      <c r="J949" s="99" t="s">
        <v>31</v>
      </c>
      <c r="K949" s="99" t="s">
        <v>32</v>
      </c>
      <c r="L949" s="139" t="s">
        <v>790</v>
      </c>
    </row>
    <row r="950" spans="2:12" ht="78.75">
      <c r="B950" s="201" t="s">
        <v>966</v>
      </c>
      <c r="C950" s="148" t="s">
        <v>964</v>
      </c>
      <c r="D950" s="97" t="s">
        <v>686</v>
      </c>
      <c r="E950" s="201" t="s">
        <v>276</v>
      </c>
      <c r="F950" s="201" t="s">
        <v>80</v>
      </c>
      <c r="G950" s="201" t="s">
        <v>541</v>
      </c>
      <c r="H950" s="44">
        <v>15000000</v>
      </c>
      <c r="I950" s="44">
        <v>15000000</v>
      </c>
      <c r="J950" s="242" t="s">
        <v>559</v>
      </c>
      <c r="K950" s="212" t="s">
        <v>32</v>
      </c>
      <c r="L950" s="201" t="s">
        <v>965</v>
      </c>
    </row>
    <row r="951" spans="2:12" ht="173.25">
      <c r="B951" s="222">
        <v>80111600</v>
      </c>
      <c r="C951" s="148" t="s">
        <v>968</v>
      </c>
      <c r="D951" s="97" t="s">
        <v>686</v>
      </c>
      <c r="E951" s="241">
        <v>43465</v>
      </c>
      <c r="F951" s="28" t="s">
        <v>29</v>
      </c>
      <c r="G951" s="28" t="s">
        <v>541</v>
      </c>
      <c r="H951" s="72">
        <v>220000000</v>
      </c>
      <c r="I951" s="73"/>
      <c r="J951" s="212" t="s">
        <v>559</v>
      </c>
      <c r="K951" s="212" t="s">
        <v>32</v>
      </c>
      <c r="L951" s="201" t="s">
        <v>922</v>
      </c>
    </row>
    <row r="952" spans="2:12" ht="37.5" customHeight="1">
      <c r="B952" s="262" t="s">
        <v>992</v>
      </c>
      <c r="C952" s="263" t="s">
        <v>991</v>
      </c>
      <c r="D952" s="97" t="s">
        <v>686</v>
      </c>
      <c r="E952" s="165" t="s">
        <v>357</v>
      </c>
      <c r="F952" s="165" t="s">
        <v>981</v>
      </c>
      <c r="G952" s="120" t="s">
        <v>982</v>
      </c>
      <c r="H952" s="240">
        <v>31569510</v>
      </c>
      <c r="I952" s="240">
        <v>31569510</v>
      </c>
      <c r="J952" s="141" t="s">
        <v>31</v>
      </c>
      <c r="K952" s="141" t="s">
        <v>32</v>
      </c>
      <c r="L952" s="239" t="s">
        <v>121</v>
      </c>
    </row>
    <row r="953" spans="2:12" ht="105">
      <c r="B953" s="139">
        <v>80111600</v>
      </c>
      <c r="C953" s="182" t="s">
        <v>969</v>
      </c>
      <c r="D953" s="169" t="s">
        <v>967</v>
      </c>
      <c r="E953" s="168" t="s">
        <v>47</v>
      </c>
      <c r="F953" s="201" t="s">
        <v>29</v>
      </c>
      <c r="G953" s="194" t="s">
        <v>541</v>
      </c>
      <c r="H953" s="238">
        <v>108617146</v>
      </c>
      <c r="I953" s="240">
        <v>29622858</v>
      </c>
      <c r="J953" s="168" t="s">
        <v>31</v>
      </c>
      <c r="K953" s="168" t="s">
        <v>32</v>
      </c>
      <c r="L953" s="139" t="s">
        <v>970</v>
      </c>
    </row>
    <row r="954" spans="2:12" ht="57.75" customHeight="1">
      <c r="B954" s="95" t="s">
        <v>159</v>
      </c>
      <c r="C954" s="95" t="s">
        <v>971</v>
      </c>
      <c r="D954" s="95" t="s">
        <v>975</v>
      </c>
      <c r="E954" s="164" t="s">
        <v>276</v>
      </c>
      <c r="F954" s="95" t="s">
        <v>70</v>
      </c>
      <c r="G954" s="164" t="s">
        <v>541</v>
      </c>
      <c r="H954" s="240">
        <v>417807900</v>
      </c>
      <c r="I954" s="240">
        <v>417807900</v>
      </c>
      <c r="J954" s="112" t="s">
        <v>559</v>
      </c>
      <c r="K954" s="112" t="s">
        <v>32</v>
      </c>
      <c r="L954" s="164" t="s">
        <v>154</v>
      </c>
    </row>
    <row r="955" spans="2:12" ht="150">
      <c r="B955" s="237">
        <v>80111600</v>
      </c>
      <c r="C955" s="95" t="s">
        <v>972</v>
      </c>
      <c r="D955" s="169" t="s">
        <v>967</v>
      </c>
      <c r="E955" s="201" t="s">
        <v>973</v>
      </c>
      <c r="F955" s="201" t="s">
        <v>29</v>
      </c>
      <c r="G955" s="201" t="s">
        <v>588</v>
      </c>
      <c r="H955" s="236">
        <v>17000000</v>
      </c>
      <c r="I955" s="236">
        <v>17000000</v>
      </c>
      <c r="J955" s="212" t="s">
        <v>559</v>
      </c>
      <c r="K955" s="212" t="s">
        <v>32</v>
      </c>
      <c r="L955" s="201" t="s">
        <v>974</v>
      </c>
    </row>
    <row r="956" spans="2:12" ht="91.5">
      <c r="B956" s="235">
        <v>80111600</v>
      </c>
      <c r="C956" s="95" t="s">
        <v>976</v>
      </c>
      <c r="D956" s="169" t="s">
        <v>967</v>
      </c>
      <c r="E956" s="124" t="s">
        <v>307</v>
      </c>
      <c r="F956" s="201" t="s">
        <v>29</v>
      </c>
      <c r="G956" s="124" t="s">
        <v>588</v>
      </c>
      <c r="H956" s="28">
        <v>22503952</v>
      </c>
      <c r="I956" s="28">
        <v>22503952</v>
      </c>
      <c r="J956" s="212" t="s">
        <v>559</v>
      </c>
      <c r="K956" s="212" t="s">
        <v>32</v>
      </c>
      <c r="L956" s="234" t="s">
        <v>977</v>
      </c>
    </row>
    <row r="957" spans="2:12" ht="140.25">
      <c r="B957" s="262" t="s">
        <v>979</v>
      </c>
      <c r="C957" s="246" t="s">
        <v>980</v>
      </c>
      <c r="D957" s="71">
        <v>42993</v>
      </c>
      <c r="E957" s="120" t="s">
        <v>739</v>
      </c>
      <c r="F957" s="165" t="s">
        <v>981</v>
      </c>
      <c r="G957" s="247" t="s">
        <v>982</v>
      </c>
      <c r="H957" s="28">
        <v>557815506</v>
      </c>
      <c r="I957" s="28">
        <v>557815506</v>
      </c>
      <c r="J957" s="247" t="s">
        <v>31</v>
      </c>
      <c r="K957" s="247" t="s">
        <v>32</v>
      </c>
      <c r="L957" s="248" t="s">
        <v>987</v>
      </c>
    </row>
    <row r="958" spans="2:12" ht="45.75" customHeight="1">
      <c r="B958" s="94" t="s">
        <v>537</v>
      </c>
      <c r="C958" s="246" t="s">
        <v>994</v>
      </c>
      <c r="D958" s="71">
        <v>42993</v>
      </c>
      <c r="E958" s="120" t="s">
        <v>739</v>
      </c>
      <c r="F958" s="165" t="s">
        <v>983</v>
      </c>
      <c r="G958" s="247" t="s">
        <v>30</v>
      </c>
      <c r="H958" s="28">
        <v>16000000</v>
      </c>
      <c r="I958" s="28">
        <v>16000000</v>
      </c>
      <c r="J958" s="247" t="s">
        <v>31</v>
      </c>
      <c r="K958" s="247" t="s">
        <v>32</v>
      </c>
      <c r="L958" s="248" t="s">
        <v>988</v>
      </c>
    </row>
    <row r="959" spans="2:12" ht="51">
      <c r="B959" s="160" t="s">
        <v>984</v>
      </c>
      <c r="C959" s="246" t="s">
        <v>989</v>
      </c>
      <c r="D959" s="71">
        <v>42993</v>
      </c>
      <c r="E959" s="120" t="s">
        <v>739</v>
      </c>
      <c r="F959" s="165" t="s">
        <v>985</v>
      </c>
      <c r="G959" s="247" t="s">
        <v>986</v>
      </c>
      <c r="H959" s="28">
        <v>70000000</v>
      </c>
      <c r="I959" s="28">
        <v>70000000</v>
      </c>
      <c r="J959" s="247" t="s">
        <v>31</v>
      </c>
      <c r="K959" s="247" t="s">
        <v>32</v>
      </c>
      <c r="L959" s="248" t="s">
        <v>988</v>
      </c>
    </row>
    <row r="960" spans="2:12" ht="85.5" customHeight="1">
      <c r="B960" s="112">
        <v>80111600</v>
      </c>
      <c r="C960" s="132" t="s">
        <v>990</v>
      </c>
      <c r="D960" s="71" t="s">
        <v>998</v>
      </c>
      <c r="E960" s="164" t="s">
        <v>561</v>
      </c>
      <c r="F960" s="95" t="s">
        <v>29</v>
      </c>
      <c r="G960" s="164" t="s">
        <v>588</v>
      </c>
      <c r="H960" s="152">
        <v>15802308</v>
      </c>
      <c r="I960" s="152">
        <v>15802308</v>
      </c>
      <c r="J960" s="120" t="s">
        <v>31</v>
      </c>
      <c r="K960" s="120" t="s">
        <v>32</v>
      </c>
      <c r="L960" s="201" t="s">
        <v>590</v>
      </c>
    </row>
    <row r="961" spans="2:12" ht="48.75" customHeight="1">
      <c r="B961" s="165">
        <v>24112801</v>
      </c>
      <c r="C961" s="263" t="s">
        <v>993</v>
      </c>
      <c r="D961" s="71" t="s">
        <v>998</v>
      </c>
      <c r="E961" s="165" t="s">
        <v>357</v>
      </c>
      <c r="F961" s="158" t="s">
        <v>80</v>
      </c>
      <c r="G961" s="163" t="s">
        <v>30</v>
      </c>
      <c r="H961" s="152">
        <v>17045333</v>
      </c>
      <c r="I961" s="152">
        <v>17045333</v>
      </c>
      <c r="J961" s="120" t="s">
        <v>31</v>
      </c>
      <c r="K961" s="120" t="s">
        <v>32</v>
      </c>
      <c r="L961" s="248" t="s">
        <v>995</v>
      </c>
    </row>
    <row r="962" spans="2:12" ht="70.5" customHeight="1">
      <c r="B962" s="112" t="s">
        <v>996</v>
      </c>
      <c r="C962" s="95" t="s">
        <v>997</v>
      </c>
      <c r="D962" s="71" t="s">
        <v>998</v>
      </c>
      <c r="E962" s="164" t="s">
        <v>357</v>
      </c>
      <c r="F962" s="95" t="s">
        <v>80</v>
      </c>
      <c r="G962" s="164" t="s">
        <v>30</v>
      </c>
      <c r="H962" s="152">
        <v>12000000</v>
      </c>
      <c r="I962" s="152">
        <v>12000000</v>
      </c>
      <c r="J962" s="120" t="s">
        <v>31</v>
      </c>
      <c r="K962" s="120" t="s">
        <v>32</v>
      </c>
      <c r="L962" s="248" t="s">
        <v>999</v>
      </c>
    </row>
    <row r="963" spans="2:12" ht="65.25" customHeight="1">
      <c r="B963" s="112">
        <v>81111500</v>
      </c>
      <c r="C963" s="179" t="s">
        <v>1013</v>
      </c>
      <c r="D963" s="95" t="s">
        <v>1003</v>
      </c>
      <c r="E963" s="164" t="s">
        <v>1004</v>
      </c>
      <c r="F963" s="95" t="s">
        <v>1005</v>
      </c>
      <c r="G963" s="95" t="s">
        <v>949</v>
      </c>
      <c r="H963" s="259">
        <v>120000000</v>
      </c>
      <c r="I963" s="259">
        <v>120000000</v>
      </c>
      <c r="J963" s="120" t="s">
        <v>31</v>
      </c>
      <c r="K963" s="120" t="s">
        <v>32</v>
      </c>
      <c r="L963" s="164" t="s">
        <v>1010</v>
      </c>
    </row>
    <row r="964" spans="2:12" ht="67.5" customHeight="1">
      <c r="B964" s="94" t="s">
        <v>818</v>
      </c>
      <c r="C964" s="179" t="s">
        <v>1015</v>
      </c>
      <c r="D964" s="181" t="s">
        <v>1009</v>
      </c>
      <c r="E964" s="201" t="s">
        <v>304</v>
      </c>
      <c r="F964" s="179" t="s">
        <v>879</v>
      </c>
      <c r="G964" s="179" t="s">
        <v>1007</v>
      </c>
      <c r="H964" s="259">
        <v>101000000</v>
      </c>
      <c r="I964" s="259">
        <v>101000000</v>
      </c>
      <c r="J964" s="120" t="s">
        <v>31</v>
      </c>
      <c r="K964" s="120" t="s">
        <v>32</v>
      </c>
      <c r="L964" s="164" t="s">
        <v>1011</v>
      </c>
    </row>
    <row r="965" spans="2:12" ht="83.25" customHeight="1">
      <c r="B965" s="212" t="s">
        <v>1020</v>
      </c>
      <c r="C965" s="264" t="s">
        <v>1021</v>
      </c>
      <c r="D965" s="213" t="s">
        <v>1022</v>
      </c>
      <c r="E965" s="201" t="s">
        <v>81</v>
      </c>
      <c r="F965" s="201" t="s">
        <v>29</v>
      </c>
      <c r="G965" s="201" t="s">
        <v>588</v>
      </c>
      <c r="H965" s="259">
        <v>3900000</v>
      </c>
      <c r="I965" s="259">
        <v>3900000</v>
      </c>
      <c r="J965" s="120" t="s">
        <v>31</v>
      </c>
      <c r="K965" s="120" t="s">
        <v>32</v>
      </c>
      <c r="L965" s="164" t="s">
        <v>154</v>
      </c>
    </row>
    <row r="966" spans="2:13" ht="114.75">
      <c r="B966" s="204">
        <v>80111600</v>
      </c>
      <c r="C966" s="158" t="s">
        <v>403</v>
      </c>
      <c r="D966" s="265" t="s">
        <v>1104</v>
      </c>
      <c r="E966" s="206" t="s">
        <v>1101</v>
      </c>
      <c r="F966" s="201" t="s">
        <v>29</v>
      </c>
      <c r="G966" s="112" t="s">
        <v>1102</v>
      </c>
      <c r="H966" s="266">
        <v>171360000</v>
      </c>
      <c r="I966" s="266">
        <v>171360000</v>
      </c>
      <c r="J966" s="120" t="s">
        <v>31</v>
      </c>
      <c r="K966" s="120" t="s">
        <v>32</v>
      </c>
      <c r="L966" s="267" t="s">
        <v>1103</v>
      </c>
      <c r="M966" s="249"/>
    </row>
    <row r="967" spans="2:13" ht="89.25">
      <c r="B967" s="204">
        <v>80111600</v>
      </c>
      <c r="C967" s="158" t="s">
        <v>1023</v>
      </c>
      <c r="D967" s="265" t="s">
        <v>1104</v>
      </c>
      <c r="E967" s="206" t="s">
        <v>1101</v>
      </c>
      <c r="F967" s="201" t="s">
        <v>29</v>
      </c>
      <c r="G967" s="112" t="s">
        <v>1102</v>
      </c>
      <c r="H967" s="266">
        <v>110400000</v>
      </c>
      <c r="I967" s="266">
        <v>110400000</v>
      </c>
      <c r="J967" s="120" t="s">
        <v>31</v>
      </c>
      <c r="K967" s="120" t="s">
        <v>32</v>
      </c>
      <c r="L967" s="267" t="s">
        <v>1103</v>
      </c>
      <c r="M967" s="249"/>
    </row>
    <row r="968" spans="2:13" ht="63.75">
      <c r="B968" s="204">
        <v>80111600</v>
      </c>
      <c r="C968" s="158" t="s">
        <v>405</v>
      </c>
      <c r="D968" s="265" t="s">
        <v>1104</v>
      </c>
      <c r="E968" s="206" t="s">
        <v>1101</v>
      </c>
      <c r="F968" s="201" t="s">
        <v>29</v>
      </c>
      <c r="G968" s="112" t="s">
        <v>1102</v>
      </c>
      <c r="H968" s="266">
        <v>110400000</v>
      </c>
      <c r="I968" s="266">
        <v>110400000</v>
      </c>
      <c r="J968" s="120" t="s">
        <v>31</v>
      </c>
      <c r="K968" s="120" t="s">
        <v>32</v>
      </c>
      <c r="L968" s="267" t="s">
        <v>1103</v>
      </c>
      <c r="M968" s="249"/>
    </row>
    <row r="969" spans="2:13" ht="76.5">
      <c r="B969" s="204">
        <v>80111600</v>
      </c>
      <c r="C969" s="158" t="s">
        <v>1024</v>
      </c>
      <c r="D969" s="265" t="s">
        <v>1104</v>
      </c>
      <c r="E969" s="206" t="s">
        <v>1101</v>
      </c>
      <c r="F969" s="201" t="s">
        <v>29</v>
      </c>
      <c r="G969" s="112" t="s">
        <v>1102</v>
      </c>
      <c r="H969" s="266">
        <v>37065000</v>
      </c>
      <c r="I969" s="266">
        <v>37065000</v>
      </c>
      <c r="J969" s="120" t="s">
        <v>31</v>
      </c>
      <c r="K969" s="120" t="s">
        <v>32</v>
      </c>
      <c r="L969" s="267" t="s">
        <v>1103</v>
      </c>
      <c r="M969" s="249"/>
    </row>
    <row r="970" spans="2:13" ht="63.75">
      <c r="B970" s="204">
        <v>80111600</v>
      </c>
      <c r="C970" s="158" t="s">
        <v>1025</v>
      </c>
      <c r="D970" s="265" t="s">
        <v>1104</v>
      </c>
      <c r="E970" s="206" t="s">
        <v>1101</v>
      </c>
      <c r="F970" s="201" t="s">
        <v>29</v>
      </c>
      <c r="G970" s="112" t="s">
        <v>1102</v>
      </c>
      <c r="H970" s="266">
        <v>37065000</v>
      </c>
      <c r="I970" s="266">
        <v>37065000</v>
      </c>
      <c r="J970" s="120" t="s">
        <v>31</v>
      </c>
      <c r="K970" s="120" t="s">
        <v>32</v>
      </c>
      <c r="L970" s="267" t="s">
        <v>1103</v>
      </c>
      <c r="M970" s="249"/>
    </row>
    <row r="971" spans="2:13" ht="76.5">
      <c r="B971" s="204">
        <v>80111600</v>
      </c>
      <c r="C971" s="158" t="s">
        <v>408</v>
      </c>
      <c r="D971" s="265" t="s">
        <v>1104</v>
      </c>
      <c r="E971" s="206" t="s">
        <v>1101</v>
      </c>
      <c r="F971" s="201" t="s">
        <v>29</v>
      </c>
      <c r="G971" s="112" t="s">
        <v>1102</v>
      </c>
      <c r="H971" s="266">
        <v>181641600</v>
      </c>
      <c r="I971" s="266">
        <v>181641600</v>
      </c>
      <c r="J971" s="120" t="s">
        <v>31</v>
      </c>
      <c r="K971" s="120" t="s">
        <v>32</v>
      </c>
      <c r="L971" s="267" t="s">
        <v>1103</v>
      </c>
      <c r="M971" s="249"/>
    </row>
    <row r="972" spans="2:13" ht="76.5">
      <c r="B972" s="204">
        <v>80111600</v>
      </c>
      <c r="C972" s="158" t="s">
        <v>409</v>
      </c>
      <c r="D972" s="265" t="s">
        <v>1104</v>
      </c>
      <c r="E972" s="206" t="s">
        <v>1101</v>
      </c>
      <c r="F972" s="201" t="s">
        <v>29</v>
      </c>
      <c r="G972" s="112" t="s">
        <v>1102</v>
      </c>
      <c r="H972" s="266">
        <v>63600000</v>
      </c>
      <c r="I972" s="266">
        <v>63600000</v>
      </c>
      <c r="J972" s="120" t="s">
        <v>31</v>
      </c>
      <c r="K972" s="120" t="s">
        <v>32</v>
      </c>
      <c r="L972" s="267" t="s">
        <v>1103</v>
      </c>
      <c r="M972" s="249"/>
    </row>
    <row r="973" spans="2:13" ht="76.5">
      <c r="B973" s="204">
        <v>80111600</v>
      </c>
      <c r="C973" s="158" t="s">
        <v>410</v>
      </c>
      <c r="D973" s="265" t="s">
        <v>1104</v>
      </c>
      <c r="E973" s="206" t="s">
        <v>1101</v>
      </c>
      <c r="F973" s="201" t="s">
        <v>29</v>
      </c>
      <c r="G973" s="112" t="s">
        <v>1102</v>
      </c>
      <c r="H973" s="266">
        <v>90291012</v>
      </c>
      <c r="I973" s="266">
        <v>90291012</v>
      </c>
      <c r="J973" s="120" t="s">
        <v>31</v>
      </c>
      <c r="K973" s="120" t="s">
        <v>32</v>
      </c>
      <c r="L973" s="267" t="s">
        <v>1103</v>
      </c>
      <c r="M973" s="249"/>
    </row>
    <row r="974" spans="2:13" ht="89.25">
      <c r="B974" s="204">
        <v>80111600</v>
      </c>
      <c r="C974" s="158" t="s">
        <v>411</v>
      </c>
      <c r="D974" s="265" t="s">
        <v>1104</v>
      </c>
      <c r="E974" s="206" t="s">
        <v>1101</v>
      </c>
      <c r="F974" s="201" t="s">
        <v>29</v>
      </c>
      <c r="G974" s="112" t="s">
        <v>1102</v>
      </c>
      <c r="H974" s="266">
        <v>55332000</v>
      </c>
      <c r="I974" s="266">
        <v>55332000</v>
      </c>
      <c r="J974" s="120" t="s">
        <v>31</v>
      </c>
      <c r="K974" s="120" t="s">
        <v>32</v>
      </c>
      <c r="L974" s="267" t="s">
        <v>1103</v>
      </c>
      <c r="M974" s="249"/>
    </row>
    <row r="975" spans="2:13" ht="63.75">
      <c r="B975" s="204">
        <v>80111600</v>
      </c>
      <c r="C975" s="158" t="s">
        <v>412</v>
      </c>
      <c r="D975" s="265" t="s">
        <v>1104</v>
      </c>
      <c r="E975" s="206" t="s">
        <v>1101</v>
      </c>
      <c r="F975" s="201" t="s">
        <v>29</v>
      </c>
      <c r="G975" s="112" t="s">
        <v>1102</v>
      </c>
      <c r="H975" s="266">
        <v>71580000</v>
      </c>
      <c r="I975" s="266">
        <v>71580000</v>
      </c>
      <c r="J975" s="120" t="s">
        <v>31</v>
      </c>
      <c r="K975" s="120" t="s">
        <v>32</v>
      </c>
      <c r="L975" s="267" t="s">
        <v>1103</v>
      </c>
      <c r="M975" s="249"/>
    </row>
    <row r="976" spans="2:13" ht="76.5">
      <c r="B976" s="204">
        <v>80111600</v>
      </c>
      <c r="C976" s="158" t="s">
        <v>413</v>
      </c>
      <c r="D976" s="265" t="s">
        <v>1104</v>
      </c>
      <c r="E976" s="206" t="s">
        <v>1101</v>
      </c>
      <c r="F976" s="201" t="s">
        <v>29</v>
      </c>
      <c r="G976" s="112" t="s">
        <v>1102</v>
      </c>
      <c r="H976" s="266">
        <v>130963593.6</v>
      </c>
      <c r="I976" s="266">
        <v>130963593.6</v>
      </c>
      <c r="J976" s="120" t="s">
        <v>31</v>
      </c>
      <c r="K976" s="120" t="s">
        <v>32</v>
      </c>
      <c r="L976" s="267" t="s">
        <v>1103</v>
      </c>
      <c r="M976" s="249"/>
    </row>
    <row r="977" spans="2:13" ht="89.25">
      <c r="B977" s="204">
        <v>80111600</v>
      </c>
      <c r="C977" s="158" t="s">
        <v>415</v>
      </c>
      <c r="D977" s="265" t="s">
        <v>1104</v>
      </c>
      <c r="E977" s="206" t="s">
        <v>1101</v>
      </c>
      <c r="F977" s="201" t="s">
        <v>29</v>
      </c>
      <c r="G977" s="112" t="s">
        <v>1102</v>
      </c>
      <c r="H977" s="266">
        <v>123516288</v>
      </c>
      <c r="I977" s="266">
        <v>123516288</v>
      </c>
      <c r="J977" s="120" t="s">
        <v>31</v>
      </c>
      <c r="K977" s="120" t="s">
        <v>32</v>
      </c>
      <c r="L977" s="267" t="s">
        <v>1103</v>
      </c>
      <c r="M977" s="249"/>
    </row>
    <row r="978" spans="2:13" ht="63.75">
      <c r="B978" s="204">
        <v>80111600</v>
      </c>
      <c r="C978" s="158" t="s">
        <v>416</v>
      </c>
      <c r="D978" s="265" t="s">
        <v>1104</v>
      </c>
      <c r="E978" s="206" t="s">
        <v>1101</v>
      </c>
      <c r="F978" s="201" t="s">
        <v>29</v>
      </c>
      <c r="G978" s="112" t="s">
        <v>1102</v>
      </c>
      <c r="H978" s="266">
        <v>47406840</v>
      </c>
      <c r="I978" s="266">
        <v>47406840</v>
      </c>
      <c r="J978" s="120" t="s">
        <v>31</v>
      </c>
      <c r="K978" s="120" t="s">
        <v>32</v>
      </c>
      <c r="L978" s="267" t="s">
        <v>1103</v>
      </c>
      <c r="M978" s="249"/>
    </row>
    <row r="979" spans="2:13" ht="76.5">
      <c r="B979" s="204">
        <v>80111600</v>
      </c>
      <c r="C979" s="158" t="s">
        <v>417</v>
      </c>
      <c r="D979" s="265" t="s">
        <v>1104</v>
      </c>
      <c r="E979" s="206" t="s">
        <v>1101</v>
      </c>
      <c r="F979" s="201" t="s">
        <v>29</v>
      </c>
      <c r="G979" s="112" t="s">
        <v>1102</v>
      </c>
      <c r="H979" s="266">
        <v>60096000</v>
      </c>
      <c r="I979" s="266">
        <v>60096000</v>
      </c>
      <c r="J979" s="120" t="s">
        <v>31</v>
      </c>
      <c r="K979" s="120" t="s">
        <v>32</v>
      </c>
      <c r="L979" s="267" t="s">
        <v>1103</v>
      </c>
      <c r="M979" s="249"/>
    </row>
    <row r="980" spans="2:13" ht="63.75">
      <c r="B980" s="204">
        <v>80111600</v>
      </c>
      <c r="C980" s="158" t="s">
        <v>418</v>
      </c>
      <c r="D980" s="265" t="s">
        <v>1104</v>
      </c>
      <c r="E980" s="206" t="s">
        <v>1101</v>
      </c>
      <c r="F980" s="201" t="s">
        <v>29</v>
      </c>
      <c r="G980" s="112" t="s">
        <v>1102</v>
      </c>
      <c r="H980" s="266">
        <v>84480000</v>
      </c>
      <c r="I980" s="266">
        <v>84480000</v>
      </c>
      <c r="J980" s="120" t="s">
        <v>31</v>
      </c>
      <c r="K980" s="120" t="s">
        <v>32</v>
      </c>
      <c r="L980" s="267" t="s">
        <v>1103</v>
      </c>
      <c r="M980" s="249"/>
    </row>
    <row r="981" spans="2:13" ht="102">
      <c r="B981" s="204">
        <v>80111600</v>
      </c>
      <c r="C981" s="158" t="s">
        <v>419</v>
      </c>
      <c r="D981" s="265" t="s">
        <v>1104</v>
      </c>
      <c r="E981" s="206" t="s">
        <v>1101</v>
      </c>
      <c r="F981" s="201" t="s">
        <v>29</v>
      </c>
      <c r="G981" s="112" t="s">
        <v>1102</v>
      </c>
      <c r="H981" s="266">
        <v>71580000</v>
      </c>
      <c r="I981" s="266">
        <v>71580000</v>
      </c>
      <c r="J981" s="120" t="s">
        <v>31</v>
      </c>
      <c r="K981" s="120" t="s">
        <v>32</v>
      </c>
      <c r="L981" s="267" t="s">
        <v>1103</v>
      </c>
      <c r="M981" s="249"/>
    </row>
    <row r="982" spans="2:13" ht="114.75">
      <c r="B982" s="204">
        <v>80111600</v>
      </c>
      <c r="C982" s="158" t="s">
        <v>420</v>
      </c>
      <c r="D982" s="265" t="s">
        <v>1104</v>
      </c>
      <c r="E982" s="206" t="s">
        <v>1101</v>
      </c>
      <c r="F982" s="201" t="s">
        <v>29</v>
      </c>
      <c r="G982" s="112" t="s">
        <v>1102</v>
      </c>
      <c r="H982" s="266">
        <v>71580000</v>
      </c>
      <c r="I982" s="266">
        <v>71580000</v>
      </c>
      <c r="J982" s="120" t="s">
        <v>31</v>
      </c>
      <c r="K982" s="120" t="s">
        <v>32</v>
      </c>
      <c r="L982" s="267" t="s">
        <v>1103</v>
      </c>
      <c r="M982" s="249"/>
    </row>
    <row r="983" spans="2:13" ht="51">
      <c r="B983" s="204">
        <v>80111600</v>
      </c>
      <c r="C983" s="158" t="s">
        <v>1026</v>
      </c>
      <c r="D983" s="265" t="s">
        <v>1104</v>
      </c>
      <c r="E983" s="206" t="s">
        <v>1101</v>
      </c>
      <c r="F983" s="201" t="s">
        <v>29</v>
      </c>
      <c r="G983" s="112" t="s">
        <v>1102</v>
      </c>
      <c r="H983" s="266">
        <v>78000000</v>
      </c>
      <c r="I983" s="266">
        <v>78000000</v>
      </c>
      <c r="J983" s="120" t="s">
        <v>31</v>
      </c>
      <c r="K983" s="120" t="s">
        <v>32</v>
      </c>
      <c r="L983" s="267" t="s">
        <v>1103</v>
      </c>
      <c r="M983" s="249"/>
    </row>
    <row r="984" spans="2:13" ht="89.25">
      <c r="B984" s="204">
        <v>80111600</v>
      </c>
      <c r="C984" s="158" t="s">
        <v>1027</v>
      </c>
      <c r="D984" s="265" t="s">
        <v>1104</v>
      </c>
      <c r="E984" s="206" t="s">
        <v>1101</v>
      </c>
      <c r="F984" s="201" t="s">
        <v>29</v>
      </c>
      <c r="G984" s="112" t="s">
        <v>1102</v>
      </c>
      <c r="H984" s="266">
        <v>151368000</v>
      </c>
      <c r="I984" s="266">
        <v>151368000</v>
      </c>
      <c r="J984" s="120" t="s">
        <v>31</v>
      </c>
      <c r="K984" s="120" t="s">
        <v>32</v>
      </c>
      <c r="L984" s="267" t="s">
        <v>1103</v>
      </c>
      <c r="M984" s="249"/>
    </row>
    <row r="985" spans="2:13" ht="102">
      <c r="B985" s="204">
        <v>80111600</v>
      </c>
      <c r="C985" s="158" t="s">
        <v>421</v>
      </c>
      <c r="D985" s="265" t="s">
        <v>1104</v>
      </c>
      <c r="E985" s="206" t="s">
        <v>1101</v>
      </c>
      <c r="F985" s="201" t="s">
        <v>29</v>
      </c>
      <c r="G985" s="112" t="s">
        <v>1102</v>
      </c>
      <c r="H985" s="266">
        <v>26400000</v>
      </c>
      <c r="I985" s="266">
        <v>26400000</v>
      </c>
      <c r="J985" s="120" t="s">
        <v>31</v>
      </c>
      <c r="K985" s="120" t="s">
        <v>32</v>
      </c>
      <c r="L985" s="267" t="s">
        <v>1103</v>
      </c>
      <c r="M985" s="249"/>
    </row>
    <row r="986" spans="2:13" ht="76.5">
      <c r="B986" s="204">
        <v>80111600</v>
      </c>
      <c r="C986" s="158" t="s">
        <v>414</v>
      </c>
      <c r="D986" s="265" t="s">
        <v>1104</v>
      </c>
      <c r="E986" s="206" t="s">
        <v>1101</v>
      </c>
      <c r="F986" s="201" t="s">
        <v>29</v>
      </c>
      <c r="G986" s="112" t="s">
        <v>1102</v>
      </c>
      <c r="H986" s="266">
        <v>84216780</v>
      </c>
      <c r="I986" s="266">
        <v>84216780</v>
      </c>
      <c r="J986" s="120" t="s">
        <v>31</v>
      </c>
      <c r="K986" s="120" t="s">
        <v>32</v>
      </c>
      <c r="L986" s="267" t="s">
        <v>1103</v>
      </c>
      <c r="M986" s="249"/>
    </row>
    <row r="987" spans="2:13" ht="89.25">
      <c r="B987" s="204">
        <v>80111600</v>
      </c>
      <c r="C987" s="158" t="s">
        <v>1028</v>
      </c>
      <c r="D987" s="265" t="s">
        <v>1104</v>
      </c>
      <c r="E987" s="206" t="s">
        <v>1101</v>
      </c>
      <c r="F987" s="201" t="s">
        <v>29</v>
      </c>
      <c r="G987" s="112" t="s">
        <v>1102</v>
      </c>
      <c r="H987" s="266">
        <v>37065000</v>
      </c>
      <c r="I987" s="266">
        <v>37065000</v>
      </c>
      <c r="J987" s="120" t="s">
        <v>31</v>
      </c>
      <c r="K987" s="120" t="s">
        <v>32</v>
      </c>
      <c r="L987" s="267" t="s">
        <v>1103</v>
      </c>
      <c r="M987" s="249"/>
    </row>
    <row r="988" spans="2:13" ht="89.25">
      <c r="B988" s="204">
        <v>80111600</v>
      </c>
      <c r="C988" s="158" t="s">
        <v>1029</v>
      </c>
      <c r="D988" s="265" t="s">
        <v>1104</v>
      </c>
      <c r="E988" s="206" t="s">
        <v>1101</v>
      </c>
      <c r="F988" s="201" t="s">
        <v>29</v>
      </c>
      <c r="G988" s="112" t="s">
        <v>1102</v>
      </c>
      <c r="H988" s="266">
        <v>37065000</v>
      </c>
      <c r="I988" s="266">
        <v>37065000</v>
      </c>
      <c r="J988" s="120" t="s">
        <v>31</v>
      </c>
      <c r="K988" s="120" t="s">
        <v>32</v>
      </c>
      <c r="L988" s="267" t="s">
        <v>1103</v>
      </c>
      <c r="M988" s="249"/>
    </row>
    <row r="989" spans="2:13" ht="102">
      <c r="B989" s="204">
        <v>80111600</v>
      </c>
      <c r="C989" s="268" t="s">
        <v>423</v>
      </c>
      <c r="D989" s="265" t="s">
        <v>1104</v>
      </c>
      <c r="E989" s="206" t="s">
        <v>1101</v>
      </c>
      <c r="F989" s="201" t="s">
        <v>29</v>
      </c>
      <c r="G989" s="112" t="s">
        <v>1102</v>
      </c>
      <c r="H989" s="266">
        <v>145767384</v>
      </c>
      <c r="I989" s="266">
        <v>145767384</v>
      </c>
      <c r="J989" s="120" t="s">
        <v>31</v>
      </c>
      <c r="K989" s="120" t="s">
        <v>32</v>
      </c>
      <c r="L989" s="267" t="s">
        <v>1103</v>
      </c>
      <c r="M989" s="249"/>
    </row>
    <row r="990" spans="2:13" ht="102">
      <c r="B990" s="204">
        <v>80111600</v>
      </c>
      <c r="C990" s="268" t="s">
        <v>423</v>
      </c>
      <c r="D990" s="265" t="s">
        <v>1104</v>
      </c>
      <c r="E990" s="206" t="s">
        <v>1101</v>
      </c>
      <c r="F990" s="201" t="s">
        <v>29</v>
      </c>
      <c r="G990" s="112" t="s">
        <v>1102</v>
      </c>
      <c r="H990" s="266">
        <v>145767384</v>
      </c>
      <c r="I990" s="266">
        <v>145767384</v>
      </c>
      <c r="J990" s="120" t="s">
        <v>31</v>
      </c>
      <c r="K990" s="120" t="s">
        <v>32</v>
      </c>
      <c r="L990" s="267" t="s">
        <v>1103</v>
      </c>
      <c r="M990" s="249"/>
    </row>
    <row r="991" spans="2:13" ht="102">
      <c r="B991" s="204">
        <v>80111600</v>
      </c>
      <c r="C991" s="268" t="s">
        <v>423</v>
      </c>
      <c r="D991" s="265" t="s">
        <v>1104</v>
      </c>
      <c r="E991" s="206" t="s">
        <v>1101</v>
      </c>
      <c r="F991" s="201" t="s">
        <v>29</v>
      </c>
      <c r="G991" s="112" t="s">
        <v>1102</v>
      </c>
      <c r="H991" s="266">
        <v>145767384</v>
      </c>
      <c r="I991" s="266">
        <v>145767384</v>
      </c>
      <c r="J991" s="120" t="s">
        <v>31</v>
      </c>
      <c r="K991" s="120" t="s">
        <v>32</v>
      </c>
      <c r="L991" s="267" t="s">
        <v>1103</v>
      </c>
      <c r="M991" s="249"/>
    </row>
    <row r="992" spans="2:13" ht="89.25">
      <c r="B992" s="204">
        <v>80111600</v>
      </c>
      <c r="C992" s="268" t="s">
        <v>424</v>
      </c>
      <c r="D992" s="265" t="s">
        <v>1104</v>
      </c>
      <c r="E992" s="206" t="s">
        <v>1101</v>
      </c>
      <c r="F992" s="201" t="s">
        <v>29</v>
      </c>
      <c r="G992" s="112" t="s">
        <v>1102</v>
      </c>
      <c r="H992" s="266">
        <v>122236800</v>
      </c>
      <c r="I992" s="266">
        <v>122236800</v>
      </c>
      <c r="J992" s="120" t="s">
        <v>31</v>
      </c>
      <c r="K992" s="120" t="s">
        <v>32</v>
      </c>
      <c r="L992" s="267" t="s">
        <v>1103</v>
      </c>
      <c r="M992" s="249"/>
    </row>
    <row r="993" spans="2:13" ht="102">
      <c r="B993" s="204">
        <v>80111600</v>
      </c>
      <c r="C993" s="158" t="s">
        <v>1030</v>
      </c>
      <c r="D993" s="265" t="s">
        <v>1104</v>
      </c>
      <c r="E993" s="206" t="s">
        <v>1101</v>
      </c>
      <c r="F993" s="201" t="s">
        <v>29</v>
      </c>
      <c r="G993" s="112" t="s">
        <v>1102</v>
      </c>
      <c r="H993" s="266">
        <v>129571008</v>
      </c>
      <c r="I993" s="266">
        <v>129571008</v>
      </c>
      <c r="J993" s="120" t="s">
        <v>31</v>
      </c>
      <c r="K993" s="120" t="s">
        <v>32</v>
      </c>
      <c r="L993" s="267" t="s">
        <v>1103</v>
      </c>
      <c r="M993" s="249"/>
    </row>
    <row r="994" spans="2:13" ht="102">
      <c r="B994" s="204">
        <v>80111600</v>
      </c>
      <c r="C994" s="158" t="s">
        <v>1030</v>
      </c>
      <c r="D994" s="265" t="s">
        <v>1104</v>
      </c>
      <c r="E994" s="206" t="s">
        <v>1101</v>
      </c>
      <c r="F994" s="201" t="s">
        <v>29</v>
      </c>
      <c r="G994" s="112" t="s">
        <v>1102</v>
      </c>
      <c r="H994" s="266">
        <v>129571008</v>
      </c>
      <c r="I994" s="266">
        <v>129571008</v>
      </c>
      <c r="J994" s="120" t="s">
        <v>31</v>
      </c>
      <c r="K994" s="120" t="s">
        <v>32</v>
      </c>
      <c r="L994" s="267" t="s">
        <v>1103</v>
      </c>
      <c r="M994" s="249"/>
    </row>
    <row r="995" spans="2:13" ht="102">
      <c r="B995" s="204">
        <v>80111600</v>
      </c>
      <c r="C995" s="158" t="s">
        <v>1030</v>
      </c>
      <c r="D995" s="265" t="s">
        <v>1104</v>
      </c>
      <c r="E995" s="206" t="s">
        <v>1101</v>
      </c>
      <c r="F995" s="201" t="s">
        <v>29</v>
      </c>
      <c r="G995" s="112" t="s">
        <v>1102</v>
      </c>
      <c r="H995" s="266">
        <v>129571008</v>
      </c>
      <c r="I995" s="266">
        <v>129571008</v>
      </c>
      <c r="J995" s="120" t="s">
        <v>31</v>
      </c>
      <c r="K995" s="120" t="s">
        <v>32</v>
      </c>
      <c r="L995" s="267" t="s">
        <v>1103</v>
      </c>
      <c r="M995" s="249"/>
    </row>
    <row r="996" spans="2:13" ht="89.25">
      <c r="B996" s="204">
        <v>80111600</v>
      </c>
      <c r="C996" s="158" t="s">
        <v>426</v>
      </c>
      <c r="D996" s="265" t="s">
        <v>1104</v>
      </c>
      <c r="E996" s="206" t="s">
        <v>1101</v>
      </c>
      <c r="F996" s="201" t="s">
        <v>29</v>
      </c>
      <c r="G996" s="112" t="s">
        <v>1102</v>
      </c>
      <c r="H996" s="266">
        <v>129571008</v>
      </c>
      <c r="I996" s="266">
        <v>129571008</v>
      </c>
      <c r="J996" s="120" t="s">
        <v>31</v>
      </c>
      <c r="K996" s="120" t="s">
        <v>32</v>
      </c>
      <c r="L996" s="267" t="s">
        <v>1103</v>
      </c>
      <c r="M996" s="249"/>
    </row>
    <row r="997" spans="2:13" ht="89.25">
      <c r="B997" s="204">
        <v>80111600</v>
      </c>
      <c r="C997" s="158" t="s">
        <v>1031</v>
      </c>
      <c r="D997" s="265" t="s">
        <v>1104</v>
      </c>
      <c r="E997" s="206" t="s">
        <v>1101</v>
      </c>
      <c r="F997" s="201" t="s">
        <v>29</v>
      </c>
      <c r="G997" s="112" t="s">
        <v>1102</v>
      </c>
      <c r="H997" s="266">
        <v>96000000</v>
      </c>
      <c r="I997" s="266">
        <v>96000000</v>
      </c>
      <c r="J997" s="120" t="s">
        <v>31</v>
      </c>
      <c r="K997" s="120" t="s">
        <v>32</v>
      </c>
      <c r="L997" s="267" t="s">
        <v>1103</v>
      </c>
      <c r="M997" s="249"/>
    </row>
    <row r="998" spans="2:13" ht="89.25">
      <c r="B998" s="204">
        <v>80111600</v>
      </c>
      <c r="C998" s="158" t="s">
        <v>1031</v>
      </c>
      <c r="D998" s="265" t="s">
        <v>1104</v>
      </c>
      <c r="E998" s="206" t="s">
        <v>1101</v>
      </c>
      <c r="F998" s="201" t="s">
        <v>29</v>
      </c>
      <c r="G998" s="112" t="s">
        <v>1102</v>
      </c>
      <c r="H998" s="266">
        <v>96000000</v>
      </c>
      <c r="I998" s="266">
        <v>96000000</v>
      </c>
      <c r="J998" s="120" t="s">
        <v>31</v>
      </c>
      <c r="K998" s="120" t="s">
        <v>32</v>
      </c>
      <c r="L998" s="267" t="s">
        <v>1103</v>
      </c>
      <c r="M998" s="249"/>
    </row>
    <row r="999" spans="2:13" ht="89.25">
      <c r="B999" s="204">
        <v>80111600</v>
      </c>
      <c r="C999" s="158" t="s">
        <v>1032</v>
      </c>
      <c r="D999" s="265" t="s">
        <v>1104</v>
      </c>
      <c r="E999" s="206" t="s">
        <v>1101</v>
      </c>
      <c r="F999" s="201" t="s">
        <v>29</v>
      </c>
      <c r="G999" s="112" t="s">
        <v>1102</v>
      </c>
      <c r="H999" s="266">
        <v>93492000</v>
      </c>
      <c r="I999" s="266">
        <v>93492000</v>
      </c>
      <c r="J999" s="120" t="s">
        <v>31</v>
      </c>
      <c r="K999" s="120" t="s">
        <v>32</v>
      </c>
      <c r="L999" s="267" t="s">
        <v>1103</v>
      </c>
      <c r="M999" s="249"/>
    </row>
    <row r="1000" spans="2:13" ht="76.5">
      <c r="B1000" s="204">
        <v>80111600</v>
      </c>
      <c r="C1000" s="158" t="s">
        <v>429</v>
      </c>
      <c r="D1000" s="265" t="s">
        <v>1104</v>
      </c>
      <c r="E1000" s="206" t="s">
        <v>1101</v>
      </c>
      <c r="F1000" s="201" t="s">
        <v>29</v>
      </c>
      <c r="G1000" s="112" t="s">
        <v>1102</v>
      </c>
      <c r="H1000" s="266">
        <v>93492000</v>
      </c>
      <c r="I1000" s="266">
        <v>93492000</v>
      </c>
      <c r="J1000" s="120" t="s">
        <v>31</v>
      </c>
      <c r="K1000" s="120" t="s">
        <v>32</v>
      </c>
      <c r="L1000" s="267" t="s">
        <v>1103</v>
      </c>
      <c r="M1000" s="249"/>
    </row>
    <row r="1001" spans="2:13" ht="102">
      <c r="B1001" s="204">
        <v>80111600</v>
      </c>
      <c r="C1001" s="158" t="s">
        <v>1033</v>
      </c>
      <c r="D1001" s="265" t="s">
        <v>1104</v>
      </c>
      <c r="E1001" s="206" t="s">
        <v>1101</v>
      </c>
      <c r="F1001" s="201" t="s">
        <v>29</v>
      </c>
      <c r="G1001" s="112" t="s">
        <v>1102</v>
      </c>
      <c r="H1001" s="266">
        <v>123660223.83120002</v>
      </c>
      <c r="I1001" s="266">
        <v>123660223.83120002</v>
      </c>
      <c r="J1001" s="120" t="s">
        <v>31</v>
      </c>
      <c r="K1001" s="120" t="s">
        <v>32</v>
      </c>
      <c r="L1001" s="267" t="s">
        <v>1103</v>
      </c>
      <c r="M1001" s="249"/>
    </row>
    <row r="1002" spans="2:13" ht="63.75">
      <c r="B1002" s="204">
        <v>80111600</v>
      </c>
      <c r="C1002" s="158" t="s">
        <v>1034</v>
      </c>
      <c r="D1002" s="265" t="s">
        <v>1104</v>
      </c>
      <c r="E1002" s="206" t="s">
        <v>1101</v>
      </c>
      <c r="F1002" s="201" t="s">
        <v>29</v>
      </c>
      <c r="G1002" s="112" t="s">
        <v>1102</v>
      </c>
      <c r="H1002" s="266">
        <v>93492000</v>
      </c>
      <c r="I1002" s="266">
        <v>93492000</v>
      </c>
      <c r="J1002" s="120" t="s">
        <v>31</v>
      </c>
      <c r="K1002" s="120" t="s">
        <v>32</v>
      </c>
      <c r="L1002" s="267" t="s">
        <v>1103</v>
      </c>
      <c r="M1002" s="249"/>
    </row>
    <row r="1003" spans="2:13" ht="63.75">
      <c r="B1003" s="204">
        <v>80111600</v>
      </c>
      <c r="C1003" s="158" t="s">
        <v>1034</v>
      </c>
      <c r="D1003" s="265" t="s">
        <v>1104</v>
      </c>
      <c r="E1003" s="206" t="s">
        <v>1101</v>
      </c>
      <c r="F1003" s="201" t="s">
        <v>29</v>
      </c>
      <c r="G1003" s="112" t="s">
        <v>1102</v>
      </c>
      <c r="H1003" s="266">
        <v>93492000</v>
      </c>
      <c r="I1003" s="266">
        <v>93492000</v>
      </c>
      <c r="J1003" s="120" t="s">
        <v>31</v>
      </c>
      <c r="K1003" s="120" t="s">
        <v>32</v>
      </c>
      <c r="L1003" s="267" t="s">
        <v>1103</v>
      </c>
      <c r="M1003" s="249"/>
    </row>
    <row r="1004" spans="2:13" ht="63.75">
      <c r="B1004" s="204">
        <v>80111600</v>
      </c>
      <c r="C1004" s="158" t="s">
        <v>432</v>
      </c>
      <c r="D1004" s="265" t="s">
        <v>1104</v>
      </c>
      <c r="E1004" s="206" t="s">
        <v>1101</v>
      </c>
      <c r="F1004" s="201" t="s">
        <v>29</v>
      </c>
      <c r="G1004" s="112" t="s">
        <v>1102</v>
      </c>
      <c r="H1004" s="266">
        <v>129571008</v>
      </c>
      <c r="I1004" s="266">
        <v>129571008</v>
      </c>
      <c r="J1004" s="120" t="s">
        <v>31</v>
      </c>
      <c r="K1004" s="120" t="s">
        <v>32</v>
      </c>
      <c r="L1004" s="267" t="s">
        <v>1103</v>
      </c>
      <c r="M1004" s="249"/>
    </row>
    <row r="1005" spans="2:13" ht="89.25">
      <c r="B1005" s="204">
        <v>80111600</v>
      </c>
      <c r="C1005" s="158" t="s">
        <v>433</v>
      </c>
      <c r="D1005" s="265" t="s">
        <v>1104</v>
      </c>
      <c r="E1005" s="206" t="s">
        <v>1101</v>
      </c>
      <c r="F1005" s="201" t="s">
        <v>29</v>
      </c>
      <c r="G1005" s="112" t="s">
        <v>1102</v>
      </c>
      <c r="H1005" s="266">
        <v>95280000</v>
      </c>
      <c r="I1005" s="266">
        <v>95280000</v>
      </c>
      <c r="J1005" s="120" t="s">
        <v>31</v>
      </c>
      <c r="K1005" s="120" t="s">
        <v>32</v>
      </c>
      <c r="L1005" s="267" t="s">
        <v>1103</v>
      </c>
      <c r="M1005" s="249"/>
    </row>
    <row r="1006" spans="2:13" ht="51">
      <c r="B1006" s="204">
        <v>80111600</v>
      </c>
      <c r="C1006" s="158" t="s">
        <v>434</v>
      </c>
      <c r="D1006" s="265" t="s">
        <v>1104</v>
      </c>
      <c r="E1006" s="206" t="s">
        <v>1101</v>
      </c>
      <c r="F1006" s="201" t="s">
        <v>29</v>
      </c>
      <c r="G1006" s="112" t="s">
        <v>1102</v>
      </c>
      <c r="H1006" s="266">
        <v>101760000</v>
      </c>
      <c r="I1006" s="266">
        <v>101760000</v>
      </c>
      <c r="J1006" s="120" t="s">
        <v>31</v>
      </c>
      <c r="K1006" s="120" t="s">
        <v>32</v>
      </c>
      <c r="L1006" s="267" t="s">
        <v>1103</v>
      </c>
      <c r="M1006" s="249"/>
    </row>
    <row r="1007" spans="2:13" ht="63.75">
      <c r="B1007" s="204">
        <v>80111600</v>
      </c>
      <c r="C1007" s="158" t="s">
        <v>435</v>
      </c>
      <c r="D1007" s="265" t="s">
        <v>1104</v>
      </c>
      <c r="E1007" s="206" t="s">
        <v>1101</v>
      </c>
      <c r="F1007" s="201" t="s">
        <v>29</v>
      </c>
      <c r="G1007" s="112" t="s">
        <v>1102</v>
      </c>
      <c r="H1007" s="266">
        <v>71580000</v>
      </c>
      <c r="I1007" s="266">
        <v>71580000</v>
      </c>
      <c r="J1007" s="120" t="s">
        <v>31</v>
      </c>
      <c r="K1007" s="120" t="s">
        <v>32</v>
      </c>
      <c r="L1007" s="267" t="s">
        <v>1103</v>
      </c>
      <c r="M1007" s="249"/>
    </row>
    <row r="1008" spans="2:13" ht="63.75">
      <c r="B1008" s="204">
        <v>80111600</v>
      </c>
      <c r="C1008" s="158" t="s">
        <v>436</v>
      </c>
      <c r="D1008" s="265" t="s">
        <v>1104</v>
      </c>
      <c r="E1008" s="206" t="s">
        <v>1101</v>
      </c>
      <c r="F1008" s="201" t="s">
        <v>29</v>
      </c>
      <c r="G1008" s="112" t="s">
        <v>1102</v>
      </c>
      <c r="H1008" s="266">
        <v>71580000</v>
      </c>
      <c r="I1008" s="266">
        <v>71580000</v>
      </c>
      <c r="J1008" s="120" t="s">
        <v>31</v>
      </c>
      <c r="K1008" s="120" t="s">
        <v>32</v>
      </c>
      <c r="L1008" s="267" t="s">
        <v>1103</v>
      </c>
      <c r="M1008" s="249"/>
    </row>
    <row r="1009" spans="2:13" ht="63.75">
      <c r="B1009" s="204">
        <v>80111600</v>
      </c>
      <c r="C1009" s="158" t="s">
        <v>438</v>
      </c>
      <c r="D1009" s="265" t="s">
        <v>1104</v>
      </c>
      <c r="E1009" s="206" t="s">
        <v>1101</v>
      </c>
      <c r="F1009" s="201" t="s">
        <v>29</v>
      </c>
      <c r="G1009" s="112" t="s">
        <v>1102</v>
      </c>
      <c r="H1009" s="266">
        <v>71580000</v>
      </c>
      <c r="I1009" s="266">
        <v>71580000</v>
      </c>
      <c r="J1009" s="120" t="s">
        <v>31</v>
      </c>
      <c r="K1009" s="120" t="s">
        <v>32</v>
      </c>
      <c r="L1009" s="267" t="s">
        <v>1103</v>
      </c>
      <c r="M1009" s="249"/>
    </row>
    <row r="1010" spans="2:13" ht="76.5">
      <c r="B1010" s="204">
        <v>80111600</v>
      </c>
      <c r="C1010" s="158" t="s">
        <v>437</v>
      </c>
      <c r="D1010" s="265" t="s">
        <v>1104</v>
      </c>
      <c r="E1010" s="206" t="s">
        <v>1101</v>
      </c>
      <c r="F1010" s="201" t="s">
        <v>29</v>
      </c>
      <c r="G1010" s="112" t="s">
        <v>1102</v>
      </c>
      <c r="H1010" s="266">
        <v>60096000</v>
      </c>
      <c r="I1010" s="266">
        <v>60096000</v>
      </c>
      <c r="J1010" s="120" t="s">
        <v>31</v>
      </c>
      <c r="K1010" s="120" t="s">
        <v>32</v>
      </c>
      <c r="L1010" s="267" t="s">
        <v>1103</v>
      </c>
      <c r="M1010" s="249"/>
    </row>
    <row r="1011" spans="2:13" ht="63.75">
      <c r="B1011" s="204">
        <v>80111600</v>
      </c>
      <c r="C1011" s="158" t="s">
        <v>442</v>
      </c>
      <c r="D1011" s="265" t="s">
        <v>1104</v>
      </c>
      <c r="E1011" s="206" t="s">
        <v>1101</v>
      </c>
      <c r="F1011" s="201" t="s">
        <v>29</v>
      </c>
      <c r="G1011" s="112" t="s">
        <v>1102</v>
      </c>
      <c r="H1011" s="266">
        <v>60096000</v>
      </c>
      <c r="I1011" s="266">
        <v>60096000</v>
      </c>
      <c r="J1011" s="120" t="s">
        <v>31</v>
      </c>
      <c r="K1011" s="120" t="s">
        <v>32</v>
      </c>
      <c r="L1011" s="267" t="s">
        <v>1103</v>
      </c>
      <c r="M1011" s="249"/>
    </row>
    <row r="1012" spans="2:13" ht="102">
      <c r="B1012" s="204">
        <v>80111600</v>
      </c>
      <c r="C1012" s="158" t="s">
        <v>441</v>
      </c>
      <c r="D1012" s="265" t="s">
        <v>1104</v>
      </c>
      <c r="E1012" s="206" t="s">
        <v>1101</v>
      </c>
      <c r="F1012" s="201" t="s">
        <v>29</v>
      </c>
      <c r="G1012" s="112" t="s">
        <v>1102</v>
      </c>
      <c r="H1012" s="266">
        <v>40704000</v>
      </c>
      <c r="I1012" s="266">
        <v>40704000</v>
      </c>
      <c r="J1012" s="120" t="s">
        <v>31</v>
      </c>
      <c r="K1012" s="120" t="s">
        <v>32</v>
      </c>
      <c r="L1012" s="267" t="s">
        <v>1103</v>
      </c>
      <c r="M1012" s="249"/>
    </row>
    <row r="1013" spans="2:13" ht="127.5">
      <c r="B1013" s="204">
        <v>80111600</v>
      </c>
      <c r="C1013" s="158" t="s">
        <v>1035</v>
      </c>
      <c r="D1013" s="265" t="s">
        <v>1104</v>
      </c>
      <c r="E1013" s="206" t="s">
        <v>1101</v>
      </c>
      <c r="F1013" s="201" t="s">
        <v>29</v>
      </c>
      <c r="G1013" s="112" t="s">
        <v>1102</v>
      </c>
      <c r="H1013" s="266">
        <v>84216780</v>
      </c>
      <c r="I1013" s="266">
        <v>84216780</v>
      </c>
      <c r="J1013" s="120" t="s">
        <v>31</v>
      </c>
      <c r="K1013" s="120" t="s">
        <v>32</v>
      </c>
      <c r="L1013" s="267" t="s">
        <v>1103</v>
      </c>
      <c r="M1013" s="249"/>
    </row>
    <row r="1014" spans="2:13" ht="76.5">
      <c r="B1014" s="204">
        <v>80111600</v>
      </c>
      <c r="C1014" s="158" t="s">
        <v>446</v>
      </c>
      <c r="D1014" s="265" t="s">
        <v>1104</v>
      </c>
      <c r="E1014" s="206" t="s">
        <v>1101</v>
      </c>
      <c r="F1014" s="201" t="s">
        <v>29</v>
      </c>
      <c r="G1014" s="112" t="s">
        <v>1102</v>
      </c>
      <c r="H1014" s="266">
        <v>71580000</v>
      </c>
      <c r="I1014" s="266">
        <v>71580000</v>
      </c>
      <c r="J1014" s="120" t="s">
        <v>31</v>
      </c>
      <c r="K1014" s="120" t="s">
        <v>32</v>
      </c>
      <c r="L1014" s="267" t="s">
        <v>1103</v>
      </c>
      <c r="M1014" s="249"/>
    </row>
    <row r="1015" spans="2:13" ht="76.5">
      <c r="B1015" s="204">
        <v>80111600</v>
      </c>
      <c r="C1015" s="158" t="s">
        <v>445</v>
      </c>
      <c r="D1015" s="265" t="s">
        <v>1104</v>
      </c>
      <c r="E1015" s="206" t="s">
        <v>1101</v>
      </c>
      <c r="F1015" s="201" t="s">
        <v>29</v>
      </c>
      <c r="G1015" s="112" t="s">
        <v>1102</v>
      </c>
      <c r="H1015" s="266">
        <v>60096000</v>
      </c>
      <c r="I1015" s="266">
        <v>60096000</v>
      </c>
      <c r="J1015" s="120" t="s">
        <v>31</v>
      </c>
      <c r="K1015" s="120" t="s">
        <v>32</v>
      </c>
      <c r="L1015" s="267" t="s">
        <v>1103</v>
      </c>
      <c r="M1015" s="249"/>
    </row>
    <row r="1016" spans="2:13" ht="76.5">
      <c r="B1016" s="204">
        <v>80111600</v>
      </c>
      <c r="C1016" s="158" t="s">
        <v>445</v>
      </c>
      <c r="D1016" s="265" t="s">
        <v>1104</v>
      </c>
      <c r="E1016" s="206" t="s">
        <v>1101</v>
      </c>
      <c r="F1016" s="201" t="s">
        <v>29</v>
      </c>
      <c r="G1016" s="112" t="s">
        <v>1102</v>
      </c>
      <c r="H1016" s="266">
        <v>60096000</v>
      </c>
      <c r="I1016" s="266">
        <v>60096000</v>
      </c>
      <c r="J1016" s="120" t="s">
        <v>31</v>
      </c>
      <c r="K1016" s="120" t="s">
        <v>32</v>
      </c>
      <c r="L1016" s="267" t="s">
        <v>1103</v>
      </c>
      <c r="M1016" s="249"/>
    </row>
    <row r="1017" spans="2:13" ht="76.5">
      <c r="B1017" s="204">
        <v>80111600</v>
      </c>
      <c r="C1017" s="158" t="s">
        <v>446</v>
      </c>
      <c r="D1017" s="265" t="s">
        <v>1104</v>
      </c>
      <c r="E1017" s="206" t="s">
        <v>1101</v>
      </c>
      <c r="F1017" s="201" t="s">
        <v>29</v>
      </c>
      <c r="G1017" s="112" t="s">
        <v>1102</v>
      </c>
      <c r="H1017" s="266">
        <v>71580000</v>
      </c>
      <c r="I1017" s="266">
        <v>71580000</v>
      </c>
      <c r="J1017" s="120" t="s">
        <v>31</v>
      </c>
      <c r="K1017" s="120" t="s">
        <v>32</v>
      </c>
      <c r="L1017" s="267" t="s">
        <v>1103</v>
      </c>
      <c r="M1017" s="249"/>
    </row>
    <row r="1018" spans="2:13" ht="76.5">
      <c r="B1018" s="204">
        <v>80111600</v>
      </c>
      <c r="C1018" s="158" t="s">
        <v>446</v>
      </c>
      <c r="D1018" s="265" t="s">
        <v>1104</v>
      </c>
      <c r="E1018" s="206" t="s">
        <v>1101</v>
      </c>
      <c r="F1018" s="201" t="s">
        <v>29</v>
      </c>
      <c r="G1018" s="112" t="s">
        <v>1102</v>
      </c>
      <c r="H1018" s="266">
        <v>71580000</v>
      </c>
      <c r="I1018" s="266">
        <v>71580000</v>
      </c>
      <c r="J1018" s="120" t="s">
        <v>31</v>
      </c>
      <c r="K1018" s="120" t="s">
        <v>32</v>
      </c>
      <c r="L1018" s="267" t="s">
        <v>1103</v>
      </c>
      <c r="M1018" s="249"/>
    </row>
    <row r="1019" spans="2:13" ht="89.25">
      <c r="B1019" s="204">
        <v>80111600</v>
      </c>
      <c r="C1019" s="158" t="s">
        <v>448</v>
      </c>
      <c r="D1019" s="265" t="s">
        <v>1104</v>
      </c>
      <c r="E1019" s="206" t="s">
        <v>1101</v>
      </c>
      <c r="F1019" s="201" t="s">
        <v>29</v>
      </c>
      <c r="G1019" s="112" t="s">
        <v>1102</v>
      </c>
      <c r="H1019" s="266">
        <v>71580000</v>
      </c>
      <c r="I1019" s="266">
        <v>71580000</v>
      </c>
      <c r="J1019" s="120" t="s">
        <v>31</v>
      </c>
      <c r="K1019" s="120" t="s">
        <v>32</v>
      </c>
      <c r="L1019" s="267" t="s">
        <v>1103</v>
      </c>
      <c r="M1019" s="249"/>
    </row>
    <row r="1020" spans="2:13" ht="76.5">
      <c r="B1020" s="204">
        <v>80111600</v>
      </c>
      <c r="C1020" s="158" t="s">
        <v>445</v>
      </c>
      <c r="D1020" s="265" t="s">
        <v>1104</v>
      </c>
      <c r="E1020" s="206" t="s">
        <v>1101</v>
      </c>
      <c r="F1020" s="201" t="s">
        <v>29</v>
      </c>
      <c r="G1020" s="112" t="s">
        <v>1102</v>
      </c>
      <c r="H1020" s="266">
        <v>60096000</v>
      </c>
      <c r="I1020" s="266">
        <v>60096000</v>
      </c>
      <c r="J1020" s="120" t="s">
        <v>31</v>
      </c>
      <c r="K1020" s="120" t="s">
        <v>32</v>
      </c>
      <c r="L1020" s="267" t="s">
        <v>1103</v>
      </c>
      <c r="M1020" s="249"/>
    </row>
    <row r="1021" spans="2:13" ht="76.5">
      <c r="B1021" s="204">
        <v>80111600</v>
      </c>
      <c r="C1021" s="158" t="s">
        <v>445</v>
      </c>
      <c r="D1021" s="265" t="s">
        <v>1104</v>
      </c>
      <c r="E1021" s="206" t="s">
        <v>1101</v>
      </c>
      <c r="F1021" s="201" t="s">
        <v>29</v>
      </c>
      <c r="G1021" s="112" t="s">
        <v>1102</v>
      </c>
      <c r="H1021" s="266">
        <v>60096000</v>
      </c>
      <c r="I1021" s="266">
        <v>60096000</v>
      </c>
      <c r="J1021" s="120" t="s">
        <v>31</v>
      </c>
      <c r="K1021" s="120" t="s">
        <v>32</v>
      </c>
      <c r="L1021" s="267" t="s">
        <v>1103</v>
      </c>
      <c r="M1021" s="249"/>
    </row>
    <row r="1022" spans="2:13" ht="76.5">
      <c r="B1022" s="204">
        <v>80111600</v>
      </c>
      <c r="C1022" s="158" t="s">
        <v>445</v>
      </c>
      <c r="D1022" s="265" t="s">
        <v>1104</v>
      </c>
      <c r="E1022" s="206" t="s">
        <v>1101</v>
      </c>
      <c r="F1022" s="201" t="s">
        <v>29</v>
      </c>
      <c r="G1022" s="112" t="s">
        <v>1102</v>
      </c>
      <c r="H1022" s="266">
        <v>60096000</v>
      </c>
      <c r="I1022" s="266">
        <v>60096000</v>
      </c>
      <c r="J1022" s="120" t="s">
        <v>31</v>
      </c>
      <c r="K1022" s="120" t="s">
        <v>32</v>
      </c>
      <c r="L1022" s="267" t="s">
        <v>1103</v>
      </c>
      <c r="M1022" s="249"/>
    </row>
    <row r="1023" spans="2:13" ht="76.5">
      <c r="B1023" s="204">
        <v>80111600</v>
      </c>
      <c r="C1023" s="158" t="s">
        <v>445</v>
      </c>
      <c r="D1023" s="265" t="s">
        <v>1104</v>
      </c>
      <c r="E1023" s="206" t="s">
        <v>1101</v>
      </c>
      <c r="F1023" s="201" t="s">
        <v>29</v>
      </c>
      <c r="G1023" s="112" t="s">
        <v>1102</v>
      </c>
      <c r="H1023" s="266">
        <v>60096000</v>
      </c>
      <c r="I1023" s="266">
        <v>60096000</v>
      </c>
      <c r="J1023" s="120" t="s">
        <v>31</v>
      </c>
      <c r="K1023" s="120" t="s">
        <v>32</v>
      </c>
      <c r="L1023" s="267" t="s">
        <v>1103</v>
      </c>
      <c r="M1023" s="249"/>
    </row>
    <row r="1024" spans="2:13" ht="76.5">
      <c r="B1024" s="204">
        <v>80111600</v>
      </c>
      <c r="C1024" s="158" t="s">
        <v>445</v>
      </c>
      <c r="D1024" s="265" t="s">
        <v>1104</v>
      </c>
      <c r="E1024" s="206" t="s">
        <v>1101</v>
      </c>
      <c r="F1024" s="201" t="s">
        <v>29</v>
      </c>
      <c r="G1024" s="112" t="s">
        <v>1102</v>
      </c>
      <c r="H1024" s="266">
        <v>60096000</v>
      </c>
      <c r="I1024" s="266">
        <v>60096000</v>
      </c>
      <c r="J1024" s="120" t="s">
        <v>31</v>
      </c>
      <c r="K1024" s="120" t="s">
        <v>32</v>
      </c>
      <c r="L1024" s="267" t="s">
        <v>1103</v>
      </c>
      <c r="M1024" s="249"/>
    </row>
    <row r="1025" spans="2:13" ht="76.5">
      <c r="B1025" s="204">
        <v>80111600</v>
      </c>
      <c r="C1025" s="158" t="s">
        <v>445</v>
      </c>
      <c r="D1025" s="265" t="s">
        <v>1104</v>
      </c>
      <c r="E1025" s="206" t="s">
        <v>1101</v>
      </c>
      <c r="F1025" s="201" t="s">
        <v>29</v>
      </c>
      <c r="G1025" s="112" t="s">
        <v>1102</v>
      </c>
      <c r="H1025" s="266">
        <v>60096000</v>
      </c>
      <c r="I1025" s="266">
        <v>60096000</v>
      </c>
      <c r="J1025" s="120" t="s">
        <v>31</v>
      </c>
      <c r="K1025" s="120" t="s">
        <v>32</v>
      </c>
      <c r="L1025" s="267" t="s">
        <v>1103</v>
      </c>
      <c r="M1025" s="249"/>
    </row>
    <row r="1026" spans="2:13" ht="76.5">
      <c r="B1026" s="204">
        <v>80111600</v>
      </c>
      <c r="C1026" s="158" t="s">
        <v>445</v>
      </c>
      <c r="D1026" s="265" t="s">
        <v>1104</v>
      </c>
      <c r="E1026" s="206" t="s">
        <v>1101</v>
      </c>
      <c r="F1026" s="201" t="s">
        <v>29</v>
      </c>
      <c r="G1026" s="112" t="s">
        <v>1102</v>
      </c>
      <c r="H1026" s="266">
        <v>60096000</v>
      </c>
      <c r="I1026" s="266">
        <v>60096000</v>
      </c>
      <c r="J1026" s="120" t="s">
        <v>31</v>
      </c>
      <c r="K1026" s="120" t="s">
        <v>32</v>
      </c>
      <c r="L1026" s="267" t="s">
        <v>1103</v>
      </c>
      <c r="M1026" s="249"/>
    </row>
    <row r="1027" spans="2:13" ht="76.5">
      <c r="B1027" s="204">
        <v>80111600</v>
      </c>
      <c r="C1027" s="158" t="s">
        <v>445</v>
      </c>
      <c r="D1027" s="265" t="s">
        <v>1104</v>
      </c>
      <c r="E1027" s="206" t="s">
        <v>1101</v>
      </c>
      <c r="F1027" s="201" t="s">
        <v>29</v>
      </c>
      <c r="G1027" s="112" t="s">
        <v>1102</v>
      </c>
      <c r="H1027" s="266">
        <v>60096000</v>
      </c>
      <c r="I1027" s="266">
        <v>60096000</v>
      </c>
      <c r="J1027" s="120" t="s">
        <v>31</v>
      </c>
      <c r="K1027" s="120" t="s">
        <v>32</v>
      </c>
      <c r="L1027" s="267" t="s">
        <v>1103</v>
      </c>
      <c r="M1027" s="249"/>
    </row>
    <row r="1028" spans="2:13" ht="76.5">
      <c r="B1028" s="204">
        <v>80111600</v>
      </c>
      <c r="C1028" s="158" t="s">
        <v>445</v>
      </c>
      <c r="D1028" s="265" t="s">
        <v>1104</v>
      </c>
      <c r="E1028" s="206" t="s">
        <v>1101</v>
      </c>
      <c r="F1028" s="201" t="s">
        <v>29</v>
      </c>
      <c r="G1028" s="112" t="s">
        <v>1102</v>
      </c>
      <c r="H1028" s="266">
        <v>60096000</v>
      </c>
      <c r="I1028" s="266">
        <v>60096000</v>
      </c>
      <c r="J1028" s="120" t="s">
        <v>31</v>
      </c>
      <c r="K1028" s="120" t="s">
        <v>32</v>
      </c>
      <c r="L1028" s="267" t="s">
        <v>1103</v>
      </c>
      <c r="M1028" s="249"/>
    </row>
    <row r="1029" spans="2:13" ht="63.75">
      <c r="B1029" s="204">
        <v>80111600</v>
      </c>
      <c r="C1029" s="158" t="s">
        <v>447</v>
      </c>
      <c r="D1029" s="265" t="s">
        <v>1104</v>
      </c>
      <c r="E1029" s="206" t="s">
        <v>1101</v>
      </c>
      <c r="F1029" s="201" t="s">
        <v>29</v>
      </c>
      <c r="G1029" s="112" t="s">
        <v>1102</v>
      </c>
      <c r="H1029" s="266">
        <v>84216780</v>
      </c>
      <c r="I1029" s="266">
        <v>84216780</v>
      </c>
      <c r="J1029" s="120" t="s">
        <v>31</v>
      </c>
      <c r="K1029" s="120" t="s">
        <v>32</v>
      </c>
      <c r="L1029" s="267" t="s">
        <v>1103</v>
      </c>
      <c r="M1029" s="249"/>
    </row>
    <row r="1030" spans="2:13" ht="89.25">
      <c r="B1030" s="204">
        <v>80111600</v>
      </c>
      <c r="C1030" s="158" t="s">
        <v>448</v>
      </c>
      <c r="D1030" s="265" t="s">
        <v>1104</v>
      </c>
      <c r="E1030" s="206" t="s">
        <v>1101</v>
      </c>
      <c r="F1030" s="201" t="s">
        <v>29</v>
      </c>
      <c r="G1030" s="112" t="s">
        <v>1102</v>
      </c>
      <c r="H1030" s="266">
        <v>71580000</v>
      </c>
      <c r="I1030" s="266">
        <v>71580000</v>
      </c>
      <c r="J1030" s="120" t="s">
        <v>31</v>
      </c>
      <c r="K1030" s="120" t="s">
        <v>32</v>
      </c>
      <c r="L1030" s="267" t="s">
        <v>1103</v>
      </c>
      <c r="M1030" s="249"/>
    </row>
    <row r="1031" spans="2:13" ht="89.25">
      <c r="B1031" s="204">
        <v>80111600</v>
      </c>
      <c r="C1031" s="158" t="s">
        <v>448</v>
      </c>
      <c r="D1031" s="265" t="s">
        <v>1104</v>
      </c>
      <c r="E1031" s="206" t="s">
        <v>1101</v>
      </c>
      <c r="F1031" s="201" t="s">
        <v>29</v>
      </c>
      <c r="G1031" s="112" t="s">
        <v>1102</v>
      </c>
      <c r="H1031" s="266">
        <v>71580000</v>
      </c>
      <c r="I1031" s="266">
        <v>71580000</v>
      </c>
      <c r="J1031" s="120" t="s">
        <v>31</v>
      </c>
      <c r="K1031" s="120" t="s">
        <v>32</v>
      </c>
      <c r="L1031" s="267" t="s">
        <v>1103</v>
      </c>
      <c r="M1031" s="249"/>
    </row>
    <row r="1032" spans="2:13" ht="89.25">
      <c r="B1032" s="204">
        <v>80111600</v>
      </c>
      <c r="C1032" s="158" t="s">
        <v>448</v>
      </c>
      <c r="D1032" s="265" t="s">
        <v>1104</v>
      </c>
      <c r="E1032" s="206" t="s">
        <v>1101</v>
      </c>
      <c r="F1032" s="201" t="s">
        <v>29</v>
      </c>
      <c r="G1032" s="112" t="s">
        <v>1102</v>
      </c>
      <c r="H1032" s="266">
        <v>71580000</v>
      </c>
      <c r="I1032" s="266">
        <v>71580000</v>
      </c>
      <c r="J1032" s="120" t="s">
        <v>31</v>
      </c>
      <c r="K1032" s="120" t="s">
        <v>32</v>
      </c>
      <c r="L1032" s="267" t="s">
        <v>1103</v>
      </c>
      <c r="M1032" s="249"/>
    </row>
    <row r="1033" spans="2:13" ht="89.25">
      <c r="B1033" s="204">
        <v>80111600</v>
      </c>
      <c r="C1033" s="158" t="s">
        <v>448</v>
      </c>
      <c r="D1033" s="265" t="s">
        <v>1104</v>
      </c>
      <c r="E1033" s="206" t="s">
        <v>1101</v>
      </c>
      <c r="F1033" s="201" t="s">
        <v>29</v>
      </c>
      <c r="G1033" s="112" t="s">
        <v>1102</v>
      </c>
      <c r="H1033" s="266">
        <v>71580000</v>
      </c>
      <c r="I1033" s="266">
        <v>71580000</v>
      </c>
      <c r="J1033" s="120" t="s">
        <v>31</v>
      </c>
      <c r="K1033" s="120" t="s">
        <v>32</v>
      </c>
      <c r="L1033" s="267" t="s">
        <v>1103</v>
      </c>
      <c r="M1033" s="249"/>
    </row>
    <row r="1034" spans="2:13" ht="89.25">
      <c r="B1034" s="204">
        <v>80111600</v>
      </c>
      <c r="C1034" s="158" t="s">
        <v>448</v>
      </c>
      <c r="D1034" s="265" t="s">
        <v>1104</v>
      </c>
      <c r="E1034" s="206" t="s">
        <v>1101</v>
      </c>
      <c r="F1034" s="201" t="s">
        <v>29</v>
      </c>
      <c r="G1034" s="112" t="s">
        <v>1102</v>
      </c>
      <c r="H1034" s="266">
        <v>71580000</v>
      </c>
      <c r="I1034" s="266">
        <v>71580000</v>
      </c>
      <c r="J1034" s="120" t="s">
        <v>31</v>
      </c>
      <c r="K1034" s="120" t="s">
        <v>32</v>
      </c>
      <c r="L1034" s="267" t="s">
        <v>1103</v>
      </c>
      <c r="M1034" s="249"/>
    </row>
    <row r="1035" spans="2:13" ht="89.25">
      <c r="B1035" s="204">
        <v>80111600</v>
      </c>
      <c r="C1035" s="158" t="s">
        <v>448</v>
      </c>
      <c r="D1035" s="265" t="s">
        <v>1104</v>
      </c>
      <c r="E1035" s="206" t="s">
        <v>1101</v>
      </c>
      <c r="F1035" s="201" t="s">
        <v>29</v>
      </c>
      <c r="G1035" s="112" t="s">
        <v>1102</v>
      </c>
      <c r="H1035" s="266">
        <v>71580000</v>
      </c>
      <c r="I1035" s="266">
        <v>71580000</v>
      </c>
      <c r="J1035" s="120" t="s">
        <v>31</v>
      </c>
      <c r="K1035" s="120" t="s">
        <v>32</v>
      </c>
      <c r="L1035" s="267" t="s">
        <v>1103</v>
      </c>
      <c r="M1035" s="249"/>
    </row>
    <row r="1036" spans="2:13" ht="89.25">
      <c r="B1036" s="204">
        <v>80111600</v>
      </c>
      <c r="C1036" s="158" t="s">
        <v>448</v>
      </c>
      <c r="D1036" s="265" t="s">
        <v>1104</v>
      </c>
      <c r="E1036" s="206" t="s">
        <v>1101</v>
      </c>
      <c r="F1036" s="201" t="s">
        <v>29</v>
      </c>
      <c r="G1036" s="112" t="s">
        <v>1102</v>
      </c>
      <c r="H1036" s="266">
        <v>85180200</v>
      </c>
      <c r="I1036" s="266">
        <v>85180200</v>
      </c>
      <c r="J1036" s="120" t="s">
        <v>31</v>
      </c>
      <c r="K1036" s="120" t="s">
        <v>32</v>
      </c>
      <c r="L1036" s="267" t="s">
        <v>1103</v>
      </c>
      <c r="M1036" s="249"/>
    </row>
    <row r="1037" spans="2:13" ht="89.25">
      <c r="B1037" s="204">
        <v>80111600</v>
      </c>
      <c r="C1037" s="158" t="s">
        <v>448</v>
      </c>
      <c r="D1037" s="265" t="s">
        <v>1104</v>
      </c>
      <c r="E1037" s="206" t="s">
        <v>1101</v>
      </c>
      <c r="F1037" s="201" t="s">
        <v>29</v>
      </c>
      <c r="G1037" s="112" t="s">
        <v>1102</v>
      </c>
      <c r="H1037" s="266">
        <v>71580000</v>
      </c>
      <c r="I1037" s="266">
        <v>71580000</v>
      </c>
      <c r="J1037" s="120" t="s">
        <v>31</v>
      </c>
      <c r="K1037" s="120" t="s">
        <v>32</v>
      </c>
      <c r="L1037" s="267" t="s">
        <v>1103</v>
      </c>
      <c r="M1037" s="249"/>
    </row>
    <row r="1038" spans="2:13" ht="89.25">
      <c r="B1038" s="204">
        <v>80111600</v>
      </c>
      <c r="C1038" s="158" t="s">
        <v>448</v>
      </c>
      <c r="D1038" s="265" t="s">
        <v>1104</v>
      </c>
      <c r="E1038" s="206" t="s">
        <v>1101</v>
      </c>
      <c r="F1038" s="201" t="s">
        <v>29</v>
      </c>
      <c r="G1038" s="112" t="s">
        <v>1102</v>
      </c>
      <c r="H1038" s="266">
        <v>71580000</v>
      </c>
      <c r="I1038" s="266">
        <v>71580000</v>
      </c>
      <c r="J1038" s="120" t="s">
        <v>31</v>
      </c>
      <c r="K1038" s="120" t="s">
        <v>32</v>
      </c>
      <c r="L1038" s="267" t="s">
        <v>1103</v>
      </c>
      <c r="M1038" s="249"/>
    </row>
    <row r="1039" spans="2:13" ht="89.25">
      <c r="B1039" s="204">
        <v>80111600</v>
      </c>
      <c r="C1039" s="158" t="s">
        <v>448</v>
      </c>
      <c r="D1039" s="265" t="s">
        <v>1104</v>
      </c>
      <c r="E1039" s="206" t="s">
        <v>1101</v>
      </c>
      <c r="F1039" s="201" t="s">
        <v>29</v>
      </c>
      <c r="G1039" s="112" t="s">
        <v>1102</v>
      </c>
      <c r="H1039" s="266">
        <v>71580000</v>
      </c>
      <c r="I1039" s="266">
        <v>71580000</v>
      </c>
      <c r="J1039" s="120" t="s">
        <v>31</v>
      </c>
      <c r="K1039" s="120" t="s">
        <v>32</v>
      </c>
      <c r="L1039" s="267" t="s">
        <v>1103</v>
      </c>
      <c r="M1039" s="249"/>
    </row>
    <row r="1040" spans="2:13" ht="89.25">
      <c r="B1040" s="204">
        <v>80111600</v>
      </c>
      <c r="C1040" s="158" t="s">
        <v>448</v>
      </c>
      <c r="D1040" s="265" t="s">
        <v>1104</v>
      </c>
      <c r="E1040" s="206" t="s">
        <v>1101</v>
      </c>
      <c r="F1040" s="201" t="s">
        <v>29</v>
      </c>
      <c r="G1040" s="112" t="s">
        <v>1102</v>
      </c>
      <c r="H1040" s="266">
        <v>71580000</v>
      </c>
      <c r="I1040" s="266">
        <v>71580000</v>
      </c>
      <c r="J1040" s="120" t="s">
        <v>31</v>
      </c>
      <c r="K1040" s="120" t="s">
        <v>32</v>
      </c>
      <c r="L1040" s="267" t="s">
        <v>1103</v>
      </c>
      <c r="M1040" s="249"/>
    </row>
    <row r="1041" spans="2:13" ht="89.25">
      <c r="B1041" s="204">
        <v>80111600</v>
      </c>
      <c r="C1041" s="158" t="s">
        <v>449</v>
      </c>
      <c r="D1041" s="265" t="s">
        <v>1104</v>
      </c>
      <c r="E1041" s="206" t="s">
        <v>1101</v>
      </c>
      <c r="F1041" s="201" t="s">
        <v>29</v>
      </c>
      <c r="G1041" s="112" t="s">
        <v>1102</v>
      </c>
      <c r="H1041" s="266">
        <v>60096000</v>
      </c>
      <c r="I1041" s="266">
        <v>60096000</v>
      </c>
      <c r="J1041" s="120" t="s">
        <v>31</v>
      </c>
      <c r="K1041" s="120" t="s">
        <v>32</v>
      </c>
      <c r="L1041" s="267" t="s">
        <v>1103</v>
      </c>
      <c r="M1041" s="249"/>
    </row>
    <row r="1042" spans="2:13" ht="89.25">
      <c r="B1042" s="204">
        <v>80111600</v>
      </c>
      <c r="C1042" s="158" t="s">
        <v>449</v>
      </c>
      <c r="D1042" s="265" t="s">
        <v>1104</v>
      </c>
      <c r="E1042" s="206" t="s">
        <v>1101</v>
      </c>
      <c r="F1042" s="201" t="s">
        <v>29</v>
      </c>
      <c r="G1042" s="112" t="s">
        <v>1102</v>
      </c>
      <c r="H1042" s="266">
        <v>60096000</v>
      </c>
      <c r="I1042" s="266">
        <v>60096000</v>
      </c>
      <c r="J1042" s="120" t="s">
        <v>31</v>
      </c>
      <c r="K1042" s="120" t="s">
        <v>32</v>
      </c>
      <c r="L1042" s="267" t="s">
        <v>1103</v>
      </c>
      <c r="M1042" s="249"/>
    </row>
    <row r="1043" spans="2:13" ht="89.25">
      <c r="B1043" s="204">
        <v>80111600</v>
      </c>
      <c r="C1043" s="158" t="s">
        <v>449</v>
      </c>
      <c r="D1043" s="265" t="s">
        <v>1104</v>
      </c>
      <c r="E1043" s="206" t="s">
        <v>1101</v>
      </c>
      <c r="F1043" s="201" t="s">
        <v>29</v>
      </c>
      <c r="G1043" s="112" t="s">
        <v>1102</v>
      </c>
      <c r="H1043" s="266">
        <v>60096000</v>
      </c>
      <c r="I1043" s="266">
        <v>60096000</v>
      </c>
      <c r="J1043" s="120" t="s">
        <v>31</v>
      </c>
      <c r="K1043" s="120" t="s">
        <v>32</v>
      </c>
      <c r="L1043" s="267" t="s">
        <v>1103</v>
      </c>
      <c r="M1043" s="249"/>
    </row>
    <row r="1044" spans="2:13" ht="89.25">
      <c r="B1044" s="204">
        <v>80111600</v>
      </c>
      <c r="C1044" s="158" t="s">
        <v>449</v>
      </c>
      <c r="D1044" s="265" t="s">
        <v>1104</v>
      </c>
      <c r="E1044" s="206" t="s">
        <v>1101</v>
      </c>
      <c r="F1044" s="201" t="s">
        <v>29</v>
      </c>
      <c r="G1044" s="112" t="s">
        <v>1102</v>
      </c>
      <c r="H1044" s="266">
        <v>60096000</v>
      </c>
      <c r="I1044" s="266">
        <v>60096000</v>
      </c>
      <c r="J1044" s="120" t="s">
        <v>31</v>
      </c>
      <c r="K1044" s="120" t="s">
        <v>32</v>
      </c>
      <c r="L1044" s="267" t="s">
        <v>1103</v>
      </c>
      <c r="M1044" s="249"/>
    </row>
    <row r="1045" spans="2:13" ht="89.25">
      <c r="B1045" s="204">
        <v>80111600</v>
      </c>
      <c r="C1045" s="158" t="s">
        <v>449</v>
      </c>
      <c r="D1045" s="265" t="s">
        <v>1104</v>
      </c>
      <c r="E1045" s="206" t="s">
        <v>1101</v>
      </c>
      <c r="F1045" s="201" t="s">
        <v>29</v>
      </c>
      <c r="G1045" s="112" t="s">
        <v>1102</v>
      </c>
      <c r="H1045" s="266">
        <v>60096000</v>
      </c>
      <c r="I1045" s="266">
        <v>60096000</v>
      </c>
      <c r="J1045" s="120" t="s">
        <v>31</v>
      </c>
      <c r="K1045" s="120" t="s">
        <v>32</v>
      </c>
      <c r="L1045" s="267" t="s">
        <v>1103</v>
      </c>
      <c r="M1045" s="249"/>
    </row>
    <row r="1046" spans="2:13" ht="89.25">
      <c r="B1046" s="204">
        <v>80111600</v>
      </c>
      <c r="C1046" s="158" t="s">
        <v>449</v>
      </c>
      <c r="D1046" s="265" t="s">
        <v>1104</v>
      </c>
      <c r="E1046" s="206" t="s">
        <v>1101</v>
      </c>
      <c r="F1046" s="201" t="s">
        <v>29</v>
      </c>
      <c r="G1046" s="112" t="s">
        <v>1102</v>
      </c>
      <c r="H1046" s="266">
        <v>60096000</v>
      </c>
      <c r="I1046" s="266">
        <v>60096000</v>
      </c>
      <c r="J1046" s="120" t="s">
        <v>31</v>
      </c>
      <c r="K1046" s="120" t="s">
        <v>32</v>
      </c>
      <c r="L1046" s="267" t="s">
        <v>1103</v>
      </c>
      <c r="M1046" s="249"/>
    </row>
    <row r="1047" spans="2:13" ht="89.25">
      <c r="B1047" s="204">
        <v>80111600</v>
      </c>
      <c r="C1047" s="158" t="s">
        <v>449</v>
      </c>
      <c r="D1047" s="265" t="s">
        <v>1104</v>
      </c>
      <c r="E1047" s="206" t="s">
        <v>1101</v>
      </c>
      <c r="F1047" s="201" t="s">
        <v>29</v>
      </c>
      <c r="G1047" s="112" t="s">
        <v>1102</v>
      </c>
      <c r="H1047" s="266">
        <v>60096000</v>
      </c>
      <c r="I1047" s="266">
        <v>60096000</v>
      </c>
      <c r="J1047" s="120" t="s">
        <v>31</v>
      </c>
      <c r="K1047" s="120" t="s">
        <v>32</v>
      </c>
      <c r="L1047" s="267" t="s">
        <v>1103</v>
      </c>
      <c r="M1047" s="249"/>
    </row>
    <row r="1048" spans="2:13" ht="63.75">
      <c r="B1048" s="204">
        <v>80111600</v>
      </c>
      <c r="C1048" s="141" t="s">
        <v>1036</v>
      </c>
      <c r="D1048" s="265" t="s">
        <v>1104</v>
      </c>
      <c r="E1048" s="206" t="s">
        <v>1101</v>
      </c>
      <c r="F1048" s="201" t="s">
        <v>29</v>
      </c>
      <c r="G1048" s="112" t="s">
        <v>1102</v>
      </c>
      <c r="H1048" s="266">
        <v>60096000</v>
      </c>
      <c r="I1048" s="266">
        <v>60096000</v>
      </c>
      <c r="J1048" s="120" t="s">
        <v>31</v>
      </c>
      <c r="K1048" s="120" t="s">
        <v>32</v>
      </c>
      <c r="L1048" s="267" t="s">
        <v>1103</v>
      </c>
      <c r="M1048" s="249"/>
    </row>
    <row r="1049" spans="2:13" ht="76.5">
      <c r="B1049" s="204">
        <v>80111600</v>
      </c>
      <c r="C1049" s="158" t="s">
        <v>451</v>
      </c>
      <c r="D1049" s="265" t="s">
        <v>1104</v>
      </c>
      <c r="E1049" s="206" t="s">
        <v>1101</v>
      </c>
      <c r="F1049" s="201" t="s">
        <v>29</v>
      </c>
      <c r="G1049" s="112" t="s">
        <v>1102</v>
      </c>
      <c r="H1049" s="266">
        <v>29701200</v>
      </c>
      <c r="I1049" s="266">
        <v>29701200</v>
      </c>
      <c r="J1049" s="120" t="s">
        <v>31</v>
      </c>
      <c r="K1049" s="120" t="s">
        <v>32</v>
      </c>
      <c r="L1049" s="267" t="s">
        <v>1103</v>
      </c>
      <c r="M1049" s="249"/>
    </row>
    <row r="1050" spans="2:13" ht="76.5">
      <c r="B1050" s="204">
        <v>80111600</v>
      </c>
      <c r="C1050" s="158" t="s">
        <v>453</v>
      </c>
      <c r="D1050" s="265" t="s">
        <v>1104</v>
      </c>
      <c r="E1050" s="206" t="s">
        <v>1101</v>
      </c>
      <c r="F1050" s="201" t="s">
        <v>29</v>
      </c>
      <c r="G1050" s="112" t="s">
        <v>1102</v>
      </c>
      <c r="H1050" s="266">
        <v>47406840</v>
      </c>
      <c r="I1050" s="266">
        <v>47406840</v>
      </c>
      <c r="J1050" s="120" t="s">
        <v>31</v>
      </c>
      <c r="K1050" s="120" t="s">
        <v>32</v>
      </c>
      <c r="L1050" s="267" t="s">
        <v>1103</v>
      </c>
      <c r="M1050" s="249"/>
    </row>
    <row r="1051" spans="2:13" ht="89.25">
      <c r="B1051" s="204">
        <v>80111600</v>
      </c>
      <c r="C1051" s="158" t="s">
        <v>1037</v>
      </c>
      <c r="D1051" s="265" t="s">
        <v>1104</v>
      </c>
      <c r="E1051" s="206" t="s">
        <v>1101</v>
      </c>
      <c r="F1051" s="201" t="s">
        <v>29</v>
      </c>
      <c r="G1051" s="112" t="s">
        <v>1102</v>
      </c>
      <c r="H1051" s="266">
        <v>37065000</v>
      </c>
      <c r="I1051" s="266">
        <v>37065000</v>
      </c>
      <c r="J1051" s="120" t="s">
        <v>31</v>
      </c>
      <c r="K1051" s="120" t="s">
        <v>32</v>
      </c>
      <c r="L1051" s="267" t="s">
        <v>1103</v>
      </c>
      <c r="M1051" s="249"/>
    </row>
    <row r="1052" spans="2:13" ht="102">
      <c r="B1052" s="204">
        <v>80111600</v>
      </c>
      <c r="C1052" s="158" t="s">
        <v>1038</v>
      </c>
      <c r="D1052" s="265" t="s">
        <v>1104</v>
      </c>
      <c r="E1052" s="206" t="s">
        <v>1101</v>
      </c>
      <c r="F1052" s="201" t="s">
        <v>29</v>
      </c>
      <c r="G1052" s="112" t="s">
        <v>1102</v>
      </c>
      <c r="H1052" s="266">
        <v>29701200</v>
      </c>
      <c r="I1052" s="266">
        <v>29701200</v>
      </c>
      <c r="J1052" s="120" t="s">
        <v>31</v>
      </c>
      <c r="K1052" s="120" t="s">
        <v>32</v>
      </c>
      <c r="L1052" s="267" t="s">
        <v>1103</v>
      </c>
      <c r="M1052" s="249"/>
    </row>
    <row r="1053" spans="2:13" ht="89.25">
      <c r="B1053" s="204">
        <v>80111600</v>
      </c>
      <c r="C1053" s="158" t="s">
        <v>1039</v>
      </c>
      <c r="D1053" s="265" t="s">
        <v>1104</v>
      </c>
      <c r="E1053" s="206" t="s">
        <v>1101</v>
      </c>
      <c r="F1053" s="201" t="s">
        <v>29</v>
      </c>
      <c r="G1053" s="112" t="s">
        <v>1102</v>
      </c>
      <c r="H1053" s="266">
        <v>37065000</v>
      </c>
      <c r="I1053" s="266">
        <v>37065000</v>
      </c>
      <c r="J1053" s="120" t="s">
        <v>31</v>
      </c>
      <c r="K1053" s="120" t="s">
        <v>32</v>
      </c>
      <c r="L1053" s="267" t="s">
        <v>1103</v>
      </c>
      <c r="M1053" s="249"/>
    </row>
    <row r="1054" spans="2:13" ht="76.5">
      <c r="B1054" s="204">
        <v>80111600</v>
      </c>
      <c r="C1054" s="158" t="s">
        <v>455</v>
      </c>
      <c r="D1054" s="265" t="s">
        <v>1104</v>
      </c>
      <c r="E1054" s="206" t="s">
        <v>1101</v>
      </c>
      <c r="F1054" s="201" t="s">
        <v>29</v>
      </c>
      <c r="G1054" s="112" t="s">
        <v>1102</v>
      </c>
      <c r="H1054" s="266">
        <v>71580000</v>
      </c>
      <c r="I1054" s="266">
        <v>71580000</v>
      </c>
      <c r="J1054" s="120" t="s">
        <v>31</v>
      </c>
      <c r="K1054" s="120" t="s">
        <v>32</v>
      </c>
      <c r="L1054" s="267" t="s">
        <v>1103</v>
      </c>
      <c r="M1054" s="249"/>
    </row>
    <row r="1055" spans="2:13" ht="63.75">
      <c r="B1055" s="204">
        <v>80111600</v>
      </c>
      <c r="C1055" s="158" t="s">
        <v>456</v>
      </c>
      <c r="D1055" s="265" t="s">
        <v>1104</v>
      </c>
      <c r="E1055" s="206" t="s">
        <v>1101</v>
      </c>
      <c r="F1055" s="201" t="s">
        <v>29</v>
      </c>
      <c r="G1055" s="112" t="s">
        <v>1102</v>
      </c>
      <c r="H1055" s="266">
        <v>60096000</v>
      </c>
      <c r="I1055" s="266">
        <v>60096000</v>
      </c>
      <c r="J1055" s="120" t="s">
        <v>31</v>
      </c>
      <c r="K1055" s="120" t="s">
        <v>32</v>
      </c>
      <c r="L1055" s="267" t="s">
        <v>1103</v>
      </c>
      <c r="M1055" s="249"/>
    </row>
    <row r="1056" spans="2:13" ht="63.75">
      <c r="B1056" s="204">
        <v>80111600</v>
      </c>
      <c r="C1056" s="158" t="s">
        <v>456</v>
      </c>
      <c r="D1056" s="265" t="s">
        <v>1104</v>
      </c>
      <c r="E1056" s="206" t="s">
        <v>1101</v>
      </c>
      <c r="F1056" s="201" t="s">
        <v>29</v>
      </c>
      <c r="G1056" s="112" t="s">
        <v>1102</v>
      </c>
      <c r="H1056" s="266">
        <v>60096000</v>
      </c>
      <c r="I1056" s="266">
        <v>60096000</v>
      </c>
      <c r="J1056" s="120" t="s">
        <v>31</v>
      </c>
      <c r="K1056" s="120" t="s">
        <v>32</v>
      </c>
      <c r="L1056" s="267" t="s">
        <v>1103</v>
      </c>
      <c r="M1056" s="249"/>
    </row>
    <row r="1057" spans="2:13" ht="76.5">
      <c r="B1057" s="204">
        <v>80111600</v>
      </c>
      <c r="C1057" s="158" t="s">
        <v>455</v>
      </c>
      <c r="D1057" s="265" t="s">
        <v>1104</v>
      </c>
      <c r="E1057" s="206" t="s">
        <v>1101</v>
      </c>
      <c r="F1057" s="201" t="s">
        <v>29</v>
      </c>
      <c r="G1057" s="112" t="s">
        <v>1102</v>
      </c>
      <c r="H1057" s="266">
        <v>71580000</v>
      </c>
      <c r="I1057" s="266">
        <v>71580000</v>
      </c>
      <c r="J1057" s="120" t="s">
        <v>31</v>
      </c>
      <c r="K1057" s="120" t="s">
        <v>32</v>
      </c>
      <c r="L1057" s="267" t="s">
        <v>1103</v>
      </c>
      <c r="M1057" s="249"/>
    </row>
    <row r="1058" spans="2:13" ht="76.5">
      <c r="B1058" s="204">
        <v>80111600</v>
      </c>
      <c r="C1058" s="158" t="s">
        <v>455</v>
      </c>
      <c r="D1058" s="265" t="s">
        <v>1104</v>
      </c>
      <c r="E1058" s="206" t="s">
        <v>1101</v>
      </c>
      <c r="F1058" s="201" t="s">
        <v>29</v>
      </c>
      <c r="G1058" s="112" t="s">
        <v>1102</v>
      </c>
      <c r="H1058" s="266">
        <v>71580000</v>
      </c>
      <c r="I1058" s="266">
        <v>71580000</v>
      </c>
      <c r="J1058" s="120" t="s">
        <v>31</v>
      </c>
      <c r="K1058" s="120" t="s">
        <v>32</v>
      </c>
      <c r="L1058" s="267" t="s">
        <v>1103</v>
      </c>
      <c r="M1058" s="249"/>
    </row>
    <row r="1059" spans="2:13" ht="76.5">
      <c r="B1059" s="204">
        <v>80111600</v>
      </c>
      <c r="C1059" s="158" t="s">
        <v>455</v>
      </c>
      <c r="D1059" s="265" t="s">
        <v>1104</v>
      </c>
      <c r="E1059" s="206" t="s">
        <v>1101</v>
      </c>
      <c r="F1059" s="201" t="s">
        <v>29</v>
      </c>
      <c r="G1059" s="112" t="s">
        <v>1102</v>
      </c>
      <c r="H1059" s="266">
        <v>71580000</v>
      </c>
      <c r="I1059" s="266">
        <v>71580000</v>
      </c>
      <c r="J1059" s="120" t="s">
        <v>31</v>
      </c>
      <c r="K1059" s="120" t="s">
        <v>32</v>
      </c>
      <c r="L1059" s="267" t="s">
        <v>1103</v>
      </c>
      <c r="M1059" s="249"/>
    </row>
    <row r="1060" spans="2:13" ht="76.5">
      <c r="B1060" s="204">
        <v>80111600</v>
      </c>
      <c r="C1060" s="158" t="s">
        <v>455</v>
      </c>
      <c r="D1060" s="265" t="s">
        <v>1104</v>
      </c>
      <c r="E1060" s="206" t="s">
        <v>1101</v>
      </c>
      <c r="F1060" s="201" t="s">
        <v>29</v>
      </c>
      <c r="G1060" s="112" t="s">
        <v>1102</v>
      </c>
      <c r="H1060" s="266">
        <v>71580000</v>
      </c>
      <c r="I1060" s="266">
        <v>71580000</v>
      </c>
      <c r="J1060" s="120" t="s">
        <v>31</v>
      </c>
      <c r="K1060" s="120" t="s">
        <v>32</v>
      </c>
      <c r="L1060" s="267" t="s">
        <v>1103</v>
      </c>
      <c r="M1060" s="249"/>
    </row>
    <row r="1061" spans="2:13" ht="76.5">
      <c r="B1061" s="204">
        <v>80111600</v>
      </c>
      <c r="C1061" s="158" t="s">
        <v>455</v>
      </c>
      <c r="D1061" s="265" t="s">
        <v>1104</v>
      </c>
      <c r="E1061" s="206" t="s">
        <v>1101</v>
      </c>
      <c r="F1061" s="201" t="s">
        <v>29</v>
      </c>
      <c r="G1061" s="112" t="s">
        <v>1102</v>
      </c>
      <c r="H1061" s="266">
        <v>71580000</v>
      </c>
      <c r="I1061" s="266">
        <v>71580000</v>
      </c>
      <c r="J1061" s="120" t="s">
        <v>31</v>
      </c>
      <c r="K1061" s="120" t="s">
        <v>32</v>
      </c>
      <c r="L1061" s="267" t="s">
        <v>1103</v>
      </c>
      <c r="M1061" s="249"/>
    </row>
    <row r="1062" spans="2:13" ht="76.5">
      <c r="B1062" s="204">
        <v>80111600</v>
      </c>
      <c r="C1062" s="158" t="s">
        <v>455</v>
      </c>
      <c r="D1062" s="265" t="s">
        <v>1104</v>
      </c>
      <c r="E1062" s="206" t="s">
        <v>1101</v>
      </c>
      <c r="F1062" s="201" t="s">
        <v>29</v>
      </c>
      <c r="G1062" s="112" t="s">
        <v>1102</v>
      </c>
      <c r="H1062" s="266">
        <v>71580000</v>
      </c>
      <c r="I1062" s="266">
        <v>71580000</v>
      </c>
      <c r="J1062" s="120" t="s">
        <v>31</v>
      </c>
      <c r="K1062" s="120" t="s">
        <v>32</v>
      </c>
      <c r="L1062" s="267" t="s">
        <v>1103</v>
      </c>
      <c r="M1062" s="249"/>
    </row>
    <row r="1063" spans="2:13" ht="76.5">
      <c r="B1063" s="204">
        <v>80111600</v>
      </c>
      <c r="C1063" s="158" t="s">
        <v>455</v>
      </c>
      <c r="D1063" s="265" t="s">
        <v>1104</v>
      </c>
      <c r="E1063" s="206" t="s">
        <v>1101</v>
      </c>
      <c r="F1063" s="201" t="s">
        <v>29</v>
      </c>
      <c r="G1063" s="112" t="s">
        <v>1102</v>
      </c>
      <c r="H1063" s="266">
        <v>71580000</v>
      </c>
      <c r="I1063" s="266">
        <v>71580000</v>
      </c>
      <c r="J1063" s="120" t="s">
        <v>31</v>
      </c>
      <c r="K1063" s="120" t="s">
        <v>32</v>
      </c>
      <c r="L1063" s="267" t="s">
        <v>1103</v>
      </c>
      <c r="M1063" s="249"/>
    </row>
    <row r="1064" spans="2:13" ht="76.5">
      <c r="B1064" s="204">
        <v>80111600</v>
      </c>
      <c r="C1064" s="158" t="s">
        <v>455</v>
      </c>
      <c r="D1064" s="265" t="s">
        <v>1104</v>
      </c>
      <c r="E1064" s="206" t="s">
        <v>1101</v>
      </c>
      <c r="F1064" s="201" t="s">
        <v>29</v>
      </c>
      <c r="G1064" s="112" t="s">
        <v>1102</v>
      </c>
      <c r="H1064" s="266">
        <v>71580000</v>
      </c>
      <c r="I1064" s="266">
        <v>71580000</v>
      </c>
      <c r="J1064" s="120" t="s">
        <v>31</v>
      </c>
      <c r="K1064" s="120" t="s">
        <v>32</v>
      </c>
      <c r="L1064" s="267" t="s">
        <v>1103</v>
      </c>
      <c r="M1064" s="249"/>
    </row>
    <row r="1065" spans="2:13" ht="63.75">
      <c r="B1065" s="204">
        <v>80111600</v>
      </c>
      <c r="C1065" s="158" t="s">
        <v>456</v>
      </c>
      <c r="D1065" s="265" t="s">
        <v>1104</v>
      </c>
      <c r="E1065" s="206" t="s">
        <v>1101</v>
      </c>
      <c r="F1065" s="201" t="s">
        <v>29</v>
      </c>
      <c r="G1065" s="112" t="s">
        <v>1102</v>
      </c>
      <c r="H1065" s="266">
        <v>60096000</v>
      </c>
      <c r="I1065" s="266">
        <v>60096000</v>
      </c>
      <c r="J1065" s="120" t="s">
        <v>31</v>
      </c>
      <c r="K1065" s="120" t="s">
        <v>32</v>
      </c>
      <c r="L1065" s="267" t="s">
        <v>1103</v>
      </c>
      <c r="M1065" s="249"/>
    </row>
    <row r="1066" spans="2:13" ht="63.75">
      <c r="B1066" s="204">
        <v>80111600</v>
      </c>
      <c r="C1066" s="158" t="s">
        <v>456</v>
      </c>
      <c r="D1066" s="265" t="s">
        <v>1104</v>
      </c>
      <c r="E1066" s="206" t="s">
        <v>1101</v>
      </c>
      <c r="F1066" s="201" t="s">
        <v>29</v>
      </c>
      <c r="G1066" s="112" t="s">
        <v>1102</v>
      </c>
      <c r="H1066" s="266">
        <v>60096000</v>
      </c>
      <c r="I1066" s="266">
        <v>60096000</v>
      </c>
      <c r="J1066" s="120" t="s">
        <v>31</v>
      </c>
      <c r="K1066" s="120" t="s">
        <v>32</v>
      </c>
      <c r="L1066" s="267" t="s">
        <v>1103</v>
      </c>
      <c r="M1066" s="249"/>
    </row>
    <row r="1067" spans="2:13" ht="63.75">
      <c r="B1067" s="204">
        <v>80111600</v>
      </c>
      <c r="C1067" s="158" t="s">
        <v>456</v>
      </c>
      <c r="D1067" s="265" t="s">
        <v>1104</v>
      </c>
      <c r="E1067" s="206" t="s">
        <v>1101</v>
      </c>
      <c r="F1067" s="201" t="s">
        <v>29</v>
      </c>
      <c r="G1067" s="112" t="s">
        <v>1102</v>
      </c>
      <c r="H1067" s="266">
        <v>60096000</v>
      </c>
      <c r="I1067" s="266">
        <v>60096000</v>
      </c>
      <c r="J1067" s="120" t="s">
        <v>31</v>
      </c>
      <c r="K1067" s="120" t="s">
        <v>32</v>
      </c>
      <c r="L1067" s="267" t="s">
        <v>1103</v>
      </c>
      <c r="M1067" s="249"/>
    </row>
    <row r="1068" spans="2:13" ht="63.75">
      <c r="B1068" s="204">
        <v>80111600</v>
      </c>
      <c r="C1068" s="158" t="s">
        <v>456</v>
      </c>
      <c r="D1068" s="265" t="s">
        <v>1104</v>
      </c>
      <c r="E1068" s="206" t="s">
        <v>1101</v>
      </c>
      <c r="F1068" s="201" t="s">
        <v>29</v>
      </c>
      <c r="G1068" s="112" t="s">
        <v>1102</v>
      </c>
      <c r="H1068" s="266">
        <v>60096000</v>
      </c>
      <c r="I1068" s="266">
        <v>60096000</v>
      </c>
      <c r="J1068" s="120" t="s">
        <v>31</v>
      </c>
      <c r="K1068" s="120" t="s">
        <v>32</v>
      </c>
      <c r="L1068" s="267" t="s">
        <v>1103</v>
      </c>
      <c r="M1068" s="249"/>
    </row>
    <row r="1069" spans="2:13" ht="63.75">
      <c r="B1069" s="204">
        <v>80111600</v>
      </c>
      <c r="C1069" s="158" t="s">
        <v>456</v>
      </c>
      <c r="D1069" s="265" t="s">
        <v>1104</v>
      </c>
      <c r="E1069" s="206" t="s">
        <v>1101</v>
      </c>
      <c r="F1069" s="201" t="s">
        <v>29</v>
      </c>
      <c r="G1069" s="112" t="s">
        <v>1102</v>
      </c>
      <c r="H1069" s="266">
        <v>60096000</v>
      </c>
      <c r="I1069" s="266">
        <v>60096000</v>
      </c>
      <c r="J1069" s="120" t="s">
        <v>31</v>
      </c>
      <c r="K1069" s="120" t="s">
        <v>32</v>
      </c>
      <c r="L1069" s="267" t="s">
        <v>1103</v>
      </c>
      <c r="M1069" s="249"/>
    </row>
    <row r="1070" spans="2:13" ht="63.75">
      <c r="B1070" s="204">
        <v>80111600</v>
      </c>
      <c r="C1070" s="158" t="s">
        <v>456</v>
      </c>
      <c r="D1070" s="265" t="s">
        <v>1104</v>
      </c>
      <c r="E1070" s="206" t="s">
        <v>1101</v>
      </c>
      <c r="F1070" s="201" t="s">
        <v>29</v>
      </c>
      <c r="G1070" s="112" t="s">
        <v>1102</v>
      </c>
      <c r="H1070" s="266">
        <v>60096000</v>
      </c>
      <c r="I1070" s="266">
        <v>60096000</v>
      </c>
      <c r="J1070" s="120" t="s">
        <v>31</v>
      </c>
      <c r="K1070" s="120" t="s">
        <v>32</v>
      </c>
      <c r="L1070" s="267" t="s">
        <v>1103</v>
      </c>
      <c r="M1070" s="249"/>
    </row>
    <row r="1071" spans="2:13" ht="63.75">
      <c r="B1071" s="204">
        <v>80111600</v>
      </c>
      <c r="C1071" s="158" t="s">
        <v>456</v>
      </c>
      <c r="D1071" s="265" t="s">
        <v>1104</v>
      </c>
      <c r="E1071" s="206" t="s">
        <v>1101</v>
      </c>
      <c r="F1071" s="201" t="s">
        <v>29</v>
      </c>
      <c r="G1071" s="112" t="s">
        <v>1102</v>
      </c>
      <c r="H1071" s="266">
        <v>60096000</v>
      </c>
      <c r="I1071" s="266">
        <v>60096000</v>
      </c>
      <c r="J1071" s="120" t="s">
        <v>31</v>
      </c>
      <c r="K1071" s="120" t="s">
        <v>32</v>
      </c>
      <c r="L1071" s="267" t="s">
        <v>1103</v>
      </c>
      <c r="M1071" s="249"/>
    </row>
    <row r="1072" spans="2:13" ht="63.75">
      <c r="B1072" s="204">
        <v>80111600</v>
      </c>
      <c r="C1072" s="158" t="s">
        <v>456</v>
      </c>
      <c r="D1072" s="265" t="s">
        <v>1104</v>
      </c>
      <c r="E1072" s="206" t="s">
        <v>1101</v>
      </c>
      <c r="F1072" s="201" t="s">
        <v>29</v>
      </c>
      <c r="G1072" s="112" t="s">
        <v>1102</v>
      </c>
      <c r="H1072" s="266">
        <v>60096000</v>
      </c>
      <c r="I1072" s="266">
        <v>60096000</v>
      </c>
      <c r="J1072" s="120" t="s">
        <v>31</v>
      </c>
      <c r="K1072" s="120" t="s">
        <v>32</v>
      </c>
      <c r="L1072" s="267" t="s">
        <v>1103</v>
      </c>
      <c r="M1072" s="249"/>
    </row>
    <row r="1073" spans="2:13" ht="63.75">
      <c r="B1073" s="204">
        <v>80111600</v>
      </c>
      <c r="C1073" s="158" t="s">
        <v>456</v>
      </c>
      <c r="D1073" s="265" t="s">
        <v>1104</v>
      </c>
      <c r="E1073" s="206" t="s">
        <v>1101</v>
      </c>
      <c r="F1073" s="201" t="s">
        <v>29</v>
      </c>
      <c r="G1073" s="112" t="s">
        <v>1102</v>
      </c>
      <c r="H1073" s="266">
        <v>60096000</v>
      </c>
      <c r="I1073" s="266">
        <v>60096000</v>
      </c>
      <c r="J1073" s="120" t="s">
        <v>31</v>
      </c>
      <c r="K1073" s="120" t="s">
        <v>32</v>
      </c>
      <c r="L1073" s="267" t="s">
        <v>1103</v>
      </c>
      <c r="M1073" s="249"/>
    </row>
    <row r="1074" spans="2:13" ht="63.75">
      <c r="B1074" s="204">
        <v>80111600</v>
      </c>
      <c r="C1074" s="158" t="s">
        <v>456</v>
      </c>
      <c r="D1074" s="265" t="s">
        <v>1104</v>
      </c>
      <c r="E1074" s="206" t="s">
        <v>1101</v>
      </c>
      <c r="F1074" s="201" t="s">
        <v>29</v>
      </c>
      <c r="G1074" s="112" t="s">
        <v>1102</v>
      </c>
      <c r="H1074" s="266">
        <v>60096000</v>
      </c>
      <c r="I1074" s="266">
        <v>60096000</v>
      </c>
      <c r="J1074" s="120" t="s">
        <v>31</v>
      </c>
      <c r="K1074" s="120" t="s">
        <v>32</v>
      </c>
      <c r="L1074" s="267" t="s">
        <v>1103</v>
      </c>
      <c r="M1074" s="249"/>
    </row>
    <row r="1075" spans="2:13" ht="63.75">
      <c r="B1075" s="204">
        <v>80111600</v>
      </c>
      <c r="C1075" s="158" t="s">
        <v>456</v>
      </c>
      <c r="D1075" s="265" t="s">
        <v>1104</v>
      </c>
      <c r="E1075" s="206" t="s">
        <v>1101</v>
      </c>
      <c r="F1075" s="201" t="s">
        <v>29</v>
      </c>
      <c r="G1075" s="112" t="s">
        <v>1102</v>
      </c>
      <c r="H1075" s="266">
        <v>60096000</v>
      </c>
      <c r="I1075" s="266">
        <v>60096000</v>
      </c>
      <c r="J1075" s="120" t="s">
        <v>31</v>
      </c>
      <c r="K1075" s="120" t="s">
        <v>32</v>
      </c>
      <c r="L1075" s="267" t="s">
        <v>1103</v>
      </c>
      <c r="M1075" s="249"/>
    </row>
    <row r="1076" spans="2:13" ht="63.75">
      <c r="B1076" s="204">
        <v>80111600</v>
      </c>
      <c r="C1076" s="158" t="s">
        <v>456</v>
      </c>
      <c r="D1076" s="265" t="s">
        <v>1104</v>
      </c>
      <c r="E1076" s="206" t="s">
        <v>1101</v>
      </c>
      <c r="F1076" s="201" t="s">
        <v>29</v>
      </c>
      <c r="G1076" s="112" t="s">
        <v>1102</v>
      </c>
      <c r="H1076" s="266">
        <v>60096000</v>
      </c>
      <c r="I1076" s="266">
        <v>60096000</v>
      </c>
      <c r="J1076" s="120" t="s">
        <v>31</v>
      </c>
      <c r="K1076" s="120" t="s">
        <v>32</v>
      </c>
      <c r="L1076" s="267" t="s">
        <v>1103</v>
      </c>
      <c r="M1076" s="249"/>
    </row>
    <row r="1077" spans="2:13" ht="63.75">
      <c r="B1077" s="204">
        <v>80111600</v>
      </c>
      <c r="C1077" s="158" t="s">
        <v>456</v>
      </c>
      <c r="D1077" s="265" t="s">
        <v>1104</v>
      </c>
      <c r="E1077" s="206" t="s">
        <v>1101</v>
      </c>
      <c r="F1077" s="201" t="s">
        <v>29</v>
      </c>
      <c r="G1077" s="112" t="s">
        <v>1102</v>
      </c>
      <c r="H1077" s="266">
        <v>60096000</v>
      </c>
      <c r="I1077" s="266">
        <v>60096000</v>
      </c>
      <c r="J1077" s="120" t="s">
        <v>31</v>
      </c>
      <c r="K1077" s="120" t="s">
        <v>32</v>
      </c>
      <c r="L1077" s="267" t="s">
        <v>1103</v>
      </c>
      <c r="M1077" s="249"/>
    </row>
    <row r="1078" spans="2:13" ht="89.25">
      <c r="B1078" s="204">
        <v>80111600</v>
      </c>
      <c r="C1078" s="158" t="s">
        <v>457</v>
      </c>
      <c r="D1078" s="265" t="s">
        <v>1104</v>
      </c>
      <c r="E1078" s="206" t="s">
        <v>1101</v>
      </c>
      <c r="F1078" s="201" t="s">
        <v>29</v>
      </c>
      <c r="G1078" s="112" t="s">
        <v>1102</v>
      </c>
      <c r="H1078" s="266">
        <v>71580000</v>
      </c>
      <c r="I1078" s="266">
        <v>71580000</v>
      </c>
      <c r="J1078" s="120" t="s">
        <v>31</v>
      </c>
      <c r="K1078" s="120" t="s">
        <v>32</v>
      </c>
      <c r="L1078" s="267" t="s">
        <v>1103</v>
      </c>
      <c r="M1078" s="249"/>
    </row>
    <row r="1079" spans="2:13" ht="89.25">
      <c r="B1079" s="204">
        <v>80111600</v>
      </c>
      <c r="C1079" s="158" t="s">
        <v>457</v>
      </c>
      <c r="D1079" s="265" t="s">
        <v>1104</v>
      </c>
      <c r="E1079" s="206" t="s">
        <v>1101</v>
      </c>
      <c r="F1079" s="201" t="s">
        <v>29</v>
      </c>
      <c r="G1079" s="112" t="s">
        <v>1102</v>
      </c>
      <c r="H1079" s="266">
        <v>71580000</v>
      </c>
      <c r="I1079" s="266">
        <v>71580000</v>
      </c>
      <c r="J1079" s="120" t="s">
        <v>31</v>
      </c>
      <c r="K1079" s="120" t="s">
        <v>32</v>
      </c>
      <c r="L1079" s="267" t="s">
        <v>1103</v>
      </c>
      <c r="M1079" s="249"/>
    </row>
    <row r="1080" spans="2:13" ht="89.25">
      <c r="B1080" s="204">
        <v>80111600</v>
      </c>
      <c r="C1080" s="158" t="s">
        <v>457</v>
      </c>
      <c r="D1080" s="265" t="s">
        <v>1104</v>
      </c>
      <c r="E1080" s="206" t="s">
        <v>1101</v>
      </c>
      <c r="F1080" s="201" t="s">
        <v>29</v>
      </c>
      <c r="G1080" s="112" t="s">
        <v>1102</v>
      </c>
      <c r="H1080" s="266">
        <v>71580000</v>
      </c>
      <c r="I1080" s="266">
        <v>71580000</v>
      </c>
      <c r="J1080" s="120" t="s">
        <v>31</v>
      </c>
      <c r="K1080" s="120" t="s">
        <v>32</v>
      </c>
      <c r="L1080" s="267" t="s">
        <v>1103</v>
      </c>
      <c r="M1080" s="249"/>
    </row>
    <row r="1081" spans="2:13" ht="89.25">
      <c r="B1081" s="204">
        <v>80111600</v>
      </c>
      <c r="C1081" s="158" t="s">
        <v>457</v>
      </c>
      <c r="D1081" s="265" t="s">
        <v>1104</v>
      </c>
      <c r="E1081" s="206" t="s">
        <v>1101</v>
      </c>
      <c r="F1081" s="201" t="s">
        <v>29</v>
      </c>
      <c r="G1081" s="112" t="s">
        <v>1102</v>
      </c>
      <c r="H1081" s="266">
        <v>71580000</v>
      </c>
      <c r="I1081" s="266">
        <v>71580000</v>
      </c>
      <c r="J1081" s="120" t="s">
        <v>31</v>
      </c>
      <c r="K1081" s="120" t="s">
        <v>32</v>
      </c>
      <c r="L1081" s="267" t="s">
        <v>1103</v>
      </c>
      <c r="M1081" s="249"/>
    </row>
    <row r="1082" spans="2:13" ht="89.25">
      <c r="B1082" s="204">
        <v>80111600</v>
      </c>
      <c r="C1082" s="158" t="s">
        <v>457</v>
      </c>
      <c r="D1082" s="265" t="s">
        <v>1104</v>
      </c>
      <c r="E1082" s="206" t="s">
        <v>1101</v>
      </c>
      <c r="F1082" s="201" t="s">
        <v>29</v>
      </c>
      <c r="G1082" s="112" t="s">
        <v>1102</v>
      </c>
      <c r="H1082" s="266">
        <v>71580000</v>
      </c>
      <c r="I1082" s="266">
        <v>71580000</v>
      </c>
      <c r="J1082" s="120" t="s">
        <v>31</v>
      </c>
      <c r="K1082" s="120" t="s">
        <v>32</v>
      </c>
      <c r="L1082" s="267" t="s">
        <v>1103</v>
      </c>
      <c r="M1082" s="249"/>
    </row>
    <row r="1083" spans="2:13" ht="89.25">
      <c r="B1083" s="204">
        <v>80111600</v>
      </c>
      <c r="C1083" s="158" t="s">
        <v>457</v>
      </c>
      <c r="D1083" s="265" t="s">
        <v>1104</v>
      </c>
      <c r="E1083" s="206" t="s">
        <v>1101</v>
      </c>
      <c r="F1083" s="201" t="s">
        <v>29</v>
      </c>
      <c r="G1083" s="112" t="s">
        <v>1102</v>
      </c>
      <c r="H1083" s="266">
        <v>71580000</v>
      </c>
      <c r="I1083" s="266">
        <v>71580000</v>
      </c>
      <c r="J1083" s="120" t="s">
        <v>31</v>
      </c>
      <c r="K1083" s="120" t="s">
        <v>32</v>
      </c>
      <c r="L1083" s="267" t="s">
        <v>1103</v>
      </c>
      <c r="M1083" s="249"/>
    </row>
    <row r="1084" spans="2:13" ht="89.25">
      <c r="B1084" s="204">
        <v>80111600</v>
      </c>
      <c r="C1084" s="158" t="s">
        <v>457</v>
      </c>
      <c r="D1084" s="265" t="s">
        <v>1104</v>
      </c>
      <c r="E1084" s="206" t="s">
        <v>1101</v>
      </c>
      <c r="F1084" s="201" t="s">
        <v>29</v>
      </c>
      <c r="G1084" s="112" t="s">
        <v>1102</v>
      </c>
      <c r="H1084" s="266">
        <v>71580000</v>
      </c>
      <c r="I1084" s="266">
        <v>71580000</v>
      </c>
      <c r="J1084" s="120" t="s">
        <v>31</v>
      </c>
      <c r="K1084" s="120" t="s">
        <v>32</v>
      </c>
      <c r="L1084" s="267" t="s">
        <v>1103</v>
      </c>
      <c r="M1084" s="249"/>
    </row>
    <row r="1085" spans="2:13" ht="89.25">
      <c r="B1085" s="204">
        <v>80111600</v>
      </c>
      <c r="C1085" s="158" t="s">
        <v>457</v>
      </c>
      <c r="D1085" s="265" t="s">
        <v>1104</v>
      </c>
      <c r="E1085" s="206" t="s">
        <v>1101</v>
      </c>
      <c r="F1085" s="201" t="s">
        <v>29</v>
      </c>
      <c r="G1085" s="112" t="s">
        <v>1102</v>
      </c>
      <c r="H1085" s="266">
        <v>71580000</v>
      </c>
      <c r="I1085" s="266">
        <v>71580000</v>
      </c>
      <c r="J1085" s="120" t="s">
        <v>31</v>
      </c>
      <c r="K1085" s="120" t="s">
        <v>32</v>
      </c>
      <c r="L1085" s="267" t="s">
        <v>1103</v>
      </c>
      <c r="M1085" s="249"/>
    </row>
    <row r="1086" spans="2:13" ht="89.25">
      <c r="B1086" s="204">
        <v>80111600</v>
      </c>
      <c r="C1086" s="158" t="s">
        <v>457</v>
      </c>
      <c r="D1086" s="265" t="s">
        <v>1104</v>
      </c>
      <c r="E1086" s="206" t="s">
        <v>1101</v>
      </c>
      <c r="F1086" s="201" t="s">
        <v>29</v>
      </c>
      <c r="G1086" s="112" t="s">
        <v>1102</v>
      </c>
      <c r="H1086" s="266">
        <v>71580000</v>
      </c>
      <c r="I1086" s="266">
        <v>71580000</v>
      </c>
      <c r="J1086" s="120" t="s">
        <v>31</v>
      </c>
      <c r="K1086" s="120" t="s">
        <v>32</v>
      </c>
      <c r="L1086" s="267" t="s">
        <v>1103</v>
      </c>
      <c r="M1086" s="249"/>
    </row>
    <row r="1087" spans="2:13" ht="89.25">
      <c r="B1087" s="204">
        <v>80111600</v>
      </c>
      <c r="C1087" s="158" t="s">
        <v>457</v>
      </c>
      <c r="D1087" s="265" t="s">
        <v>1104</v>
      </c>
      <c r="E1087" s="206" t="s">
        <v>1101</v>
      </c>
      <c r="F1087" s="201" t="s">
        <v>29</v>
      </c>
      <c r="G1087" s="112" t="s">
        <v>1102</v>
      </c>
      <c r="H1087" s="266">
        <v>60096000</v>
      </c>
      <c r="I1087" s="266">
        <v>60096000</v>
      </c>
      <c r="J1087" s="120" t="s">
        <v>31</v>
      </c>
      <c r="K1087" s="120" t="s">
        <v>32</v>
      </c>
      <c r="L1087" s="267" t="s">
        <v>1103</v>
      </c>
      <c r="M1087" s="249"/>
    </row>
    <row r="1088" spans="2:13" ht="89.25">
      <c r="B1088" s="204">
        <v>80111600</v>
      </c>
      <c r="C1088" s="158" t="s">
        <v>458</v>
      </c>
      <c r="D1088" s="265" t="s">
        <v>1104</v>
      </c>
      <c r="E1088" s="206" t="s">
        <v>1101</v>
      </c>
      <c r="F1088" s="201" t="s">
        <v>29</v>
      </c>
      <c r="G1088" s="112" t="s">
        <v>1102</v>
      </c>
      <c r="H1088" s="266">
        <v>60096000</v>
      </c>
      <c r="I1088" s="266">
        <v>60096000</v>
      </c>
      <c r="J1088" s="120" t="s">
        <v>31</v>
      </c>
      <c r="K1088" s="120" t="s">
        <v>32</v>
      </c>
      <c r="L1088" s="267" t="s">
        <v>1103</v>
      </c>
      <c r="M1088" s="249"/>
    </row>
    <row r="1089" spans="2:13" ht="89.25">
      <c r="B1089" s="204">
        <v>80111600</v>
      </c>
      <c r="C1089" s="158" t="s">
        <v>458</v>
      </c>
      <c r="D1089" s="265" t="s">
        <v>1104</v>
      </c>
      <c r="E1089" s="206" t="s">
        <v>1101</v>
      </c>
      <c r="F1089" s="201" t="s">
        <v>29</v>
      </c>
      <c r="G1089" s="112" t="s">
        <v>1102</v>
      </c>
      <c r="H1089" s="266">
        <v>60096000</v>
      </c>
      <c r="I1089" s="266">
        <v>60096000</v>
      </c>
      <c r="J1089" s="120" t="s">
        <v>31</v>
      </c>
      <c r="K1089" s="120" t="s">
        <v>32</v>
      </c>
      <c r="L1089" s="267" t="s">
        <v>1103</v>
      </c>
      <c r="M1089" s="249"/>
    </row>
    <row r="1090" spans="2:13" ht="89.25">
      <c r="B1090" s="204">
        <v>80111600</v>
      </c>
      <c r="C1090" s="158" t="s">
        <v>458</v>
      </c>
      <c r="D1090" s="265" t="s">
        <v>1104</v>
      </c>
      <c r="E1090" s="206" t="s">
        <v>1101</v>
      </c>
      <c r="F1090" s="201" t="s">
        <v>29</v>
      </c>
      <c r="G1090" s="112" t="s">
        <v>1102</v>
      </c>
      <c r="H1090" s="266">
        <v>60096000</v>
      </c>
      <c r="I1090" s="266">
        <v>60096000</v>
      </c>
      <c r="J1090" s="120" t="s">
        <v>31</v>
      </c>
      <c r="K1090" s="120" t="s">
        <v>32</v>
      </c>
      <c r="L1090" s="267" t="s">
        <v>1103</v>
      </c>
      <c r="M1090" s="249"/>
    </row>
    <row r="1091" spans="2:13" ht="89.25">
      <c r="B1091" s="204">
        <v>80111600</v>
      </c>
      <c r="C1091" s="158" t="s">
        <v>458</v>
      </c>
      <c r="D1091" s="265" t="s">
        <v>1104</v>
      </c>
      <c r="E1091" s="206" t="s">
        <v>1101</v>
      </c>
      <c r="F1091" s="201" t="s">
        <v>29</v>
      </c>
      <c r="G1091" s="112" t="s">
        <v>1102</v>
      </c>
      <c r="H1091" s="266">
        <v>60096000</v>
      </c>
      <c r="I1091" s="266">
        <v>60096000</v>
      </c>
      <c r="J1091" s="120" t="s">
        <v>31</v>
      </c>
      <c r="K1091" s="120" t="s">
        <v>32</v>
      </c>
      <c r="L1091" s="267" t="s">
        <v>1103</v>
      </c>
      <c r="M1091" s="249"/>
    </row>
    <row r="1092" spans="2:13" ht="89.25">
      <c r="B1092" s="204">
        <v>80111600</v>
      </c>
      <c r="C1092" s="158" t="s">
        <v>458</v>
      </c>
      <c r="D1092" s="265" t="s">
        <v>1104</v>
      </c>
      <c r="E1092" s="206" t="s">
        <v>1101</v>
      </c>
      <c r="F1092" s="201" t="s">
        <v>29</v>
      </c>
      <c r="G1092" s="112" t="s">
        <v>1102</v>
      </c>
      <c r="H1092" s="266">
        <v>60096000</v>
      </c>
      <c r="I1092" s="266">
        <v>60096000</v>
      </c>
      <c r="J1092" s="120" t="s">
        <v>31</v>
      </c>
      <c r="K1092" s="120" t="s">
        <v>32</v>
      </c>
      <c r="L1092" s="267" t="s">
        <v>1103</v>
      </c>
      <c r="M1092" s="249"/>
    </row>
    <row r="1093" spans="2:13" ht="89.25">
      <c r="B1093" s="204">
        <v>80111600</v>
      </c>
      <c r="C1093" s="158" t="s">
        <v>458</v>
      </c>
      <c r="D1093" s="265" t="s">
        <v>1104</v>
      </c>
      <c r="E1093" s="206" t="s">
        <v>1101</v>
      </c>
      <c r="F1093" s="201" t="s">
        <v>29</v>
      </c>
      <c r="G1093" s="112" t="s">
        <v>1102</v>
      </c>
      <c r="H1093" s="266">
        <v>60096000</v>
      </c>
      <c r="I1093" s="266">
        <v>60096000</v>
      </c>
      <c r="J1093" s="120" t="s">
        <v>31</v>
      </c>
      <c r="K1093" s="120" t="s">
        <v>32</v>
      </c>
      <c r="L1093" s="267" t="s">
        <v>1103</v>
      </c>
      <c r="M1093" s="249"/>
    </row>
    <row r="1094" spans="2:13" ht="89.25">
      <c r="B1094" s="204">
        <v>80111600</v>
      </c>
      <c r="C1094" s="158" t="s">
        <v>458</v>
      </c>
      <c r="D1094" s="265" t="s">
        <v>1104</v>
      </c>
      <c r="E1094" s="206" t="s">
        <v>1101</v>
      </c>
      <c r="F1094" s="201" t="s">
        <v>29</v>
      </c>
      <c r="G1094" s="112" t="s">
        <v>1102</v>
      </c>
      <c r="H1094" s="266">
        <v>60096000</v>
      </c>
      <c r="I1094" s="266">
        <v>60096000</v>
      </c>
      <c r="J1094" s="120" t="s">
        <v>31</v>
      </c>
      <c r="K1094" s="120" t="s">
        <v>32</v>
      </c>
      <c r="L1094" s="267" t="s">
        <v>1103</v>
      </c>
      <c r="M1094" s="249"/>
    </row>
    <row r="1095" spans="2:13" ht="89.25">
      <c r="B1095" s="204">
        <v>80111600</v>
      </c>
      <c r="C1095" s="158" t="s">
        <v>458</v>
      </c>
      <c r="D1095" s="265" t="s">
        <v>1104</v>
      </c>
      <c r="E1095" s="206" t="s">
        <v>1101</v>
      </c>
      <c r="F1095" s="201" t="s">
        <v>29</v>
      </c>
      <c r="G1095" s="112" t="s">
        <v>1102</v>
      </c>
      <c r="H1095" s="266">
        <v>60096000</v>
      </c>
      <c r="I1095" s="266">
        <v>60096000</v>
      </c>
      <c r="J1095" s="120" t="s">
        <v>31</v>
      </c>
      <c r="K1095" s="120" t="s">
        <v>32</v>
      </c>
      <c r="L1095" s="267" t="s">
        <v>1103</v>
      </c>
      <c r="M1095" s="249"/>
    </row>
    <row r="1096" spans="2:13" ht="89.25">
      <c r="B1096" s="204">
        <v>80111600</v>
      </c>
      <c r="C1096" s="158" t="s">
        <v>458</v>
      </c>
      <c r="D1096" s="265" t="s">
        <v>1104</v>
      </c>
      <c r="E1096" s="206" t="s">
        <v>1101</v>
      </c>
      <c r="F1096" s="201" t="s">
        <v>29</v>
      </c>
      <c r="G1096" s="112" t="s">
        <v>1102</v>
      </c>
      <c r="H1096" s="266">
        <v>60096000</v>
      </c>
      <c r="I1096" s="266">
        <v>60096000</v>
      </c>
      <c r="J1096" s="120" t="s">
        <v>31</v>
      </c>
      <c r="K1096" s="120" t="s">
        <v>32</v>
      </c>
      <c r="L1096" s="267" t="s">
        <v>1103</v>
      </c>
      <c r="M1096" s="249"/>
    </row>
    <row r="1097" spans="2:13" ht="63.75">
      <c r="B1097" s="204">
        <v>80111600</v>
      </c>
      <c r="C1097" s="158" t="s">
        <v>462</v>
      </c>
      <c r="D1097" s="265" t="s">
        <v>1104</v>
      </c>
      <c r="E1097" s="206" t="s">
        <v>1101</v>
      </c>
      <c r="F1097" s="201" t="s">
        <v>29</v>
      </c>
      <c r="G1097" s="112" t="s">
        <v>1102</v>
      </c>
      <c r="H1097" s="266">
        <v>47406840</v>
      </c>
      <c r="I1097" s="266">
        <v>47406840</v>
      </c>
      <c r="J1097" s="120" t="s">
        <v>31</v>
      </c>
      <c r="K1097" s="120" t="s">
        <v>32</v>
      </c>
      <c r="L1097" s="267" t="s">
        <v>1103</v>
      </c>
      <c r="M1097" s="249"/>
    </row>
    <row r="1098" spans="2:13" ht="89.25">
      <c r="B1098" s="204">
        <v>80111600</v>
      </c>
      <c r="C1098" s="158" t="s">
        <v>458</v>
      </c>
      <c r="D1098" s="265" t="s">
        <v>1104</v>
      </c>
      <c r="E1098" s="206" t="s">
        <v>1101</v>
      </c>
      <c r="F1098" s="201" t="s">
        <v>29</v>
      </c>
      <c r="G1098" s="112" t="s">
        <v>1102</v>
      </c>
      <c r="H1098" s="266">
        <v>60096000</v>
      </c>
      <c r="I1098" s="266">
        <v>60096000</v>
      </c>
      <c r="J1098" s="120" t="s">
        <v>31</v>
      </c>
      <c r="K1098" s="120" t="s">
        <v>32</v>
      </c>
      <c r="L1098" s="267" t="s">
        <v>1103</v>
      </c>
      <c r="M1098" s="249"/>
    </row>
    <row r="1099" spans="2:13" ht="76.5">
      <c r="B1099" s="204">
        <v>80111600</v>
      </c>
      <c r="C1099" s="158" t="s">
        <v>459</v>
      </c>
      <c r="D1099" s="265" t="s">
        <v>1104</v>
      </c>
      <c r="E1099" s="206" t="s">
        <v>1101</v>
      </c>
      <c r="F1099" s="201" t="s">
        <v>29</v>
      </c>
      <c r="G1099" s="112" t="s">
        <v>1102</v>
      </c>
      <c r="H1099" s="266">
        <v>47406840</v>
      </c>
      <c r="I1099" s="266">
        <v>47406840</v>
      </c>
      <c r="J1099" s="120" t="s">
        <v>31</v>
      </c>
      <c r="K1099" s="120" t="s">
        <v>32</v>
      </c>
      <c r="L1099" s="267" t="s">
        <v>1103</v>
      </c>
      <c r="M1099" s="249"/>
    </row>
    <row r="1100" spans="2:13" ht="102">
      <c r="B1100" s="204">
        <v>80111600</v>
      </c>
      <c r="C1100" s="158" t="s">
        <v>1040</v>
      </c>
      <c r="D1100" s="265" t="s">
        <v>1104</v>
      </c>
      <c r="E1100" s="206" t="s">
        <v>1101</v>
      </c>
      <c r="F1100" s="201" t="s">
        <v>29</v>
      </c>
      <c r="G1100" s="112" t="s">
        <v>1102</v>
      </c>
      <c r="H1100" s="266">
        <v>29701200</v>
      </c>
      <c r="I1100" s="266">
        <v>29701200</v>
      </c>
      <c r="J1100" s="120" t="s">
        <v>31</v>
      </c>
      <c r="K1100" s="120" t="s">
        <v>32</v>
      </c>
      <c r="L1100" s="267" t="s">
        <v>1103</v>
      </c>
      <c r="M1100" s="249"/>
    </row>
    <row r="1101" spans="2:13" ht="102">
      <c r="B1101" s="204">
        <v>80111600</v>
      </c>
      <c r="C1101" s="158" t="s">
        <v>1040</v>
      </c>
      <c r="D1101" s="265" t="s">
        <v>1104</v>
      </c>
      <c r="E1101" s="206" t="s">
        <v>1101</v>
      </c>
      <c r="F1101" s="201" t="s">
        <v>29</v>
      </c>
      <c r="G1101" s="112" t="s">
        <v>1102</v>
      </c>
      <c r="H1101" s="266">
        <v>29701200</v>
      </c>
      <c r="I1101" s="266">
        <v>29701200</v>
      </c>
      <c r="J1101" s="120" t="s">
        <v>31</v>
      </c>
      <c r="K1101" s="120" t="s">
        <v>32</v>
      </c>
      <c r="L1101" s="267" t="s">
        <v>1103</v>
      </c>
      <c r="M1101" s="249"/>
    </row>
    <row r="1102" spans="2:13" ht="114.75">
      <c r="B1102" s="204">
        <v>80111600</v>
      </c>
      <c r="C1102" s="158" t="s">
        <v>1041</v>
      </c>
      <c r="D1102" s="265" t="s">
        <v>1104</v>
      </c>
      <c r="E1102" s="206" t="s">
        <v>1101</v>
      </c>
      <c r="F1102" s="201" t="s">
        <v>29</v>
      </c>
      <c r="G1102" s="112" t="s">
        <v>1102</v>
      </c>
      <c r="H1102" s="266">
        <v>26400000</v>
      </c>
      <c r="I1102" s="266">
        <v>26400000</v>
      </c>
      <c r="J1102" s="120" t="s">
        <v>31</v>
      </c>
      <c r="K1102" s="120" t="s">
        <v>32</v>
      </c>
      <c r="L1102" s="267" t="s">
        <v>1103</v>
      </c>
      <c r="M1102" s="249"/>
    </row>
    <row r="1103" spans="2:13" ht="114.75">
      <c r="B1103" s="204">
        <v>80111600</v>
      </c>
      <c r="C1103" s="158" t="s">
        <v>1041</v>
      </c>
      <c r="D1103" s="265" t="s">
        <v>1104</v>
      </c>
      <c r="E1103" s="206" t="s">
        <v>1101</v>
      </c>
      <c r="F1103" s="201" t="s">
        <v>29</v>
      </c>
      <c r="G1103" s="112" t="s">
        <v>1102</v>
      </c>
      <c r="H1103" s="266">
        <v>26400000</v>
      </c>
      <c r="I1103" s="266">
        <v>26400000</v>
      </c>
      <c r="J1103" s="120" t="s">
        <v>31</v>
      </c>
      <c r="K1103" s="120" t="s">
        <v>32</v>
      </c>
      <c r="L1103" s="267" t="s">
        <v>1103</v>
      </c>
      <c r="M1103" s="249"/>
    </row>
    <row r="1104" spans="2:13" ht="114.75">
      <c r="B1104" s="204">
        <v>80111600</v>
      </c>
      <c r="C1104" s="158" t="s">
        <v>1041</v>
      </c>
      <c r="D1104" s="265" t="s">
        <v>1104</v>
      </c>
      <c r="E1104" s="206" t="s">
        <v>1101</v>
      </c>
      <c r="F1104" s="201" t="s">
        <v>29</v>
      </c>
      <c r="G1104" s="112" t="s">
        <v>1102</v>
      </c>
      <c r="H1104" s="266">
        <v>26400000</v>
      </c>
      <c r="I1104" s="266">
        <v>26400000</v>
      </c>
      <c r="J1104" s="120" t="s">
        <v>31</v>
      </c>
      <c r="K1104" s="120" t="s">
        <v>32</v>
      </c>
      <c r="L1104" s="267" t="s">
        <v>1103</v>
      </c>
      <c r="M1104" s="249"/>
    </row>
    <row r="1105" spans="2:13" ht="76.5">
      <c r="B1105" s="204">
        <v>80111600</v>
      </c>
      <c r="C1105" s="158" t="s">
        <v>463</v>
      </c>
      <c r="D1105" s="265" t="s">
        <v>1104</v>
      </c>
      <c r="E1105" s="206" t="s">
        <v>1101</v>
      </c>
      <c r="F1105" s="201" t="s">
        <v>29</v>
      </c>
      <c r="G1105" s="112" t="s">
        <v>1102</v>
      </c>
      <c r="H1105" s="266">
        <v>71580000</v>
      </c>
      <c r="I1105" s="266">
        <v>71580000</v>
      </c>
      <c r="J1105" s="120" t="s">
        <v>31</v>
      </c>
      <c r="K1105" s="120" t="s">
        <v>32</v>
      </c>
      <c r="L1105" s="267" t="s">
        <v>1103</v>
      </c>
      <c r="M1105" s="249"/>
    </row>
    <row r="1106" spans="2:13" ht="76.5">
      <c r="B1106" s="204">
        <v>80111600</v>
      </c>
      <c r="C1106" s="158" t="s">
        <v>463</v>
      </c>
      <c r="D1106" s="265" t="s">
        <v>1104</v>
      </c>
      <c r="E1106" s="206" t="s">
        <v>1101</v>
      </c>
      <c r="F1106" s="201" t="s">
        <v>29</v>
      </c>
      <c r="G1106" s="112" t="s">
        <v>1102</v>
      </c>
      <c r="H1106" s="266">
        <v>71580000</v>
      </c>
      <c r="I1106" s="266">
        <v>71580000</v>
      </c>
      <c r="J1106" s="120" t="s">
        <v>31</v>
      </c>
      <c r="K1106" s="120" t="s">
        <v>32</v>
      </c>
      <c r="L1106" s="267" t="s">
        <v>1103</v>
      </c>
      <c r="M1106" s="249"/>
    </row>
    <row r="1107" spans="2:13" ht="76.5">
      <c r="B1107" s="204">
        <v>80111600</v>
      </c>
      <c r="C1107" s="158" t="s">
        <v>463</v>
      </c>
      <c r="D1107" s="265" t="s">
        <v>1104</v>
      </c>
      <c r="E1107" s="206" t="s">
        <v>1101</v>
      </c>
      <c r="F1107" s="201" t="s">
        <v>29</v>
      </c>
      <c r="G1107" s="112" t="s">
        <v>1102</v>
      </c>
      <c r="H1107" s="266">
        <v>71580000</v>
      </c>
      <c r="I1107" s="266">
        <v>71580000</v>
      </c>
      <c r="J1107" s="120" t="s">
        <v>31</v>
      </c>
      <c r="K1107" s="120" t="s">
        <v>32</v>
      </c>
      <c r="L1107" s="267" t="s">
        <v>1103</v>
      </c>
      <c r="M1107" s="249"/>
    </row>
    <row r="1108" spans="2:13" ht="89.25">
      <c r="B1108" s="204">
        <v>80111600</v>
      </c>
      <c r="C1108" s="158" t="s">
        <v>464</v>
      </c>
      <c r="D1108" s="265" t="s">
        <v>1104</v>
      </c>
      <c r="E1108" s="206" t="s">
        <v>1101</v>
      </c>
      <c r="F1108" s="201" t="s">
        <v>29</v>
      </c>
      <c r="G1108" s="112" t="s">
        <v>1102</v>
      </c>
      <c r="H1108" s="266">
        <v>71580000</v>
      </c>
      <c r="I1108" s="266">
        <v>71580000</v>
      </c>
      <c r="J1108" s="120" t="s">
        <v>31</v>
      </c>
      <c r="K1108" s="120" t="s">
        <v>32</v>
      </c>
      <c r="L1108" s="267" t="s">
        <v>1103</v>
      </c>
      <c r="M1108" s="249"/>
    </row>
    <row r="1109" spans="2:13" ht="89.25">
      <c r="B1109" s="204">
        <v>80111600</v>
      </c>
      <c r="C1109" s="158" t="s">
        <v>464</v>
      </c>
      <c r="D1109" s="265" t="s">
        <v>1104</v>
      </c>
      <c r="E1109" s="206" t="s">
        <v>1101</v>
      </c>
      <c r="F1109" s="201" t="s">
        <v>29</v>
      </c>
      <c r="G1109" s="112" t="s">
        <v>1102</v>
      </c>
      <c r="H1109" s="266">
        <v>71580000</v>
      </c>
      <c r="I1109" s="266">
        <v>71580000</v>
      </c>
      <c r="J1109" s="120" t="s">
        <v>31</v>
      </c>
      <c r="K1109" s="120" t="s">
        <v>32</v>
      </c>
      <c r="L1109" s="267" t="s">
        <v>1103</v>
      </c>
      <c r="M1109" s="249"/>
    </row>
    <row r="1110" spans="2:13" ht="89.25">
      <c r="B1110" s="204">
        <v>80111600</v>
      </c>
      <c r="C1110" s="158" t="s">
        <v>465</v>
      </c>
      <c r="D1110" s="265" t="s">
        <v>1104</v>
      </c>
      <c r="E1110" s="206" t="s">
        <v>1101</v>
      </c>
      <c r="F1110" s="201" t="s">
        <v>29</v>
      </c>
      <c r="G1110" s="112" t="s">
        <v>1102</v>
      </c>
      <c r="H1110" s="266">
        <v>60096000</v>
      </c>
      <c r="I1110" s="266">
        <v>60096000</v>
      </c>
      <c r="J1110" s="120" t="s">
        <v>31</v>
      </c>
      <c r="K1110" s="120" t="s">
        <v>32</v>
      </c>
      <c r="L1110" s="267" t="s">
        <v>1103</v>
      </c>
      <c r="M1110" s="249"/>
    </row>
    <row r="1111" spans="2:13" ht="114.75">
      <c r="B1111" s="204">
        <v>80111600</v>
      </c>
      <c r="C1111" s="158" t="s">
        <v>466</v>
      </c>
      <c r="D1111" s="265" t="s">
        <v>1104</v>
      </c>
      <c r="E1111" s="206" t="s">
        <v>1101</v>
      </c>
      <c r="F1111" s="201" t="s">
        <v>29</v>
      </c>
      <c r="G1111" s="112" t="s">
        <v>1102</v>
      </c>
      <c r="H1111" s="266">
        <v>71580000</v>
      </c>
      <c r="I1111" s="266">
        <v>71580000</v>
      </c>
      <c r="J1111" s="120" t="s">
        <v>31</v>
      </c>
      <c r="K1111" s="120" t="s">
        <v>32</v>
      </c>
      <c r="L1111" s="267" t="s">
        <v>1103</v>
      </c>
      <c r="M1111" s="249"/>
    </row>
    <row r="1112" spans="2:13" ht="89.25">
      <c r="B1112" s="204">
        <v>80111600</v>
      </c>
      <c r="C1112" s="158" t="s">
        <v>467</v>
      </c>
      <c r="D1112" s="265" t="s">
        <v>1104</v>
      </c>
      <c r="E1112" s="206" t="s">
        <v>1101</v>
      </c>
      <c r="F1112" s="201" t="s">
        <v>29</v>
      </c>
      <c r="G1112" s="112" t="s">
        <v>1102</v>
      </c>
      <c r="H1112" s="266">
        <v>60096000</v>
      </c>
      <c r="I1112" s="266">
        <v>60096000</v>
      </c>
      <c r="J1112" s="120" t="s">
        <v>31</v>
      </c>
      <c r="K1112" s="120" t="s">
        <v>32</v>
      </c>
      <c r="L1112" s="267" t="s">
        <v>1103</v>
      </c>
      <c r="M1112" s="249"/>
    </row>
    <row r="1113" spans="2:13" ht="76.5">
      <c r="B1113" s="204">
        <v>80111600</v>
      </c>
      <c r="C1113" s="158" t="s">
        <v>468</v>
      </c>
      <c r="D1113" s="265" t="s">
        <v>1104</v>
      </c>
      <c r="E1113" s="206" t="s">
        <v>1101</v>
      </c>
      <c r="F1113" s="201" t="s">
        <v>29</v>
      </c>
      <c r="G1113" s="112" t="s">
        <v>1102</v>
      </c>
      <c r="H1113" s="266">
        <v>71580000</v>
      </c>
      <c r="I1113" s="266">
        <v>71580000</v>
      </c>
      <c r="J1113" s="120" t="s">
        <v>31</v>
      </c>
      <c r="K1113" s="120" t="s">
        <v>32</v>
      </c>
      <c r="L1113" s="267" t="s">
        <v>1103</v>
      </c>
      <c r="M1113" s="249"/>
    </row>
    <row r="1114" spans="2:13" ht="76.5">
      <c r="B1114" s="204">
        <v>80111600</v>
      </c>
      <c r="C1114" s="158" t="s">
        <v>469</v>
      </c>
      <c r="D1114" s="265" t="s">
        <v>1104</v>
      </c>
      <c r="E1114" s="206" t="s">
        <v>1101</v>
      </c>
      <c r="F1114" s="201" t="s">
        <v>29</v>
      </c>
      <c r="G1114" s="112" t="s">
        <v>1102</v>
      </c>
      <c r="H1114" s="266">
        <v>60096000</v>
      </c>
      <c r="I1114" s="266">
        <v>60096000</v>
      </c>
      <c r="J1114" s="120" t="s">
        <v>31</v>
      </c>
      <c r="K1114" s="120" t="s">
        <v>32</v>
      </c>
      <c r="L1114" s="267" t="s">
        <v>1103</v>
      </c>
      <c r="M1114" s="249"/>
    </row>
    <row r="1115" spans="2:13" ht="76.5">
      <c r="B1115" s="204">
        <v>80111600</v>
      </c>
      <c r="C1115" s="158" t="s">
        <v>469</v>
      </c>
      <c r="D1115" s="265" t="s">
        <v>1104</v>
      </c>
      <c r="E1115" s="206" t="s">
        <v>1101</v>
      </c>
      <c r="F1115" s="201" t="s">
        <v>29</v>
      </c>
      <c r="G1115" s="112" t="s">
        <v>1102</v>
      </c>
      <c r="H1115" s="266">
        <v>60096000</v>
      </c>
      <c r="I1115" s="266">
        <v>60096000</v>
      </c>
      <c r="J1115" s="120" t="s">
        <v>31</v>
      </c>
      <c r="K1115" s="120" t="s">
        <v>32</v>
      </c>
      <c r="L1115" s="267" t="s">
        <v>1103</v>
      </c>
      <c r="M1115" s="249"/>
    </row>
    <row r="1116" spans="2:13" ht="76.5">
      <c r="B1116" s="204">
        <v>80111600</v>
      </c>
      <c r="C1116" s="158" t="s">
        <v>469</v>
      </c>
      <c r="D1116" s="265" t="s">
        <v>1104</v>
      </c>
      <c r="E1116" s="206" t="s">
        <v>1101</v>
      </c>
      <c r="F1116" s="201" t="s">
        <v>29</v>
      </c>
      <c r="G1116" s="112" t="s">
        <v>1102</v>
      </c>
      <c r="H1116" s="266">
        <v>60096000</v>
      </c>
      <c r="I1116" s="266">
        <v>60096000</v>
      </c>
      <c r="J1116" s="120" t="s">
        <v>31</v>
      </c>
      <c r="K1116" s="120" t="s">
        <v>32</v>
      </c>
      <c r="L1116" s="267" t="s">
        <v>1103</v>
      </c>
      <c r="M1116" s="249"/>
    </row>
    <row r="1117" spans="2:13" ht="76.5">
      <c r="B1117" s="204">
        <v>80111600</v>
      </c>
      <c r="C1117" s="158" t="s">
        <v>469</v>
      </c>
      <c r="D1117" s="265" t="s">
        <v>1104</v>
      </c>
      <c r="E1117" s="206" t="s">
        <v>1101</v>
      </c>
      <c r="F1117" s="201" t="s">
        <v>29</v>
      </c>
      <c r="G1117" s="112" t="s">
        <v>1102</v>
      </c>
      <c r="H1117" s="266">
        <v>60096000</v>
      </c>
      <c r="I1117" s="266">
        <v>60096000</v>
      </c>
      <c r="J1117" s="120" t="s">
        <v>31</v>
      </c>
      <c r="K1117" s="120" t="s">
        <v>32</v>
      </c>
      <c r="L1117" s="267" t="s">
        <v>1103</v>
      </c>
      <c r="M1117" s="249"/>
    </row>
    <row r="1118" spans="2:13" ht="76.5">
      <c r="B1118" s="204">
        <v>80111600</v>
      </c>
      <c r="C1118" s="158" t="s">
        <v>469</v>
      </c>
      <c r="D1118" s="265" t="s">
        <v>1104</v>
      </c>
      <c r="E1118" s="206" t="s">
        <v>1101</v>
      </c>
      <c r="F1118" s="201" t="s">
        <v>29</v>
      </c>
      <c r="G1118" s="112" t="s">
        <v>1102</v>
      </c>
      <c r="H1118" s="266">
        <v>60096000</v>
      </c>
      <c r="I1118" s="266">
        <v>60096000</v>
      </c>
      <c r="J1118" s="120" t="s">
        <v>31</v>
      </c>
      <c r="K1118" s="120" t="s">
        <v>32</v>
      </c>
      <c r="L1118" s="267" t="s">
        <v>1103</v>
      </c>
      <c r="M1118" s="249"/>
    </row>
    <row r="1119" spans="2:13" ht="51">
      <c r="B1119" s="204">
        <v>80111600</v>
      </c>
      <c r="C1119" s="158" t="s">
        <v>470</v>
      </c>
      <c r="D1119" s="265" t="s">
        <v>1104</v>
      </c>
      <c r="E1119" s="206" t="s">
        <v>1101</v>
      </c>
      <c r="F1119" s="201" t="s">
        <v>29</v>
      </c>
      <c r="G1119" s="112" t="s">
        <v>1102</v>
      </c>
      <c r="H1119" s="266">
        <v>40704000</v>
      </c>
      <c r="I1119" s="266">
        <v>40704000</v>
      </c>
      <c r="J1119" s="120" t="s">
        <v>31</v>
      </c>
      <c r="K1119" s="120" t="s">
        <v>32</v>
      </c>
      <c r="L1119" s="267" t="s">
        <v>1103</v>
      </c>
      <c r="M1119" s="249"/>
    </row>
    <row r="1120" spans="2:13" ht="51">
      <c r="B1120" s="204">
        <v>80111600</v>
      </c>
      <c r="C1120" s="158" t="s">
        <v>476</v>
      </c>
      <c r="D1120" s="265" t="s">
        <v>1104</v>
      </c>
      <c r="E1120" s="206" t="s">
        <v>1101</v>
      </c>
      <c r="F1120" s="201" t="s">
        <v>29</v>
      </c>
      <c r="G1120" s="112" t="s">
        <v>1102</v>
      </c>
      <c r="H1120" s="266">
        <v>47406840</v>
      </c>
      <c r="I1120" s="266">
        <v>47406840</v>
      </c>
      <c r="J1120" s="120" t="s">
        <v>31</v>
      </c>
      <c r="K1120" s="120" t="s">
        <v>32</v>
      </c>
      <c r="L1120" s="267" t="s">
        <v>1103</v>
      </c>
      <c r="M1120" s="249"/>
    </row>
    <row r="1121" spans="2:13" ht="51">
      <c r="B1121" s="204">
        <v>80111600</v>
      </c>
      <c r="C1121" s="158" t="s">
        <v>476</v>
      </c>
      <c r="D1121" s="265" t="s">
        <v>1104</v>
      </c>
      <c r="E1121" s="206" t="s">
        <v>1101</v>
      </c>
      <c r="F1121" s="201" t="s">
        <v>29</v>
      </c>
      <c r="G1121" s="112" t="s">
        <v>1102</v>
      </c>
      <c r="H1121" s="266">
        <v>47406840</v>
      </c>
      <c r="I1121" s="266">
        <v>47406840</v>
      </c>
      <c r="J1121" s="120" t="s">
        <v>31</v>
      </c>
      <c r="K1121" s="120" t="s">
        <v>32</v>
      </c>
      <c r="L1121" s="267" t="s">
        <v>1103</v>
      </c>
      <c r="M1121" s="249"/>
    </row>
    <row r="1122" spans="2:13" ht="89.25">
      <c r="B1122" s="204">
        <v>80111600</v>
      </c>
      <c r="C1122" s="158" t="s">
        <v>472</v>
      </c>
      <c r="D1122" s="265" t="s">
        <v>1104</v>
      </c>
      <c r="E1122" s="206" t="s">
        <v>1101</v>
      </c>
      <c r="F1122" s="201" t="s">
        <v>29</v>
      </c>
      <c r="G1122" s="112" t="s">
        <v>1102</v>
      </c>
      <c r="H1122" s="266">
        <v>71580000</v>
      </c>
      <c r="I1122" s="266">
        <v>71580000</v>
      </c>
      <c r="J1122" s="120" t="s">
        <v>31</v>
      </c>
      <c r="K1122" s="120" t="s">
        <v>32</v>
      </c>
      <c r="L1122" s="267" t="s">
        <v>1103</v>
      </c>
      <c r="M1122" s="249"/>
    </row>
    <row r="1123" spans="2:13" ht="89.25">
      <c r="B1123" s="204">
        <v>80111600</v>
      </c>
      <c r="C1123" s="158" t="s">
        <v>471</v>
      </c>
      <c r="D1123" s="265" t="s">
        <v>1104</v>
      </c>
      <c r="E1123" s="206" t="s">
        <v>1101</v>
      </c>
      <c r="F1123" s="201" t="s">
        <v>29</v>
      </c>
      <c r="G1123" s="112" t="s">
        <v>1102</v>
      </c>
      <c r="H1123" s="266">
        <v>60096000</v>
      </c>
      <c r="I1123" s="266">
        <v>60096000</v>
      </c>
      <c r="J1123" s="120" t="s">
        <v>31</v>
      </c>
      <c r="K1123" s="120" t="s">
        <v>32</v>
      </c>
      <c r="L1123" s="267" t="s">
        <v>1103</v>
      </c>
      <c r="M1123" s="249"/>
    </row>
    <row r="1124" spans="2:13" ht="89.25">
      <c r="B1124" s="204">
        <v>80111600</v>
      </c>
      <c r="C1124" s="158" t="s">
        <v>471</v>
      </c>
      <c r="D1124" s="265" t="s">
        <v>1104</v>
      </c>
      <c r="E1124" s="206" t="s">
        <v>1101</v>
      </c>
      <c r="F1124" s="201" t="s">
        <v>29</v>
      </c>
      <c r="G1124" s="112" t="s">
        <v>1102</v>
      </c>
      <c r="H1124" s="266">
        <v>60096000</v>
      </c>
      <c r="I1124" s="266">
        <v>60096000</v>
      </c>
      <c r="J1124" s="120" t="s">
        <v>31</v>
      </c>
      <c r="K1124" s="120" t="s">
        <v>32</v>
      </c>
      <c r="L1124" s="267" t="s">
        <v>1103</v>
      </c>
      <c r="M1124" s="249"/>
    </row>
    <row r="1125" spans="2:13" ht="89.25">
      <c r="B1125" s="204">
        <v>80111600</v>
      </c>
      <c r="C1125" s="158" t="s">
        <v>471</v>
      </c>
      <c r="D1125" s="265" t="s">
        <v>1104</v>
      </c>
      <c r="E1125" s="206" t="s">
        <v>1101</v>
      </c>
      <c r="F1125" s="201" t="s">
        <v>29</v>
      </c>
      <c r="G1125" s="112" t="s">
        <v>1102</v>
      </c>
      <c r="H1125" s="266">
        <v>60096000</v>
      </c>
      <c r="I1125" s="266">
        <v>60096000</v>
      </c>
      <c r="J1125" s="120" t="s">
        <v>31</v>
      </c>
      <c r="K1125" s="120" t="s">
        <v>32</v>
      </c>
      <c r="L1125" s="267" t="s">
        <v>1103</v>
      </c>
      <c r="M1125" s="249"/>
    </row>
    <row r="1126" spans="2:13" ht="89.25">
      <c r="B1126" s="204">
        <v>80111600</v>
      </c>
      <c r="C1126" s="158" t="s">
        <v>471</v>
      </c>
      <c r="D1126" s="265" t="s">
        <v>1104</v>
      </c>
      <c r="E1126" s="206" t="s">
        <v>1101</v>
      </c>
      <c r="F1126" s="201" t="s">
        <v>29</v>
      </c>
      <c r="G1126" s="112" t="s">
        <v>1102</v>
      </c>
      <c r="H1126" s="266">
        <v>60096000</v>
      </c>
      <c r="I1126" s="266">
        <v>60096000</v>
      </c>
      <c r="J1126" s="120" t="s">
        <v>31</v>
      </c>
      <c r="K1126" s="120" t="s">
        <v>32</v>
      </c>
      <c r="L1126" s="267" t="s">
        <v>1103</v>
      </c>
      <c r="M1126" s="249"/>
    </row>
    <row r="1127" spans="2:13" ht="89.25">
      <c r="B1127" s="204">
        <v>80111600</v>
      </c>
      <c r="C1127" s="158" t="s">
        <v>471</v>
      </c>
      <c r="D1127" s="265" t="s">
        <v>1104</v>
      </c>
      <c r="E1127" s="206" t="s">
        <v>1101</v>
      </c>
      <c r="F1127" s="201" t="s">
        <v>29</v>
      </c>
      <c r="G1127" s="112" t="s">
        <v>1102</v>
      </c>
      <c r="H1127" s="266">
        <v>60096000</v>
      </c>
      <c r="I1127" s="266">
        <v>60096000</v>
      </c>
      <c r="J1127" s="120" t="s">
        <v>31</v>
      </c>
      <c r="K1127" s="120" t="s">
        <v>32</v>
      </c>
      <c r="L1127" s="267" t="s">
        <v>1103</v>
      </c>
      <c r="M1127" s="249"/>
    </row>
    <row r="1128" spans="2:13" ht="89.25">
      <c r="B1128" s="204">
        <v>80111600</v>
      </c>
      <c r="C1128" s="158" t="s">
        <v>471</v>
      </c>
      <c r="D1128" s="265" t="s">
        <v>1104</v>
      </c>
      <c r="E1128" s="206" t="s">
        <v>1101</v>
      </c>
      <c r="F1128" s="201" t="s">
        <v>29</v>
      </c>
      <c r="G1128" s="112" t="s">
        <v>1102</v>
      </c>
      <c r="H1128" s="266">
        <v>60096000</v>
      </c>
      <c r="I1128" s="266">
        <v>60096000</v>
      </c>
      <c r="J1128" s="120" t="s">
        <v>31</v>
      </c>
      <c r="K1128" s="120" t="s">
        <v>32</v>
      </c>
      <c r="L1128" s="267" t="s">
        <v>1103</v>
      </c>
      <c r="M1128" s="249"/>
    </row>
    <row r="1129" spans="2:13" ht="89.25">
      <c r="B1129" s="204">
        <v>80111600</v>
      </c>
      <c r="C1129" s="158" t="s">
        <v>471</v>
      </c>
      <c r="D1129" s="265" t="s">
        <v>1104</v>
      </c>
      <c r="E1129" s="206" t="s">
        <v>1101</v>
      </c>
      <c r="F1129" s="201" t="s">
        <v>29</v>
      </c>
      <c r="G1129" s="112" t="s">
        <v>1102</v>
      </c>
      <c r="H1129" s="266">
        <v>60096000</v>
      </c>
      <c r="I1129" s="266">
        <v>60096000</v>
      </c>
      <c r="J1129" s="120" t="s">
        <v>31</v>
      </c>
      <c r="K1129" s="120" t="s">
        <v>32</v>
      </c>
      <c r="L1129" s="267" t="s">
        <v>1103</v>
      </c>
      <c r="M1129" s="249"/>
    </row>
    <row r="1130" spans="2:13" ht="89.25">
      <c r="B1130" s="204">
        <v>80111600</v>
      </c>
      <c r="C1130" s="158" t="s">
        <v>471</v>
      </c>
      <c r="D1130" s="265" t="s">
        <v>1104</v>
      </c>
      <c r="E1130" s="206" t="s">
        <v>1101</v>
      </c>
      <c r="F1130" s="201" t="s">
        <v>29</v>
      </c>
      <c r="G1130" s="112" t="s">
        <v>1102</v>
      </c>
      <c r="H1130" s="266">
        <v>60096000</v>
      </c>
      <c r="I1130" s="266">
        <v>60096000</v>
      </c>
      <c r="J1130" s="120" t="s">
        <v>31</v>
      </c>
      <c r="K1130" s="120" t="s">
        <v>32</v>
      </c>
      <c r="L1130" s="267" t="s">
        <v>1103</v>
      </c>
      <c r="M1130" s="249"/>
    </row>
    <row r="1131" spans="2:13" ht="63.75">
      <c r="B1131" s="204">
        <v>80111600</v>
      </c>
      <c r="C1131" s="158" t="s">
        <v>473</v>
      </c>
      <c r="D1131" s="265" t="s">
        <v>1104</v>
      </c>
      <c r="E1131" s="206" t="s">
        <v>1101</v>
      </c>
      <c r="F1131" s="201" t="s">
        <v>29</v>
      </c>
      <c r="G1131" s="112" t="s">
        <v>1102</v>
      </c>
      <c r="H1131" s="266">
        <v>47406840</v>
      </c>
      <c r="I1131" s="266">
        <v>47406840</v>
      </c>
      <c r="J1131" s="120" t="s">
        <v>31</v>
      </c>
      <c r="K1131" s="120" t="s">
        <v>32</v>
      </c>
      <c r="L1131" s="267" t="s">
        <v>1103</v>
      </c>
      <c r="M1131" s="249"/>
    </row>
    <row r="1132" spans="2:13" ht="89.25">
      <c r="B1132" s="204">
        <v>80111600</v>
      </c>
      <c r="C1132" s="158" t="s">
        <v>1042</v>
      </c>
      <c r="D1132" s="265" t="s">
        <v>1104</v>
      </c>
      <c r="E1132" s="206" t="s">
        <v>1101</v>
      </c>
      <c r="F1132" s="201" t="s">
        <v>29</v>
      </c>
      <c r="G1132" s="112" t="s">
        <v>1102</v>
      </c>
      <c r="H1132" s="266">
        <v>37065000</v>
      </c>
      <c r="I1132" s="266">
        <v>37065000</v>
      </c>
      <c r="J1132" s="120" t="s">
        <v>31</v>
      </c>
      <c r="K1132" s="120" t="s">
        <v>32</v>
      </c>
      <c r="L1132" s="267" t="s">
        <v>1103</v>
      </c>
      <c r="M1132" s="249"/>
    </row>
    <row r="1133" spans="2:13" ht="114.75">
      <c r="B1133" s="204">
        <v>80111600</v>
      </c>
      <c r="C1133" s="158" t="s">
        <v>1043</v>
      </c>
      <c r="D1133" s="265" t="s">
        <v>1104</v>
      </c>
      <c r="E1133" s="206" t="s">
        <v>1101</v>
      </c>
      <c r="F1133" s="201" t="s">
        <v>29</v>
      </c>
      <c r="G1133" s="112" t="s">
        <v>1102</v>
      </c>
      <c r="H1133" s="266">
        <v>29701200</v>
      </c>
      <c r="I1133" s="266">
        <v>29701200</v>
      </c>
      <c r="J1133" s="120" t="s">
        <v>31</v>
      </c>
      <c r="K1133" s="120" t="s">
        <v>32</v>
      </c>
      <c r="L1133" s="267" t="s">
        <v>1103</v>
      </c>
      <c r="M1133" s="249"/>
    </row>
    <row r="1134" spans="2:13" ht="114.75">
      <c r="B1134" s="204">
        <v>80111600</v>
      </c>
      <c r="C1134" s="158" t="s">
        <v>1044</v>
      </c>
      <c r="D1134" s="265" t="s">
        <v>1104</v>
      </c>
      <c r="E1134" s="206" t="s">
        <v>1101</v>
      </c>
      <c r="F1134" s="201" t="s">
        <v>29</v>
      </c>
      <c r="G1134" s="112" t="s">
        <v>1102</v>
      </c>
      <c r="H1134" s="266">
        <v>26400000</v>
      </c>
      <c r="I1134" s="266">
        <v>26400000</v>
      </c>
      <c r="J1134" s="120" t="s">
        <v>31</v>
      </c>
      <c r="K1134" s="120" t="s">
        <v>32</v>
      </c>
      <c r="L1134" s="267" t="s">
        <v>1103</v>
      </c>
      <c r="M1134" s="249"/>
    </row>
    <row r="1135" spans="2:13" ht="76.5">
      <c r="B1135" s="204">
        <v>80111600</v>
      </c>
      <c r="C1135" s="158" t="s">
        <v>477</v>
      </c>
      <c r="D1135" s="265" t="s">
        <v>1104</v>
      </c>
      <c r="E1135" s="206" t="s">
        <v>1101</v>
      </c>
      <c r="F1135" s="201" t="s">
        <v>29</v>
      </c>
      <c r="G1135" s="112" t="s">
        <v>1102</v>
      </c>
      <c r="H1135" s="266">
        <v>60096000</v>
      </c>
      <c r="I1135" s="266">
        <v>60096000</v>
      </c>
      <c r="J1135" s="120" t="s">
        <v>31</v>
      </c>
      <c r="K1135" s="120" t="s">
        <v>32</v>
      </c>
      <c r="L1135" s="267" t="s">
        <v>1103</v>
      </c>
      <c r="M1135" s="249"/>
    </row>
    <row r="1136" spans="2:13" ht="76.5">
      <c r="B1136" s="204">
        <v>80111600</v>
      </c>
      <c r="C1136" s="158" t="s">
        <v>477</v>
      </c>
      <c r="D1136" s="265" t="s">
        <v>1104</v>
      </c>
      <c r="E1136" s="206" t="s">
        <v>1101</v>
      </c>
      <c r="F1136" s="201" t="s">
        <v>29</v>
      </c>
      <c r="G1136" s="112" t="s">
        <v>1102</v>
      </c>
      <c r="H1136" s="266">
        <v>60096000</v>
      </c>
      <c r="I1136" s="266">
        <v>60096000</v>
      </c>
      <c r="J1136" s="120" t="s">
        <v>31</v>
      </c>
      <c r="K1136" s="120" t="s">
        <v>32</v>
      </c>
      <c r="L1136" s="267" t="s">
        <v>1103</v>
      </c>
      <c r="M1136" s="249"/>
    </row>
    <row r="1137" spans="2:13" ht="76.5">
      <c r="B1137" s="204">
        <v>80111600</v>
      </c>
      <c r="C1137" s="158" t="s">
        <v>477</v>
      </c>
      <c r="D1137" s="265" t="s">
        <v>1104</v>
      </c>
      <c r="E1137" s="206" t="s">
        <v>1101</v>
      </c>
      <c r="F1137" s="201" t="s">
        <v>29</v>
      </c>
      <c r="G1137" s="112" t="s">
        <v>1102</v>
      </c>
      <c r="H1137" s="266">
        <v>60096000</v>
      </c>
      <c r="I1137" s="266">
        <v>60096000</v>
      </c>
      <c r="J1137" s="120" t="s">
        <v>31</v>
      </c>
      <c r="K1137" s="120" t="s">
        <v>32</v>
      </c>
      <c r="L1137" s="267" t="s">
        <v>1103</v>
      </c>
      <c r="M1137" s="249"/>
    </row>
    <row r="1138" spans="2:13" ht="76.5">
      <c r="B1138" s="204">
        <v>80111600</v>
      </c>
      <c r="C1138" s="158" t="s">
        <v>477</v>
      </c>
      <c r="D1138" s="265" t="s">
        <v>1104</v>
      </c>
      <c r="E1138" s="206" t="s">
        <v>1101</v>
      </c>
      <c r="F1138" s="201" t="s">
        <v>29</v>
      </c>
      <c r="G1138" s="112" t="s">
        <v>1102</v>
      </c>
      <c r="H1138" s="266">
        <v>60096000</v>
      </c>
      <c r="I1138" s="266">
        <v>60096000</v>
      </c>
      <c r="J1138" s="120" t="s">
        <v>31</v>
      </c>
      <c r="K1138" s="120" t="s">
        <v>32</v>
      </c>
      <c r="L1138" s="267" t="s">
        <v>1103</v>
      </c>
      <c r="M1138" s="249"/>
    </row>
    <row r="1139" spans="2:13" ht="89.25">
      <c r="B1139" s="204">
        <v>80111600</v>
      </c>
      <c r="C1139" s="158" t="s">
        <v>478</v>
      </c>
      <c r="D1139" s="265" t="s">
        <v>1104</v>
      </c>
      <c r="E1139" s="206" t="s">
        <v>1101</v>
      </c>
      <c r="F1139" s="201" t="s">
        <v>29</v>
      </c>
      <c r="G1139" s="112" t="s">
        <v>1102</v>
      </c>
      <c r="H1139" s="266">
        <v>60096000</v>
      </c>
      <c r="I1139" s="266">
        <v>60096000</v>
      </c>
      <c r="J1139" s="120" t="s">
        <v>31</v>
      </c>
      <c r="K1139" s="120" t="s">
        <v>32</v>
      </c>
      <c r="L1139" s="267" t="s">
        <v>1103</v>
      </c>
      <c r="M1139" s="249"/>
    </row>
    <row r="1140" spans="2:13" ht="76.5">
      <c r="B1140" s="204">
        <v>80111600</v>
      </c>
      <c r="C1140" s="158" t="s">
        <v>477</v>
      </c>
      <c r="D1140" s="265" t="s">
        <v>1104</v>
      </c>
      <c r="E1140" s="206" t="s">
        <v>1101</v>
      </c>
      <c r="F1140" s="201" t="s">
        <v>29</v>
      </c>
      <c r="G1140" s="112" t="s">
        <v>1102</v>
      </c>
      <c r="H1140" s="266">
        <v>60096000</v>
      </c>
      <c r="I1140" s="266">
        <v>60096000</v>
      </c>
      <c r="J1140" s="120" t="s">
        <v>31</v>
      </c>
      <c r="K1140" s="120" t="s">
        <v>32</v>
      </c>
      <c r="L1140" s="267" t="s">
        <v>1103</v>
      </c>
      <c r="M1140" s="249"/>
    </row>
    <row r="1141" spans="2:13" ht="89.25">
      <c r="B1141" s="204">
        <v>80111600</v>
      </c>
      <c r="C1141" s="158" t="s">
        <v>478</v>
      </c>
      <c r="D1141" s="265" t="s">
        <v>1104</v>
      </c>
      <c r="E1141" s="206" t="s">
        <v>1101</v>
      </c>
      <c r="F1141" s="201" t="s">
        <v>29</v>
      </c>
      <c r="G1141" s="112" t="s">
        <v>1102</v>
      </c>
      <c r="H1141" s="266">
        <v>60096000</v>
      </c>
      <c r="I1141" s="266">
        <v>60096000</v>
      </c>
      <c r="J1141" s="120" t="s">
        <v>31</v>
      </c>
      <c r="K1141" s="120" t="s">
        <v>32</v>
      </c>
      <c r="L1141" s="267" t="s">
        <v>1103</v>
      </c>
      <c r="M1141" s="249"/>
    </row>
    <row r="1142" spans="2:13" ht="89.25">
      <c r="B1142" s="204">
        <v>80111600</v>
      </c>
      <c r="C1142" s="158" t="s">
        <v>478</v>
      </c>
      <c r="D1142" s="265" t="s">
        <v>1104</v>
      </c>
      <c r="E1142" s="206" t="s">
        <v>1101</v>
      </c>
      <c r="F1142" s="201" t="s">
        <v>29</v>
      </c>
      <c r="G1142" s="112" t="s">
        <v>1102</v>
      </c>
      <c r="H1142" s="266">
        <v>60096000</v>
      </c>
      <c r="I1142" s="266">
        <v>60096000</v>
      </c>
      <c r="J1142" s="120" t="s">
        <v>31</v>
      </c>
      <c r="K1142" s="120" t="s">
        <v>32</v>
      </c>
      <c r="L1142" s="267" t="s">
        <v>1103</v>
      </c>
      <c r="M1142" s="249"/>
    </row>
    <row r="1143" spans="2:13" ht="89.25">
      <c r="B1143" s="204">
        <v>80111600</v>
      </c>
      <c r="C1143" s="158" t="s">
        <v>478</v>
      </c>
      <c r="D1143" s="265" t="s">
        <v>1104</v>
      </c>
      <c r="E1143" s="206" t="s">
        <v>1101</v>
      </c>
      <c r="F1143" s="201" t="s">
        <v>29</v>
      </c>
      <c r="G1143" s="112" t="s">
        <v>1102</v>
      </c>
      <c r="H1143" s="266">
        <v>60096000</v>
      </c>
      <c r="I1143" s="266">
        <v>60096000</v>
      </c>
      <c r="J1143" s="120" t="s">
        <v>31</v>
      </c>
      <c r="K1143" s="120" t="s">
        <v>32</v>
      </c>
      <c r="L1143" s="267" t="s">
        <v>1103</v>
      </c>
      <c r="M1143" s="249"/>
    </row>
    <row r="1144" spans="2:13" ht="89.25">
      <c r="B1144" s="204">
        <v>80111600</v>
      </c>
      <c r="C1144" s="158" t="s">
        <v>478</v>
      </c>
      <c r="D1144" s="265" t="s">
        <v>1104</v>
      </c>
      <c r="E1144" s="206" t="s">
        <v>1101</v>
      </c>
      <c r="F1144" s="201" t="s">
        <v>29</v>
      </c>
      <c r="G1144" s="112" t="s">
        <v>1102</v>
      </c>
      <c r="H1144" s="266">
        <v>60096000</v>
      </c>
      <c r="I1144" s="266">
        <v>60096000</v>
      </c>
      <c r="J1144" s="120" t="s">
        <v>31</v>
      </c>
      <c r="K1144" s="120" t="s">
        <v>32</v>
      </c>
      <c r="L1144" s="267" t="s">
        <v>1103</v>
      </c>
      <c r="M1144" s="249"/>
    </row>
    <row r="1145" spans="2:13" ht="89.25">
      <c r="B1145" s="204">
        <v>80111600</v>
      </c>
      <c r="C1145" s="158" t="s">
        <v>478</v>
      </c>
      <c r="D1145" s="265" t="s">
        <v>1104</v>
      </c>
      <c r="E1145" s="206" t="s">
        <v>1101</v>
      </c>
      <c r="F1145" s="201" t="s">
        <v>29</v>
      </c>
      <c r="G1145" s="112" t="s">
        <v>1102</v>
      </c>
      <c r="H1145" s="266">
        <v>60096000</v>
      </c>
      <c r="I1145" s="266">
        <v>60096000</v>
      </c>
      <c r="J1145" s="120" t="s">
        <v>31</v>
      </c>
      <c r="K1145" s="120" t="s">
        <v>32</v>
      </c>
      <c r="L1145" s="267" t="s">
        <v>1103</v>
      </c>
      <c r="M1145" s="249"/>
    </row>
    <row r="1146" spans="2:13" ht="89.25">
      <c r="B1146" s="204">
        <v>80111600</v>
      </c>
      <c r="C1146" s="158" t="s">
        <v>1045</v>
      </c>
      <c r="D1146" s="265" t="s">
        <v>1104</v>
      </c>
      <c r="E1146" s="206" t="s">
        <v>1101</v>
      </c>
      <c r="F1146" s="201" t="s">
        <v>29</v>
      </c>
      <c r="G1146" s="112" t="s">
        <v>1102</v>
      </c>
      <c r="H1146" s="266">
        <v>37065000</v>
      </c>
      <c r="I1146" s="266">
        <v>37065000</v>
      </c>
      <c r="J1146" s="120" t="s">
        <v>31</v>
      </c>
      <c r="K1146" s="120" t="s">
        <v>32</v>
      </c>
      <c r="L1146" s="267" t="s">
        <v>1103</v>
      </c>
      <c r="M1146" s="249"/>
    </row>
    <row r="1147" spans="2:13" ht="114.75">
      <c r="B1147" s="204">
        <v>80111600</v>
      </c>
      <c r="C1147" s="158" t="s">
        <v>1046</v>
      </c>
      <c r="D1147" s="265" t="s">
        <v>1104</v>
      </c>
      <c r="E1147" s="206" t="s">
        <v>1101</v>
      </c>
      <c r="F1147" s="201" t="s">
        <v>29</v>
      </c>
      <c r="G1147" s="112" t="s">
        <v>1102</v>
      </c>
      <c r="H1147" s="266">
        <v>26400000</v>
      </c>
      <c r="I1147" s="266">
        <v>26400000</v>
      </c>
      <c r="J1147" s="120" t="s">
        <v>31</v>
      </c>
      <c r="K1147" s="120" t="s">
        <v>32</v>
      </c>
      <c r="L1147" s="267" t="s">
        <v>1103</v>
      </c>
      <c r="M1147" s="249"/>
    </row>
    <row r="1148" spans="2:13" ht="89.25">
      <c r="B1148" s="204">
        <v>80111600</v>
      </c>
      <c r="C1148" s="158" t="s">
        <v>1045</v>
      </c>
      <c r="D1148" s="265" t="s">
        <v>1104</v>
      </c>
      <c r="E1148" s="206" t="s">
        <v>1101</v>
      </c>
      <c r="F1148" s="201" t="s">
        <v>29</v>
      </c>
      <c r="G1148" s="112" t="s">
        <v>1102</v>
      </c>
      <c r="H1148" s="266">
        <v>37065000</v>
      </c>
      <c r="I1148" s="266">
        <v>37065000</v>
      </c>
      <c r="J1148" s="120" t="s">
        <v>31</v>
      </c>
      <c r="K1148" s="120" t="s">
        <v>32</v>
      </c>
      <c r="L1148" s="267" t="s">
        <v>1103</v>
      </c>
      <c r="M1148" s="249"/>
    </row>
    <row r="1149" spans="2:13" ht="63.75">
      <c r="B1149" s="204">
        <v>80111600</v>
      </c>
      <c r="C1149" s="158" t="s">
        <v>482</v>
      </c>
      <c r="D1149" s="265" t="s">
        <v>1104</v>
      </c>
      <c r="E1149" s="206" t="s">
        <v>1101</v>
      </c>
      <c r="F1149" s="201" t="s">
        <v>29</v>
      </c>
      <c r="G1149" s="112" t="s">
        <v>1102</v>
      </c>
      <c r="H1149" s="266">
        <v>60096000</v>
      </c>
      <c r="I1149" s="266">
        <v>60096000</v>
      </c>
      <c r="J1149" s="120" t="s">
        <v>31</v>
      </c>
      <c r="K1149" s="120" t="s">
        <v>32</v>
      </c>
      <c r="L1149" s="267" t="s">
        <v>1103</v>
      </c>
      <c r="M1149" s="249"/>
    </row>
    <row r="1150" spans="2:13" ht="76.5">
      <c r="B1150" s="204">
        <v>80111600</v>
      </c>
      <c r="C1150" s="158" t="s">
        <v>483</v>
      </c>
      <c r="D1150" s="265" t="s">
        <v>1104</v>
      </c>
      <c r="E1150" s="206" t="s">
        <v>1101</v>
      </c>
      <c r="F1150" s="201" t="s">
        <v>29</v>
      </c>
      <c r="G1150" s="112" t="s">
        <v>1102</v>
      </c>
      <c r="H1150" s="266">
        <v>71580000</v>
      </c>
      <c r="I1150" s="266">
        <v>71580000</v>
      </c>
      <c r="J1150" s="120" t="s">
        <v>31</v>
      </c>
      <c r="K1150" s="120" t="s">
        <v>32</v>
      </c>
      <c r="L1150" s="267" t="s">
        <v>1103</v>
      </c>
      <c r="M1150" s="249"/>
    </row>
    <row r="1151" spans="2:13" ht="76.5">
      <c r="B1151" s="204">
        <v>80111600</v>
      </c>
      <c r="C1151" s="158" t="s">
        <v>483</v>
      </c>
      <c r="D1151" s="265" t="s">
        <v>1104</v>
      </c>
      <c r="E1151" s="206" t="s">
        <v>1101</v>
      </c>
      <c r="F1151" s="201" t="s">
        <v>29</v>
      </c>
      <c r="G1151" s="112" t="s">
        <v>1102</v>
      </c>
      <c r="H1151" s="266">
        <v>71580000</v>
      </c>
      <c r="I1151" s="266">
        <v>71580000</v>
      </c>
      <c r="J1151" s="120" t="s">
        <v>31</v>
      </c>
      <c r="K1151" s="120" t="s">
        <v>32</v>
      </c>
      <c r="L1151" s="267" t="s">
        <v>1103</v>
      </c>
      <c r="M1151" s="249"/>
    </row>
    <row r="1152" spans="2:13" ht="76.5">
      <c r="B1152" s="204">
        <v>80111600</v>
      </c>
      <c r="C1152" s="158" t="s">
        <v>483</v>
      </c>
      <c r="D1152" s="265" t="s">
        <v>1104</v>
      </c>
      <c r="E1152" s="206" t="s">
        <v>1101</v>
      </c>
      <c r="F1152" s="201" t="s">
        <v>29</v>
      </c>
      <c r="G1152" s="112" t="s">
        <v>1102</v>
      </c>
      <c r="H1152" s="266">
        <v>71580000</v>
      </c>
      <c r="I1152" s="266">
        <v>71580000</v>
      </c>
      <c r="J1152" s="120" t="s">
        <v>31</v>
      </c>
      <c r="K1152" s="120" t="s">
        <v>32</v>
      </c>
      <c r="L1152" s="267" t="s">
        <v>1103</v>
      </c>
      <c r="M1152" s="249"/>
    </row>
    <row r="1153" spans="2:13" ht="63.75">
      <c r="B1153" s="204">
        <v>80111600</v>
      </c>
      <c r="C1153" s="158" t="s">
        <v>482</v>
      </c>
      <c r="D1153" s="265" t="s">
        <v>1104</v>
      </c>
      <c r="E1153" s="206" t="s">
        <v>1101</v>
      </c>
      <c r="F1153" s="201" t="s">
        <v>29</v>
      </c>
      <c r="G1153" s="112" t="s">
        <v>1102</v>
      </c>
      <c r="H1153" s="266">
        <v>60096000</v>
      </c>
      <c r="I1153" s="266">
        <v>60096000</v>
      </c>
      <c r="J1153" s="120" t="s">
        <v>31</v>
      </c>
      <c r="K1153" s="120" t="s">
        <v>32</v>
      </c>
      <c r="L1153" s="267" t="s">
        <v>1103</v>
      </c>
      <c r="M1153" s="249"/>
    </row>
    <row r="1154" spans="2:13" ht="63.75">
      <c r="B1154" s="204">
        <v>80111600</v>
      </c>
      <c r="C1154" s="158" t="s">
        <v>482</v>
      </c>
      <c r="D1154" s="265" t="s">
        <v>1104</v>
      </c>
      <c r="E1154" s="206" t="s">
        <v>1101</v>
      </c>
      <c r="F1154" s="201" t="s">
        <v>29</v>
      </c>
      <c r="G1154" s="112" t="s">
        <v>1102</v>
      </c>
      <c r="H1154" s="266">
        <v>60096000</v>
      </c>
      <c r="I1154" s="266">
        <v>60096000</v>
      </c>
      <c r="J1154" s="120" t="s">
        <v>31</v>
      </c>
      <c r="K1154" s="120" t="s">
        <v>32</v>
      </c>
      <c r="L1154" s="267" t="s">
        <v>1103</v>
      </c>
      <c r="M1154" s="249"/>
    </row>
    <row r="1155" spans="2:13" ht="51">
      <c r="B1155" s="204">
        <v>80111600</v>
      </c>
      <c r="C1155" s="158" t="s">
        <v>488</v>
      </c>
      <c r="D1155" s="265" t="s">
        <v>1104</v>
      </c>
      <c r="E1155" s="206" t="s">
        <v>1101</v>
      </c>
      <c r="F1155" s="201" t="s">
        <v>29</v>
      </c>
      <c r="G1155" s="112" t="s">
        <v>1102</v>
      </c>
      <c r="H1155" s="266">
        <v>47406840</v>
      </c>
      <c r="I1155" s="266">
        <v>47406840</v>
      </c>
      <c r="J1155" s="120" t="s">
        <v>31</v>
      </c>
      <c r="K1155" s="120" t="s">
        <v>32</v>
      </c>
      <c r="L1155" s="267" t="s">
        <v>1103</v>
      </c>
      <c r="M1155" s="249"/>
    </row>
    <row r="1156" spans="2:13" ht="51">
      <c r="B1156" s="204">
        <v>80111600</v>
      </c>
      <c r="C1156" s="158" t="s">
        <v>488</v>
      </c>
      <c r="D1156" s="265" t="s">
        <v>1104</v>
      </c>
      <c r="E1156" s="206" t="s">
        <v>1101</v>
      </c>
      <c r="F1156" s="201" t="s">
        <v>29</v>
      </c>
      <c r="G1156" s="112" t="s">
        <v>1102</v>
      </c>
      <c r="H1156" s="266">
        <v>47406840</v>
      </c>
      <c r="I1156" s="266">
        <v>47406840</v>
      </c>
      <c r="J1156" s="120" t="s">
        <v>31</v>
      </c>
      <c r="K1156" s="120" t="s">
        <v>32</v>
      </c>
      <c r="L1156" s="267" t="s">
        <v>1103</v>
      </c>
      <c r="M1156" s="249"/>
    </row>
    <row r="1157" spans="2:13" ht="51">
      <c r="B1157" s="204">
        <v>80111600</v>
      </c>
      <c r="C1157" s="158" t="s">
        <v>1047</v>
      </c>
      <c r="D1157" s="265" t="s">
        <v>1104</v>
      </c>
      <c r="E1157" s="206" t="s">
        <v>1101</v>
      </c>
      <c r="F1157" s="201" t="s">
        <v>29</v>
      </c>
      <c r="G1157" s="112" t="s">
        <v>1102</v>
      </c>
      <c r="H1157" s="266">
        <v>40704000</v>
      </c>
      <c r="I1157" s="266">
        <v>40704000</v>
      </c>
      <c r="J1157" s="120" t="s">
        <v>31</v>
      </c>
      <c r="K1157" s="120" t="s">
        <v>32</v>
      </c>
      <c r="L1157" s="267" t="s">
        <v>1103</v>
      </c>
      <c r="M1157" s="249"/>
    </row>
    <row r="1158" spans="2:13" ht="89.25">
      <c r="B1158" s="204">
        <v>80111600</v>
      </c>
      <c r="C1158" s="158" t="s">
        <v>485</v>
      </c>
      <c r="D1158" s="265" t="s">
        <v>1104</v>
      </c>
      <c r="E1158" s="206" t="s">
        <v>1101</v>
      </c>
      <c r="F1158" s="201" t="s">
        <v>29</v>
      </c>
      <c r="G1158" s="112" t="s">
        <v>1102</v>
      </c>
      <c r="H1158" s="266">
        <v>71580000</v>
      </c>
      <c r="I1158" s="266">
        <v>71580000</v>
      </c>
      <c r="J1158" s="120" t="s">
        <v>31</v>
      </c>
      <c r="K1158" s="120" t="s">
        <v>32</v>
      </c>
      <c r="L1158" s="267" t="s">
        <v>1103</v>
      </c>
      <c r="M1158" s="249"/>
    </row>
    <row r="1159" spans="2:13" ht="89.25">
      <c r="B1159" s="204">
        <v>80111600</v>
      </c>
      <c r="C1159" s="158" t="s">
        <v>485</v>
      </c>
      <c r="D1159" s="265" t="s">
        <v>1104</v>
      </c>
      <c r="E1159" s="206" t="s">
        <v>1101</v>
      </c>
      <c r="F1159" s="201" t="s">
        <v>29</v>
      </c>
      <c r="G1159" s="112" t="s">
        <v>1102</v>
      </c>
      <c r="H1159" s="266">
        <v>71580000</v>
      </c>
      <c r="I1159" s="266">
        <v>71580000</v>
      </c>
      <c r="J1159" s="120" t="s">
        <v>31</v>
      </c>
      <c r="K1159" s="120" t="s">
        <v>32</v>
      </c>
      <c r="L1159" s="267" t="s">
        <v>1103</v>
      </c>
      <c r="M1159" s="249"/>
    </row>
    <row r="1160" spans="2:13" ht="89.25">
      <c r="B1160" s="204">
        <v>80111600</v>
      </c>
      <c r="C1160" s="158" t="s">
        <v>485</v>
      </c>
      <c r="D1160" s="265" t="s">
        <v>1104</v>
      </c>
      <c r="E1160" s="206" t="s">
        <v>1101</v>
      </c>
      <c r="F1160" s="201" t="s">
        <v>29</v>
      </c>
      <c r="G1160" s="112" t="s">
        <v>1102</v>
      </c>
      <c r="H1160" s="266">
        <v>71580000</v>
      </c>
      <c r="I1160" s="266">
        <v>71580000</v>
      </c>
      <c r="J1160" s="120" t="s">
        <v>31</v>
      </c>
      <c r="K1160" s="120" t="s">
        <v>32</v>
      </c>
      <c r="L1160" s="267" t="s">
        <v>1103</v>
      </c>
      <c r="M1160" s="249"/>
    </row>
    <row r="1161" spans="2:13" ht="89.25">
      <c r="B1161" s="204">
        <v>80111600</v>
      </c>
      <c r="C1161" s="158" t="s">
        <v>484</v>
      </c>
      <c r="D1161" s="265" t="s">
        <v>1104</v>
      </c>
      <c r="E1161" s="206" t="s">
        <v>1101</v>
      </c>
      <c r="F1161" s="201" t="s">
        <v>29</v>
      </c>
      <c r="G1161" s="112" t="s">
        <v>1102</v>
      </c>
      <c r="H1161" s="266">
        <v>60096000</v>
      </c>
      <c r="I1161" s="266">
        <v>60096000</v>
      </c>
      <c r="J1161" s="120" t="s">
        <v>31</v>
      </c>
      <c r="K1161" s="120" t="s">
        <v>32</v>
      </c>
      <c r="L1161" s="267" t="s">
        <v>1103</v>
      </c>
      <c r="M1161" s="249"/>
    </row>
    <row r="1162" spans="2:13" ht="89.25">
      <c r="B1162" s="204">
        <v>80111600</v>
      </c>
      <c r="C1162" s="158" t="s">
        <v>484</v>
      </c>
      <c r="D1162" s="265" t="s">
        <v>1104</v>
      </c>
      <c r="E1162" s="206" t="s">
        <v>1101</v>
      </c>
      <c r="F1162" s="201" t="s">
        <v>29</v>
      </c>
      <c r="G1162" s="112" t="s">
        <v>1102</v>
      </c>
      <c r="H1162" s="266">
        <v>60096000</v>
      </c>
      <c r="I1162" s="266">
        <v>60096000</v>
      </c>
      <c r="J1162" s="120" t="s">
        <v>31</v>
      </c>
      <c r="K1162" s="120" t="s">
        <v>32</v>
      </c>
      <c r="L1162" s="267" t="s">
        <v>1103</v>
      </c>
      <c r="M1162" s="249"/>
    </row>
    <row r="1163" spans="2:13" ht="89.25">
      <c r="B1163" s="204">
        <v>80111600</v>
      </c>
      <c r="C1163" s="158" t="s">
        <v>484</v>
      </c>
      <c r="D1163" s="265" t="s">
        <v>1104</v>
      </c>
      <c r="E1163" s="206" t="s">
        <v>1101</v>
      </c>
      <c r="F1163" s="201" t="s">
        <v>29</v>
      </c>
      <c r="G1163" s="112" t="s">
        <v>1102</v>
      </c>
      <c r="H1163" s="266">
        <v>60096000</v>
      </c>
      <c r="I1163" s="266">
        <v>60096000</v>
      </c>
      <c r="J1163" s="120" t="s">
        <v>31</v>
      </c>
      <c r="K1163" s="120" t="s">
        <v>32</v>
      </c>
      <c r="L1163" s="267" t="s">
        <v>1103</v>
      </c>
      <c r="M1163" s="249"/>
    </row>
    <row r="1164" spans="2:13" ht="89.25">
      <c r="B1164" s="204">
        <v>80111600</v>
      </c>
      <c r="C1164" s="158" t="s">
        <v>484</v>
      </c>
      <c r="D1164" s="265" t="s">
        <v>1104</v>
      </c>
      <c r="E1164" s="206" t="s">
        <v>1101</v>
      </c>
      <c r="F1164" s="201" t="s">
        <v>29</v>
      </c>
      <c r="G1164" s="112" t="s">
        <v>1102</v>
      </c>
      <c r="H1164" s="266">
        <v>60096000</v>
      </c>
      <c r="I1164" s="266">
        <v>60096000</v>
      </c>
      <c r="J1164" s="120" t="s">
        <v>31</v>
      </c>
      <c r="K1164" s="120" t="s">
        <v>32</v>
      </c>
      <c r="L1164" s="267" t="s">
        <v>1103</v>
      </c>
      <c r="M1164" s="249"/>
    </row>
    <row r="1165" spans="2:13" ht="89.25">
      <c r="B1165" s="204">
        <v>80111600</v>
      </c>
      <c r="C1165" s="158" t="s">
        <v>1048</v>
      </c>
      <c r="D1165" s="265" t="s">
        <v>1104</v>
      </c>
      <c r="E1165" s="206" t="s">
        <v>1101</v>
      </c>
      <c r="F1165" s="201" t="s">
        <v>29</v>
      </c>
      <c r="G1165" s="112" t="s">
        <v>1102</v>
      </c>
      <c r="H1165" s="266">
        <v>37065000</v>
      </c>
      <c r="I1165" s="266">
        <v>37065000</v>
      </c>
      <c r="J1165" s="120" t="s">
        <v>31</v>
      </c>
      <c r="K1165" s="120" t="s">
        <v>32</v>
      </c>
      <c r="L1165" s="267" t="s">
        <v>1103</v>
      </c>
      <c r="M1165" s="249"/>
    </row>
    <row r="1166" spans="2:13" ht="89.25">
      <c r="B1166" s="204">
        <v>80111600</v>
      </c>
      <c r="C1166" s="158" t="s">
        <v>1048</v>
      </c>
      <c r="D1166" s="265" t="s">
        <v>1104</v>
      </c>
      <c r="E1166" s="206" t="s">
        <v>1101</v>
      </c>
      <c r="F1166" s="201" t="s">
        <v>29</v>
      </c>
      <c r="G1166" s="112" t="s">
        <v>1102</v>
      </c>
      <c r="H1166" s="266">
        <v>37065000</v>
      </c>
      <c r="I1166" s="266">
        <v>37065000</v>
      </c>
      <c r="J1166" s="120" t="s">
        <v>31</v>
      </c>
      <c r="K1166" s="120" t="s">
        <v>32</v>
      </c>
      <c r="L1166" s="267" t="s">
        <v>1103</v>
      </c>
      <c r="M1166" s="249"/>
    </row>
    <row r="1167" spans="2:13" ht="114.75">
      <c r="B1167" s="204">
        <v>80111600</v>
      </c>
      <c r="C1167" s="158" t="s">
        <v>1049</v>
      </c>
      <c r="D1167" s="265" t="s">
        <v>1104</v>
      </c>
      <c r="E1167" s="206" t="s">
        <v>1101</v>
      </c>
      <c r="F1167" s="201" t="s">
        <v>29</v>
      </c>
      <c r="G1167" s="112" t="s">
        <v>1102</v>
      </c>
      <c r="H1167" s="266">
        <v>26400000</v>
      </c>
      <c r="I1167" s="266">
        <v>26400000</v>
      </c>
      <c r="J1167" s="120" t="s">
        <v>31</v>
      </c>
      <c r="K1167" s="120" t="s">
        <v>32</v>
      </c>
      <c r="L1167" s="267" t="s">
        <v>1103</v>
      </c>
      <c r="M1167" s="249"/>
    </row>
    <row r="1168" spans="2:13" ht="114.75">
      <c r="B1168" s="204">
        <v>80111600</v>
      </c>
      <c r="C1168" s="158" t="s">
        <v>1049</v>
      </c>
      <c r="D1168" s="265" t="s">
        <v>1104</v>
      </c>
      <c r="E1168" s="206" t="s">
        <v>1101</v>
      </c>
      <c r="F1168" s="201" t="s">
        <v>29</v>
      </c>
      <c r="G1168" s="112" t="s">
        <v>1102</v>
      </c>
      <c r="H1168" s="266">
        <v>26400000</v>
      </c>
      <c r="I1168" s="266">
        <v>26400000</v>
      </c>
      <c r="J1168" s="120" t="s">
        <v>31</v>
      </c>
      <c r="K1168" s="120" t="s">
        <v>32</v>
      </c>
      <c r="L1168" s="267" t="s">
        <v>1103</v>
      </c>
      <c r="M1168" s="249"/>
    </row>
    <row r="1169" spans="2:13" ht="76.5">
      <c r="B1169" s="204">
        <v>80111600</v>
      </c>
      <c r="C1169" s="158" t="s">
        <v>490</v>
      </c>
      <c r="D1169" s="265" t="s">
        <v>1104</v>
      </c>
      <c r="E1169" s="206" t="s">
        <v>1101</v>
      </c>
      <c r="F1169" s="201" t="s">
        <v>29</v>
      </c>
      <c r="G1169" s="112" t="s">
        <v>1102</v>
      </c>
      <c r="H1169" s="266">
        <v>60096000</v>
      </c>
      <c r="I1169" s="266">
        <v>60096000</v>
      </c>
      <c r="J1169" s="120" t="s">
        <v>31</v>
      </c>
      <c r="K1169" s="120" t="s">
        <v>32</v>
      </c>
      <c r="L1169" s="267" t="s">
        <v>1103</v>
      </c>
      <c r="M1169" s="249"/>
    </row>
    <row r="1170" spans="2:13" ht="76.5">
      <c r="B1170" s="204">
        <v>80111600</v>
      </c>
      <c r="C1170" s="158" t="s">
        <v>490</v>
      </c>
      <c r="D1170" s="265" t="s">
        <v>1104</v>
      </c>
      <c r="E1170" s="206" t="s">
        <v>1101</v>
      </c>
      <c r="F1170" s="201" t="s">
        <v>29</v>
      </c>
      <c r="G1170" s="112" t="s">
        <v>1102</v>
      </c>
      <c r="H1170" s="266">
        <v>60096000</v>
      </c>
      <c r="I1170" s="266">
        <v>60096000</v>
      </c>
      <c r="J1170" s="120" t="s">
        <v>31</v>
      </c>
      <c r="K1170" s="120" t="s">
        <v>32</v>
      </c>
      <c r="L1170" s="267" t="s">
        <v>1103</v>
      </c>
      <c r="M1170" s="249"/>
    </row>
    <row r="1171" spans="2:13" ht="76.5">
      <c r="B1171" s="204">
        <v>80111600</v>
      </c>
      <c r="C1171" s="158" t="s">
        <v>490</v>
      </c>
      <c r="D1171" s="265" t="s">
        <v>1104</v>
      </c>
      <c r="E1171" s="206" t="s">
        <v>1101</v>
      </c>
      <c r="F1171" s="201" t="s">
        <v>29</v>
      </c>
      <c r="G1171" s="112" t="s">
        <v>1102</v>
      </c>
      <c r="H1171" s="266">
        <v>60096000</v>
      </c>
      <c r="I1171" s="266">
        <v>60096000</v>
      </c>
      <c r="J1171" s="120" t="s">
        <v>31</v>
      </c>
      <c r="K1171" s="120" t="s">
        <v>32</v>
      </c>
      <c r="L1171" s="267" t="s">
        <v>1103</v>
      </c>
      <c r="M1171" s="249"/>
    </row>
    <row r="1172" spans="2:13" ht="76.5">
      <c r="B1172" s="204">
        <v>80111600</v>
      </c>
      <c r="C1172" s="158" t="s">
        <v>490</v>
      </c>
      <c r="D1172" s="265" t="s">
        <v>1104</v>
      </c>
      <c r="E1172" s="206" t="s">
        <v>1101</v>
      </c>
      <c r="F1172" s="201" t="s">
        <v>29</v>
      </c>
      <c r="G1172" s="112" t="s">
        <v>1102</v>
      </c>
      <c r="H1172" s="266">
        <v>60096000</v>
      </c>
      <c r="I1172" s="266">
        <v>60096000</v>
      </c>
      <c r="J1172" s="120" t="s">
        <v>31</v>
      </c>
      <c r="K1172" s="120" t="s">
        <v>32</v>
      </c>
      <c r="L1172" s="267" t="s">
        <v>1103</v>
      </c>
      <c r="M1172" s="249"/>
    </row>
    <row r="1173" spans="2:13" ht="76.5">
      <c r="B1173" s="204">
        <v>80111600</v>
      </c>
      <c r="C1173" s="158" t="s">
        <v>490</v>
      </c>
      <c r="D1173" s="265" t="s">
        <v>1104</v>
      </c>
      <c r="E1173" s="206" t="s">
        <v>1101</v>
      </c>
      <c r="F1173" s="201" t="s">
        <v>29</v>
      </c>
      <c r="G1173" s="112" t="s">
        <v>1102</v>
      </c>
      <c r="H1173" s="266">
        <v>60096000</v>
      </c>
      <c r="I1173" s="266">
        <v>60096000</v>
      </c>
      <c r="J1173" s="120" t="s">
        <v>31</v>
      </c>
      <c r="K1173" s="120" t="s">
        <v>32</v>
      </c>
      <c r="L1173" s="267" t="s">
        <v>1103</v>
      </c>
      <c r="M1173" s="249"/>
    </row>
    <row r="1174" spans="2:13" ht="51">
      <c r="B1174" s="204">
        <v>80111600</v>
      </c>
      <c r="C1174" s="158" t="s">
        <v>594</v>
      </c>
      <c r="D1174" s="265" t="s">
        <v>1104</v>
      </c>
      <c r="E1174" s="206" t="s">
        <v>1101</v>
      </c>
      <c r="F1174" s="201" t="s">
        <v>29</v>
      </c>
      <c r="G1174" s="112" t="s">
        <v>1102</v>
      </c>
      <c r="H1174" s="266">
        <v>40704000</v>
      </c>
      <c r="I1174" s="266">
        <v>40704000</v>
      </c>
      <c r="J1174" s="120" t="s">
        <v>31</v>
      </c>
      <c r="K1174" s="120" t="s">
        <v>32</v>
      </c>
      <c r="L1174" s="267" t="s">
        <v>1103</v>
      </c>
      <c r="M1174" s="249"/>
    </row>
    <row r="1175" spans="2:13" ht="89.25">
      <c r="B1175" s="204">
        <v>80111600</v>
      </c>
      <c r="C1175" s="158" t="s">
        <v>491</v>
      </c>
      <c r="D1175" s="265" t="s">
        <v>1104</v>
      </c>
      <c r="E1175" s="206" t="s">
        <v>1101</v>
      </c>
      <c r="F1175" s="201" t="s">
        <v>29</v>
      </c>
      <c r="G1175" s="112" t="s">
        <v>1102</v>
      </c>
      <c r="H1175" s="266">
        <v>71580000</v>
      </c>
      <c r="I1175" s="266">
        <v>71580000</v>
      </c>
      <c r="J1175" s="120" t="s">
        <v>31</v>
      </c>
      <c r="K1175" s="120" t="s">
        <v>32</v>
      </c>
      <c r="L1175" s="267" t="s">
        <v>1103</v>
      </c>
      <c r="M1175" s="249"/>
    </row>
    <row r="1176" spans="2:13" ht="89.25">
      <c r="B1176" s="204">
        <v>80111600</v>
      </c>
      <c r="C1176" s="158" t="s">
        <v>491</v>
      </c>
      <c r="D1176" s="265" t="s">
        <v>1104</v>
      </c>
      <c r="E1176" s="206" t="s">
        <v>1101</v>
      </c>
      <c r="F1176" s="201" t="s">
        <v>29</v>
      </c>
      <c r="G1176" s="112" t="s">
        <v>1102</v>
      </c>
      <c r="H1176" s="266">
        <v>71580000</v>
      </c>
      <c r="I1176" s="266">
        <v>71580000</v>
      </c>
      <c r="J1176" s="120" t="s">
        <v>31</v>
      </c>
      <c r="K1176" s="120" t="s">
        <v>32</v>
      </c>
      <c r="L1176" s="267" t="s">
        <v>1103</v>
      </c>
      <c r="M1176" s="249"/>
    </row>
    <row r="1177" spans="2:13" ht="89.25">
      <c r="B1177" s="204">
        <v>80111600</v>
      </c>
      <c r="C1177" s="158" t="s">
        <v>491</v>
      </c>
      <c r="D1177" s="265" t="s">
        <v>1104</v>
      </c>
      <c r="E1177" s="206" t="s">
        <v>1101</v>
      </c>
      <c r="F1177" s="201" t="s">
        <v>29</v>
      </c>
      <c r="G1177" s="112" t="s">
        <v>1102</v>
      </c>
      <c r="H1177" s="266">
        <v>71580000</v>
      </c>
      <c r="I1177" s="266">
        <v>71580000</v>
      </c>
      <c r="J1177" s="120" t="s">
        <v>31</v>
      </c>
      <c r="K1177" s="120" t="s">
        <v>32</v>
      </c>
      <c r="L1177" s="267" t="s">
        <v>1103</v>
      </c>
      <c r="M1177" s="249"/>
    </row>
    <row r="1178" spans="2:13" ht="89.25">
      <c r="B1178" s="204">
        <v>80111600</v>
      </c>
      <c r="C1178" s="158" t="s">
        <v>492</v>
      </c>
      <c r="D1178" s="265" t="s">
        <v>1104</v>
      </c>
      <c r="E1178" s="206" t="s">
        <v>1101</v>
      </c>
      <c r="F1178" s="201" t="s">
        <v>29</v>
      </c>
      <c r="G1178" s="112" t="s">
        <v>1102</v>
      </c>
      <c r="H1178" s="266">
        <v>60096000</v>
      </c>
      <c r="I1178" s="266">
        <v>60096000</v>
      </c>
      <c r="J1178" s="120" t="s">
        <v>31</v>
      </c>
      <c r="K1178" s="120" t="s">
        <v>32</v>
      </c>
      <c r="L1178" s="267" t="s">
        <v>1103</v>
      </c>
      <c r="M1178" s="249"/>
    </row>
    <row r="1179" spans="2:13" ht="89.25">
      <c r="B1179" s="204">
        <v>80111600</v>
      </c>
      <c r="C1179" s="158" t="s">
        <v>492</v>
      </c>
      <c r="D1179" s="265" t="s">
        <v>1104</v>
      </c>
      <c r="E1179" s="206" t="s">
        <v>1101</v>
      </c>
      <c r="F1179" s="201" t="s">
        <v>29</v>
      </c>
      <c r="G1179" s="112" t="s">
        <v>1102</v>
      </c>
      <c r="H1179" s="266">
        <v>60096000</v>
      </c>
      <c r="I1179" s="266">
        <v>60096000</v>
      </c>
      <c r="J1179" s="120" t="s">
        <v>31</v>
      </c>
      <c r="K1179" s="120" t="s">
        <v>32</v>
      </c>
      <c r="L1179" s="267" t="s">
        <v>1103</v>
      </c>
      <c r="M1179" s="249"/>
    </row>
    <row r="1180" spans="2:13" ht="114.75">
      <c r="B1180" s="204">
        <v>80111600</v>
      </c>
      <c r="C1180" s="158" t="s">
        <v>1050</v>
      </c>
      <c r="D1180" s="265" t="s">
        <v>1104</v>
      </c>
      <c r="E1180" s="206" t="s">
        <v>1101</v>
      </c>
      <c r="F1180" s="201" t="s">
        <v>29</v>
      </c>
      <c r="G1180" s="112" t="s">
        <v>1102</v>
      </c>
      <c r="H1180" s="266">
        <v>26400000</v>
      </c>
      <c r="I1180" s="266">
        <v>26400000</v>
      </c>
      <c r="J1180" s="120" t="s">
        <v>31</v>
      </c>
      <c r="K1180" s="120" t="s">
        <v>32</v>
      </c>
      <c r="L1180" s="267" t="s">
        <v>1103</v>
      </c>
      <c r="M1180" s="249"/>
    </row>
    <row r="1181" spans="2:13" ht="114.75">
      <c r="B1181" s="204">
        <v>80111600</v>
      </c>
      <c r="C1181" s="158" t="s">
        <v>1050</v>
      </c>
      <c r="D1181" s="265" t="s">
        <v>1104</v>
      </c>
      <c r="E1181" s="206" t="s">
        <v>1101</v>
      </c>
      <c r="F1181" s="201" t="s">
        <v>29</v>
      </c>
      <c r="G1181" s="112" t="s">
        <v>1102</v>
      </c>
      <c r="H1181" s="266">
        <v>26400000</v>
      </c>
      <c r="I1181" s="266">
        <v>26400000</v>
      </c>
      <c r="J1181" s="120" t="s">
        <v>31</v>
      </c>
      <c r="K1181" s="120" t="s">
        <v>32</v>
      </c>
      <c r="L1181" s="267" t="s">
        <v>1103</v>
      </c>
      <c r="M1181" s="249"/>
    </row>
    <row r="1182" spans="2:13" ht="76.5">
      <c r="B1182" s="204">
        <v>80111600</v>
      </c>
      <c r="C1182" s="158" t="s">
        <v>1051</v>
      </c>
      <c r="D1182" s="265" t="s">
        <v>1104</v>
      </c>
      <c r="E1182" s="206" t="s">
        <v>1101</v>
      </c>
      <c r="F1182" s="201" t="s">
        <v>29</v>
      </c>
      <c r="G1182" s="112" t="s">
        <v>1102</v>
      </c>
      <c r="H1182" s="266">
        <v>84216780</v>
      </c>
      <c r="I1182" s="266">
        <v>84216780</v>
      </c>
      <c r="J1182" s="120" t="s">
        <v>31</v>
      </c>
      <c r="K1182" s="120" t="s">
        <v>32</v>
      </c>
      <c r="L1182" s="267" t="s">
        <v>1103</v>
      </c>
      <c r="M1182" s="249"/>
    </row>
    <row r="1183" spans="2:13" ht="89.25">
      <c r="B1183" s="204">
        <v>80111600</v>
      </c>
      <c r="C1183" s="158" t="s">
        <v>495</v>
      </c>
      <c r="D1183" s="265" t="s">
        <v>1104</v>
      </c>
      <c r="E1183" s="206" t="s">
        <v>1101</v>
      </c>
      <c r="F1183" s="201" t="s">
        <v>29</v>
      </c>
      <c r="G1183" s="112" t="s">
        <v>1102</v>
      </c>
      <c r="H1183" s="266">
        <v>71580000</v>
      </c>
      <c r="I1183" s="266">
        <v>71580000</v>
      </c>
      <c r="J1183" s="120" t="s">
        <v>31</v>
      </c>
      <c r="K1183" s="120" t="s">
        <v>32</v>
      </c>
      <c r="L1183" s="267" t="s">
        <v>1103</v>
      </c>
      <c r="M1183" s="249"/>
    </row>
    <row r="1184" spans="2:13" ht="89.25">
      <c r="B1184" s="204">
        <v>80111600</v>
      </c>
      <c r="C1184" s="158" t="s">
        <v>495</v>
      </c>
      <c r="D1184" s="265" t="s">
        <v>1104</v>
      </c>
      <c r="E1184" s="206" t="s">
        <v>1101</v>
      </c>
      <c r="F1184" s="201" t="s">
        <v>29</v>
      </c>
      <c r="G1184" s="112" t="s">
        <v>1102</v>
      </c>
      <c r="H1184" s="266">
        <v>71580000</v>
      </c>
      <c r="I1184" s="266">
        <v>71580000</v>
      </c>
      <c r="J1184" s="120" t="s">
        <v>31</v>
      </c>
      <c r="K1184" s="120" t="s">
        <v>32</v>
      </c>
      <c r="L1184" s="267" t="s">
        <v>1103</v>
      </c>
      <c r="M1184" s="249"/>
    </row>
    <row r="1185" spans="2:13" ht="89.25">
      <c r="B1185" s="204">
        <v>80111600</v>
      </c>
      <c r="C1185" s="158" t="s">
        <v>495</v>
      </c>
      <c r="D1185" s="265" t="s">
        <v>1104</v>
      </c>
      <c r="E1185" s="206" t="s">
        <v>1101</v>
      </c>
      <c r="F1185" s="201" t="s">
        <v>29</v>
      </c>
      <c r="G1185" s="112" t="s">
        <v>1102</v>
      </c>
      <c r="H1185" s="266">
        <v>71580000</v>
      </c>
      <c r="I1185" s="266">
        <v>71580000</v>
      </c>
      <c r="J1185" s="120" t="s">
        <v>31</v>
      </c>
      <c r="K1185" s="120" t="s">
        <v>32</v>
      </c>
      <c r="L1185" s="267" t="s">
        <v>1103</v>
      </c>
      <c r="M1185" s="249"/>
    </row>
    <row r="1186" spans="2:13" ht="89.25">
      <c r="B1186" s="204">
        <v>80111600</v>
      </c>
      <c r="C1186" s="158" t="s">
        <v>495</v>
      </c>
      <c r="D1186" s="265" t="s">
        <v>1104</v>
      </c>
      <c r="E1186" s="206" t="s">
        <v>1101</v>
      </c>
      <c r="F1186" s="201" t="s">
        <v>29</v>
      </c>
      <c r="G1186" s="112" t="s">
        <v>1102</v>
      </c>
      <c r="H1186" s="266">
        <v>85180200</v>
      </c>
      <c r="I1186" s="266">
        <v>85180200</v>
      </c>
      <c r="J1186" s="120" t="s">
        <v>31</v>
      </c>
      <c r="K1186" s="120" t="s">
        <v>32</v>
      </c>
      <c r="L1186" s="267" t="s">
        <v>1103</v>
      </c>
      <c r="M1186" s="249"/>
    </row>
    <row r="1187" spans="2:13" ht="89.25">
      <c r="B1187" s="204">
        <v>80111600</v>
      </c>
      <c r="C1187" s="158" t="s">
        <v>495</v>
      </c>
      <c r="D1187" s="265" t="s">
        <v>1104</v>
      </c>
      <c r="E1187" s="206" t="s">
        <v>1101</v>
      </c>
      <c r="F1187" s="201" t="s">
        <v>29</v>
      </c>
      <c r="G1187" s="112" t="s">
        <v>1102</v>
      </c>
      <c r="H1187" s="266">
        <v>71580000</v>
      </c>
      <c r="I1187" s="266">
        <v>71580000</v>
      </c>
      <c r="J1187" s="120" t="s">
        <v>31</v>
      </c>
      <c r="K1187" s="120" t="s">
        <v>32</v>
      </c>
      <c r="L1187" s="267" t="s">
        <v>1103</v>
      </c>
      <c r="M1187" s="249"/>
    </row>
    <row r="1188" spans="2:13" ht="89.25">
      <c r="B1188" s="204">
        <v>80111600</v>
      </c>
      <c r="C1188" s="158" t="s">
        <v>495</v>
      </c>
      <c r="D1188" s="265" t="s">
        <v>1104</v>
      </c>
      <c r="E1188" s="206" t="s">
        <v>1101</v>
      </c>
      <c r="F1188" s="201" t="s">
        <v>29</v>
      </c>
      <c r="G1188" s="112" t="s">
        <v>1102</v>
      </c>
      <c r="H1188" s="266">
        <v>71580000</v>
      </c>
      <c r="I1188" s="266">
        <v>71580000</v>
      </c>
      <c r="J1188" s="120" t="s">
        <v>31</v>
      </c>
      <c r="K1188" s="120" t="s">
        <v>32</v>
      </c>
      <c r="L1188" s="267" t="s">
        <v>1103</v>
      </c>
      <c r="M1188" s="249"/>
    </row>
    <row r="1189" spans="2:13" ht="89.25">
      <c r="B1189" s="204">
        <v>80111600</v>
      </c>
      <c r="C1189" s="158" t="s">
        <v>1052</v>
      </c>
      <c r="D1189" s="265" t="s">
        <v>1104</v>
      </c>
      <c r="E1189" s="206" t="s">
        <v>1101</v>
      </c>
      <c r="F1189" s="201" t="s">
        <v>29</v>
      </c>
      <c r="G1189" s="112" t="s">
        <v>1102</v>
      </c>
      <c r="H1189" s="266">
        <v>71580000</v>
      </c>
      <c r="I1189" s="266">
        <v>71580000</v>
      </c>
      <c r="J1189" s="120" t="s">
        <v>31</v>
      </c>
      <c r="K1189" s="120" t="s">
        <v>32</v>
      </c>
      <c r="L1189" s="267" t="s">
        <v>1103</v>
      </c>
      <c r="M1189" s="249"/>
    </row>
    <row r="1190" spans="2:13" ht="76.5">
      <c r="B1190" s="204">
        <v>80111600</v>
      </c>
      <c r="C1190" s="141" t="s">
        <v>1053</v>
      </c>
      <c r="D1190" s="265" t="s">
        <v>1104</v>
      </c>
      <c r="E1190" s="206" t="s">
        <v>1101</v>
      </c>
      <c r="F1190" s="201" t="s">
        <v>29</v>
      </c>
      <c r="G1190" s="112" t="s">
        <v>1102</v>
      </c>
      <c r="H1190" s="266">
        <v>60096000</v>
      </c>
      <c r="I1190" s="266">
        <v>60096000</v>
      </c>
      <c r="J1190" s="120" t="s">
        <v>31</v>
      </c>
      <c r="K1190" s="120" t="s">
        <v>32</v>
      </c>
      <c r="L1190" s="267" t="s">
        <v>1103</v>
      </c>
      <c r="M1190" s="249"/>
    </row>
    <row r="1191" spans="2:13" ht="102">
      <c r="B1191" s="204">
        <v>80111600</v>
      </c>
      <c r="C1191" s="158" t="s">
        <v>1054</v>
      </c>
      <c r="D1191" s="265" t="s">
        <v>1104</v>
      </c>
      <c r="E1191" s="206" t="s">
        <v>1101</v>
      </c>
      <c r="F1191" s="201" t="s">
        <v>29</v>
      </c>
      <c r="G1191" s="112" t="s">
        <v>1102</v>
      </c>
      <c r="H1191" s="266">
        <v>29702400</v>
      </c>
      <c r="I1191" s="266">
        <v>29702400</v>
      </c>
      <c r="J1191" s="120" t="s">
        <v>31</v>
      </c>
      <c r="K1191" s="120" t="s">
        <v>32</v>
      </c>
      <c r="L1191" s="267" t="s">
        <v>1103</v>
      </c>
      <c r="M1191" s="249"/>
    </row>
    <row r="1192" spans="2:13" ht="76.5">
      <c r="B1192" s="204">
        <v>80111600</v>
      </c>
      <c r="C1192" s="158" t="s">
        <v>498</v>
      </c>
      <c r="D1192" s="265" t="s">
        <v>1104</v>
      </c>
      <c r="E1192" s="206" t="s">
        <v>1101</v>
      </c>
      <c r="F1192" s="201" t="s">
        <v>29</v>
      </c>
      <c r="G1192" s="112" t="s">
        <v>1102</v>
      </c>
      <c r="H1192" s="266">
        <v>71580000</v>
      </c>
      <c r="I1192" s="266">
        <v>71580000</v>
      </c>
      <c r="J1192" s="120" t="s">
        <v>31</v>
      </c>
      <c r="K1192" s="120" t="s">
        <v>32</v>
      </c>
      <c r="L1192" s="267" t="s">
        <v>1103</v>
      </c>
      <c r="M1192" s="249"/>
    </row>
    <row r="1193" spans="2:13" ht="76.5">
      <c r="B1193" s="204">
        <v>80111600</v>
      </c>
      <c r="C1193" s="158" t="s">
        <v>498</v>
      </c>
      <c r="D1193" s="265" t="s">
        <v>1104</v>
      </c>
      <c r="E1193" s="206" t="s">
        <v>1101</v>
      </c>
      <c r="F1193" s="201" t="s">
        <v>29</v>
      </c>
      <c r="G1193" s="112" t="s">
        <v>1102</v>
      </c>
      <c r="H1193" s="266">
        <v>71580000</v>
      </c>
      <c r="I1193" s="266">
        <v>71580000</v>
      </c>
      <c r="J1193" s="120" t="s">
        <v>31</v>
      </c>
      <c r="K1193" s="120" t="s">
        <v>32</v>
      </c>
      <c r="L1193" s="267" t="s">
        <v>1103</v>
      </c>
      <c r="M1193" s="249"/>
    </row>
    <row r="1194" spans="2:13" ht="76.5">
      <c r="B1194" s="204">
        <v>80111600</v>
      </c>
      <c r="C1194" s="158" t="s">
        <v>498</v>
      </c>
      <c r="D1194" s="265" t="s">
        <v>1104</v>
      </c>
      <c r="E1194" s="206" t="s">
        <v>1101</v>
      </c>
      <c r="F1194" s="201" t="s">
        <v>29</v>
      </c>
      <c r="G1194" s="112" t="s">
        <v>1102</v>
      </c>
      <c r="H1194" s="266">
        <v>71580000</v>
      </c>
      <c r="I1194" s="266">
        <v>71580000</v>
      </c>
      <c r="J1194" s="120" t="s">
        <v>31</v>
      </c>
      <c r="K1194" s="120" t="s">
        <v>32</v>
      </c>
      <c r="L1194" s="267" t="s">
        <v>1103</v>
      </c>
      <c r="M1194" s="249"/>
    </row>
    <row r="1195" spans="2:13" ht="63.75">
      <c r="B1195" s="204">
        <v>80111600</v>
      </c>
      <c r="C1195" s="158" t="s">
        <v>499</v>
      </c>
      <c r="D1195" s="265" t="s">
        <v>1104</v>
      </c>
      <c r="E1195" s="206" t="s">
        <v>1101</v>
      </c>
      <c r="F1195" s="201" t="s">
        <v>29</v>
      </c>
      <c r="G1195" s="112" t="s">
        <v>1102</v>
      </c>
      <c r="H1195" s="266">
        <v>60096000</v>
      </c>
      <c r="I1195" s="266">
        <v>60096000</v>
      </c>
      <c r="J1195" s="120" t="s">
        <v>31</v>
      </c>
      <c r="K1195" s="120" t="s">
        <v>32</v>
      </c>
      <c r="L1195" s="267" t="s">
        <v>1103</v>
      </c>
      <c r="M1195" s="249"/>
    </row>
    <row r="1196" spans="2:13" ht="63.75">
      <c r="B1196" s="204">
        <v>80111600</v>
      </c>
      <c r="C1196" s="158" t="s">
        <v>499</v>
      </c>
      <c r="D1196" s="265" t="s">
        <v>1104</v>
      </c>
      <c r="E1196" s="206" t="s">
        <v>1101</v>
      </c>
      <c r="F1196" s="201" t="s">
        <v>29</v>
      </c>
      <c r="G1196" s="112" t="s">
        <v>1102</v>
      </c>
      <c r="H1196" s="266">
        <v>60096000</v>
      </c>
      <c r="I1196" s="266">
        <v>60096000</v>
      </c>
      <c r="J1196" s="120" t="s">
        <v>31</v>
      </c>
      <c r="K1196" s="120" t="s">
        <v>32</v>
      </c>
      <c r="L1196" s="267" t="s">
        <v>1103</v>
      </c>
      <c r="M1196" s="249"/>
    </row>
    <row r="1197" spans="2:13" ht="51">
      <c r="B1197" s="204">
        <v>80111600</v>
      </c>
      <c r="C1197" s="158" t="s">
        <v>500</v>
      </c>
      <c r="D1197" s="265" t="s">
        <v>1104</v>
      </c>
      <c r="E1197" s="206" t="s">
        <v>1101</v>
      </c>
      <c r="F1197" s="201" t="s">
        <v>29</v>
      </c>
      <c r="G1197" s="112" t="s">
        <v>1102</v>
      </c>
      <c r="H1197" s="266">
        <v>47406840</v>
      </c>
      <c r="I1197" s="266">
        <v>47406840</v>
      </c>
      <c r="J1197" s="120" t="s">
        <v>31</v>
      </c>
      <c r="K1197" s="120" t="s">
        <v>32</v>
      </c>
      <c r="L1197" s="267" t="s">
        <v>1103</v>
      </c>
      <c r="M1197" s="249"/>
    </row>
    <row r="1198" spans="2:13" ht="63.75">
      <c r="B1198" s="204">
        <v>80111600</v>
      </c>
      <c r="C1198" s="158" t="s">
        <v>499</v>
      </c>
      <c r="D1198" s="265" t="s">
        <v>1104</v>
      </c>
      <c r="E1198" s="206" t="s">
        <v>1101</v>
      </c>
      <c r="F1198" s="201" t="s">
        <v>29</v>
      </c>
      <c r="G1198" s="112" t="s">
        <v>1102</v>
      </c>
      <c r="H1198" s="266">
        <v>60096000</v>
      </c>
      <c r="I1198" s="266">
        <v>60096000</v>
      </c>
      <c r="J1198" s="120" t="s">
        <v>31</v>
      </c>
      <c r="K1198" s="120" t="s">
        <v>32</v>
      </c>
      <c r="L1198" s="267" t="s">
        <v>1103</v>
      </c>
      <c r="M1198" s="249"/>
    </row>
    <row r="1199" spans="2:13" ht="51">
      <c r="B1199" s="204">
        <v>80111600</v>
      </c>
      <c r="C1199" s="158" t="s">
        <v>500</v>
      </c>
      <c r="D1199" s="265" t="s">
        <v>1104</v>
      </c>
      <c r="E1199" s="206" t="s">
        <v>1101</v>
      </c>
      <c r="F1199" s="201" t="s">
        <v>29</v>
      </c>
      <c r="G1199" s="112" t="s">
        <v>1102</v>
      </c>
      <c r="H1199" s="266">
        <v>47406840</v>
      </c>
      <c r="I1199" s="266">
        <v>47406840</v>
      </c>
      <c r="J1199" s="120" t="s">
        <v>31</v>
      </c>
      <c r="K1199" s="120" t="s">
        <v>32</v>
      </c>
      <c r="L1199" s="267" t="s">
        <v>1103</v>
      </c>
      <c r="M1199" s="249"/>
    </row>
    <row r="1200" spans="2:13" ht="89.25">
      <c r="B1200" s="204">
        <v>80111600</v>
      </c>
      <c r="C1200" s="158" t="s">
        <v>501</v>
      </c>
      <c r="D1200" s="265" t="s">
        <v>1104</v>
      </c>
      <c r="E1200" s="206" t="s">
        <v>1101</v>
      </c>
      <c r="F1200" s="201" t="s">
        <v>29</v>
      </c>
      <c r="G1200" s="112" t="s">
        <v>1102</v>
      </c>
      <c r="H1200" s="266">
        <v>71580000</v>
      </c>
      <c r="I1200" s="266">
        <v>71580000</v>
      </c>
      <c r="J1200" s="120" t="s">
        <v>31</v>
      </c>
      <c r="K1200" s="120" t="s">
        <v>32</v>
      </c>
      <c r="L1200" s="267" t="s">
        <v>1103</v>
      </c>
      <c r="M1200" s="249"/>
    </row>
    <row r="1201" spans="2:13" ht="89.25">
      <c r="B1201" s="204">
        <v>80111600</v>
      </c>
      <c r="C1201" s="158" t="s">
        <v>501</v>
      </c>
      <c r="D1201" s="265" t="s">
        <v>1104</v>
      </c>
      <c r="E1201" s="206" t="s">
        <v>1101</v>
      </c>
      <c r="F1201" s="201" t="s">
        <v>29</v>
      </c>
      <c r="G1201" s="112" t="s">
        <v>1102</v>
      </c>
      <c r="H1201" s="266">
        <v>71580000</v>
      </c>
      <c r="I1201" s="266">
        <v>71580000</v>
      </c>
      <c r="J1201" s="120" t="s">
        <v>31</v>
      </c>
      <c r="K1201" s="120" t="s">
        <v>32</v>
      </c>
      <c r="L1201" s="267" t="s">
        <v>1103</v>
      </c>
      <c r="M1201" s="249"/>
    </row>
    <row r="1202" spans="2:13" ht="89.25">
      <c r="B1202" s="204">
        <v>80111600</v>
      </c>
      <c r="C1202" s="158" t="s">
        <v>501</v>
      </c>
      <c r="D1202" s="265" t="s">
        <v>1104</v>
      </c>
      <c r="E1202" s="206" t="s">
        <v>1101</v>
      </c>
      <c r="F1202" s="201" t="s">
        <v>29</v>
      </c>
      <c r="G1202" s="112" t="s">
        <v>1102</v>
      </c>
      <c r="H1202" s="266">
        <v>71580000</v>
      </c>
      <c r="I1202" s="266">
        <v>71580000</v>
      </c>
      <c r="J1202" s="120" t="s">
        <v>31</v>
      </c>
      <c r="K1202" s="120" t="s">
        <v>32</v>
      </c>
      <c r="L1202" s="267" t="s">
        <v>1103</v>
      </c>
      <c r="M1202" s="249"/>
    </row>
    <row r="1203" spans="2:13" ht="89.25">
      <c r="B1203" s="204">
        <v>80111600</v>
      </c>
      <c r="C1203" s="158" t="s">
        <v>502</v>
      </c>
      <c r="D1203" s="265" t="s">
        <v>1104</v>
      </c>
      <c r="E1203" s="206" t="s">
        <v>1101</v>
      </c>
      <c r="F1203" s="201" t="s">
        <v>29</v>
      </c>
      <c r="G1203" s="112" t="s">
        <v>1102</v>
      </c>
      <c r="H1203" s="266">
        <v>60096000</v>
      </c>
      <c r="I1203" s="266">
        <v>60096000</v>
      </c>
      <c r="J1203" s="120" t="s">
        <v>31</v>
      </c>
      <c r="K1203" s="120" t="s">
        <v>32</v>
      </c>
      <c r="L1203" s="267" t="s">
        <v>1103</v>
      </c>
      <c r="M1203" s="249"/>
    </row>
    <row r="1204" spans="2:13" ht="89.25">
      <c r="B1204" s="204">
        <v>80111600</v>
      </c>
      <c r="C1204" s="158" t="s">
        <v>502</v>
      </c>
      <c r="D1204" s="265" t="s">
        <v>1104</v>
      </c>
      <c r="E1204" s="206" t="s">
        <v>1101</v>
      </c>
      <c r="F1204" s="201" t="s">
        <v>29</v>
      </c>
      <c r="G1204" s="112" t="s">
        <v>1102</v>
      </c>
      <c r="H1204" s="266">
        <v>60096000</v>
      </c>
      <c r="I1204" s="266">
        <v>60096000</v>
      </c>
      <c r="J1204" s="120" t="s">
        <v>31</v>
      </c>
      <c r="K1204" s="120" t="s">
        <v>32</v>
      </c>
      <c r="L1204" s="267" t="s">
        <v>1103</v>
      </c>
      <c r="M1204" s="249"/>
    </row>
    <row r="1205" spans="2:13" ht="89.25">
      <c r="B1205" s="204">
        <v>80111600</v>
      </c>
      <c r="C1205" s="158" t="s">
        <v>502</v>
      </c>
      <c r="D1205" s="265" t="s">
        <v>1104</v>
      </c>
      <c r="E1205" s="206" t="s">
        <v>1101</v>
      </c>
      <c r="F1205" s="201" t="s">
        <v>29</v>
      </c>
      <c r="G1205" s="112" t="s">
        <v>1102</v>
      </c>
      <c r="H1205" s="266">
        <v>60096000</v>
      </c>
      <c r="I1205" s="266">
        <v>60096000</v>
      </c>
      <c r="J1205" s="120" t="s">
        <v>31</v>
      </c>
      <c r="K1205" s="120" t="s">
        <v>32</v>
      </c>
      <c r="L1205" s="267" t="s">
        <v>1103</v>
      </c>
      <c r="M1205" s="249"/>
    </row>
    <row r="1206" spans="2:13" ht="89.25">
      <c r="B1206" s="204">
        <v>80111600</v>
      </c>
      <c r="C1206" s="158" t="s">
        <v>502</v>
      </c>
      <c r="D1206" s="265" t="s">
        <v>1104</v>
      </c>
      <c r="E1206" s="206" t="s">
        <v>1101</v>
      </c>
      <c r="F1206" s="201" t="s">
        <v>29</v>
      </c>
      <c r="G1206" s="112" t="s">
        <v>1102</v>
      </c>
      <c r="H1206" s="266">
        <v>60096000</v>
      </c>
      <c r="I1206" s="266">
        <v>60096000</v>
      </c>
      <c r="J1206" s="120" t="s">
        <v>31</v>
      </c>
      <c r="K1206" s="120" t="s">
        <v>32</v>
      </c>
      <c r="L1206" s="267" t="s">
        <v>1103</v>
      </c>
      <c r="M1206" s="249"/>
    </row>
    <row r="1207" spans="2:13" ht="89.25">
      <c r="B1207" s="204">
        <v>80111600</v>
      </c>
      <c r="C1207" s="158" t="s">
        <v>502</v>
      </c>
      <c r="D1207" s="265" t="s">
        <v>1104</v>
      </c>
      <c r="E1207" s="206" t="s">
        <v>1101</v>
      </c>
      <c r="F1207" s="201" t="s">
        <v>29</v>
      </c>
      <c r="G1207" s="112" t="s">
        <v>1102</v>
      </c>
      <c r="H1207" s="266">
        <v>60096000</v>
      </c>
      <c r="I1207" s="266">
        <v>60096000</v>
      </c>
      <c r="J1207" s="120" t="s">
        <v>31</v>
      </c>
      <c r="K1207" s="120" t="s">
        <v>32</v>
      </c>
      <c r="L1207" s="267" t="s">
        <v>1103</v>
      </c>
      <c r="M1207" s="249"/>
    </row>
    <row r="1208" spans="2:13" ht="76.5">
      <c r="B1208" s="204">
        <v>80111600</v>
      </c>
      <c r="C1208" s="158" t="s">
        <v>503</v>
      </c>
      <c r="D1208" s="265" t="s">
        <v>1104</v>
      </c>
      <c r="E1208" s="206" t="s">
        <v>1101</v>
      </c>
      <c r="F1208" s="201" t="s">
        <v>29</v>
      </c>
      <c r="G1208" s="112" t="s">
        <v>1102</v>
      </c>
      <c r="H1208" s="266">
        <v>47406840</v>
      </c>
      <c r="I1208" s="266">
        <v>47406840</v>
      </c>
      <c r="J1208" s="120" t="s">
        <v>31</v>
      </c>
      <c r="K1208" s="120" t="s">
        <v>32</v>
      </c>
      <c r="L1208" s="267" t="s">
        <v>1103</v>
      </c>
      <c r="M1208" s="249"/>
    </row>
    <row r="1209" spans="2:13" ht="89.25">
      <c r="B1209" s="204">
        <v>80111600</v>
      </c>
      <c r="C1209" s="158" t="s">
        <v>1055</v>
      </c>
      <c r="D1209" s="265" t="s">
        <v>1104</v>
      </c>
      <c r="E1209" s="206" t="s">
        <v>1101</v>
      </c>
      <c r="F1209" s="201" t="s">
        <v>29</v>
      </c>
      <c r="G1209" s="112" t="s">
        <v>1102</v>
      </c>
      <c r="H1209" s="266">
        <v>29701200</v>
      </c>
      <c r="I1209" s="266">
        <v>29701200</v>
      </c>
      <c r="J1209" s="120" t="s">
        <v>31</v>
      </c>
      <c r="K1209" s="120" t="s">
        <v>32</v>
      </c>
      <c r="L1209" s="267" t="s">
        <v>1103</v>
      </c>
      <c r="M1209" s="249"/>
    </row>
    <row r="1210" spans="2:13" ht="89.25">
      <c r="B1210" s="204">
        <v>80111600</v>
      </c>
      <c r="C1210" s="158" t="s">
        <v>1055</v>
      </c>
      <c r="D1210" s="265" t="s">
        <v>1104</v>
      </c>
      <c r="E1210" s="206" t="s">
        <v>1101</v>
      </c>
      <c r="F1210" s="201" t="s">
        <v>29</v>
      </c>
      <c r="G1210" s="112" t="s">
        <v>1102</v>
      </c>
      <c r="H1210" s="266">
        <v>29701200</v>
      </c>
      <c r="I1210" s="266">
        <v>29701200</v>
      </c>
      <c r="J1210" s="120" t="s">
        <v>31</v>
      </c>
      <c r="K1210" s="120" t="s">
        <v>32</v>
      </c>
      <c r="L1210" s="267" t="s">
        <v>1103</v>
      </c>
      <c r="M1210" s="249"/>
    </row>
    <row r="1211" spans="2:13" ht="89.25">
      <c r="B1211" s="204">
        <v>80111600</v>
      </c>
      <c r="C1211" s="158" t="s">
        <v>1055</v>
      </c>
      <c r="D1211" s="265" t="s">
        <v>1104</v>
      </c>
      <c r="E1211" s="206" t="s">
        <v>1101</v>
      </c>
      <c r="F1211" s="201" t="s">
        <v>29</v>
      </c>
      <c r="G1211" s="112" t="s">
        <v>1102</v>
      </c>
      <c r="H1211" s="266">
        <v>29701200</v>
      </c>
      <c r="I1211" s="266">
        <v>29701200</v>
      </c>
      <c r="J1211" s="120" t="s">
        <v>31</v>
      </c>
      <c r="K1211" s="120" t="s">
        <v>32</v>
      </c>
      <c r="L1211" s="267" t="s">
        <v>1103</v>
      </c>
      <c r="M1211" s="249"/>
    </row>
    <row r="1212" spans="2:13" ht="89.25">
      <c r="B1212" s="204">
        <v>80111600</v>
      </c>
      <c r="C1212" s="158" t="s">
        <v>1056</v>
      </c>
      <c r="D1212" s="265" t="s">
        <v>1104</v>
      </c>
      <c r="E1212" s="206" t="s">
        <v>1101</v>
      </c>
      <c r="F1212" s="201" t="s">
        <v>29</v>
      </c>
      <c r="G1212" s="112" t="s">
        <v>1102</v>
      </c>
      <c r="H1212" s="266">
        <v>37065000</v>
      </c>
      <c r="I1212" s="266">
        <v>37065000</v>
      </c>
      <c r="J1212" s="120" t="s">
        <v>31</v>
      </c>
      <c r="K1212" s="120" t="s">
        <v>32</v>
      </c>
      <c r="L1212" s="267" t="s">
        <v>1103</v>
      </c>
      <c r="M1212" s="249"/>
    </row>
    <row r="1213" spans="2:13" ht="63.75">
      <c r="B1213" s="204">
        <v>80111600</v>
      </c>
      <c r="C1213" s="158" t="s">
        <v>506</v>
      </c>
      <c r="D1213" s="265" t="s">
        <v>1104</v>
      </c>
      <c r="E1213" s="206" t="s">
        <v>1101</v>
      </c>
      <c r="F1213" s="201" t="s">
        <v>29</v>
      </c>
      <c r="G1213" s="112" t="s">
        <v>1102</v>
      </c>
      <c r="H1213" s="266">
        <v>60096000</v>
      </c>
      <c r="I1213" s="266">
        <v>60096000</v>
      </c>
      <c r="J1213" s="120" t="s">
        <v>31</v>
      </c>
      <c r="K1213" s="120" t="s">
        <v>32</v>
      </c>
      <c r="L1213" s="267" t="s">
        <v>1103</v>
      </c>
      <c r="M1213" s="249"/>
    </row>
    <row r="1214" spans="2:13" ht="63.75">
      <c r="B1214" s="204">
        <v>80111600</v>
      </c>
      <c r="C1214" s="158" t="s">
        <v>506</v>
      </c>
      <c r="D1214" s="265" t="s">
        <v>1104</v>
      </c>
      <c r="E1214" s="206" t="s">
        <v>1101</v>
      </c>
      <c r="F1214" s="201" t="s">
        <v>29</v>
      </c>
      <c r="G1214" s="112" t="s">
        <v>1102</v>
      </c>
      <c r="H1214" s="266">
        <v>60096000</v>
      </c>
      <c r="I1214" s="266">
        <v>60096000</v>
      </c>
      <c r="J1214" s="120" t="s">
        <v>31</v>
      </c>
      <c r="K1214" s="120" t="s">
        <v>32</v>
      </c>
      <c r="L1214" s="267" t="s">
        <v>1103</v>
      </c>
      <c r="M1214" s="249"/>
    </row>
    <row r="1215" spans="2:13" ht="63.75">
      <c r="B1215" s="204">
        <v>80111600</v>
      </c>
      <c r="C1215" s="158" t="s">
        <v>506</v>
      </c>
      <c r="D1215" s="265" t="s">
        <v>1104</v>
      </c>
      <c r="E1215" s="206" t="s">
        <v>1101</v>
      </c>
      <c r="F1215" s="201" t="s">
        <v>29</v>
      </c>
      <c r="G1215" s="112" t="s">
        <v>1102</v>
      </c>
      <c r="H1215" s="266">
        <v>60096000</v>
      </c>
      <c r="I1215" s="266">
        <v>60096000</v>
      </c>
      <c r="J1215" s="120" t="s">
        <v>31</v>
      </c>
      <c r="K1215" s="120" t="s">
        <v>32</v>
      </c>
      <c r="L1215" s="267" t="s">
        <v>1103</v>
      </c>
      <c r="M1215" s="249"/>
    </row>
    <row r="1216" spans="2:13" ht="63.75">
      <c r="B1216" s="204">
        <v>80111600</v>
      </c>
      <c r="C1216" s="158" t="s">
        <v>506</v>
      </c>
      <c r="D1216" s="265" t="s">
        <v>1104</v>
      </c>
      <c r="E1216" s="206" t="s">
        <v>1101</v>
      </c>
      <c r="F1216" s="201" t="s">
        <v>29</v>
      </c>
      <c r="G1216" s="112" t="s">
        <v>1102</v>
      </c>
      <c r="H1216" s="266">
        <v>60096000</v>
      </c>
      <c r="I1216" s="266">
        <v>60096000</v>
      </c>
      <c r="J1216" s="120" t="s">
        <v>31</v>
      </c>
      <c r="K1216" s="120" t="s">
        <v>32</v>
      </c>
      <c r="L1216" s="267" t="s">
        <v>1103</v>
      </c>
      <c r="M1216" s="249"/>
    </row>
    <row r="1217" spans="2:13" ht="63.75">
      <c r="B1217" s="204">
        <v>80111600</v>
      </c>
      <c r="C1217" s="158" t="s">
        <v>506</v>
      </c>
      <c r="D1217" s="265" t="s">
        <v>1104</v>
      </c>
      <c r="E1217" s="206" t="s">
        <v>1101</v>
      </c>
      <c r="F1217" s="201" t="s">
        <v>29</v>
      </c>
      <c r="G1217" s="112" t="s">
        <v>1102</v>
      </c>
      <c r="H1217" s="266">
        <v>60096000</v>
      </c>
      <c r="I1217" s="266">
        <v>60096000</v>
      </c>
      <c r="J1217" s="120" t="s">
        <v>31</v>
      </c>
      <c r="K1217" s="120" t="s">
        <v>32</v>
      </c>
      <c r="L1217" s="267" t="s">
        <v>1103</v>
      </c>
      <c r="M1217" s="249"/>
    </row>
    <row r="1218" spans="2:13" ht="63.75">
      <c r="B1218" s="204">
        <v>80111600</v>
      </c>
      <c r="C1218" s="158" t="s">
        <v>506</v>
      </c>
      <c r="D1218" s="265" t="s">
        <v>1104</v>
      </c>
      <c r="E1218" s="206" t="s">
        <v>1101</v>
      </c>
      <c r="F1218" s="201" t="s">
        <v>29</v>
      </c>
      <c r="G1218" s="112" t="s">
        <v>1102</v>
      </c>
      <c r="H1218" s="266">
        <v>60096000</v>
      </c>
      <c r="I1218" s="266">
        <v>60096000</v>
      </c>
      <c r="J1218" s="120" t="s">
        <v>31</v>
      </c>
      <c r="K1218" s="120" t="s">
        <v>32</v>
      </c>
      <c r="L1218" s="267" t="s">
        <v>1103</v>
      </c>
      <c r="M1218" s="249"/>
    </row>
    <row r="1219" spans="2:13" ht="63.75">
      <c r="B1219" s="204">
        <v>80111600</v>
      </c>
      <c r="C1219" s="158" t="s">
        <v>506</v>
      </c>
      <c r="D1219" s="265" t="s">
        <v>1104</v>
      </c>
      <c r="E1219" s="206" t="s">
        <v>1101</v>
      </c>
      <c r="F1219" s="201" t="s">
        <v>29</v>
      </c>
      <c r="G1219" s="112" t="s">
        <v>1102</v>
      </c>
      <c r="H1219" s="266">
        <v>60096000</v>
      </c>
      <c r="I1219" s="266">
        <v>60096000</v>
      </c>
      <c r="J1219" s="120" t="s">
        <v>31</v>
      </c>
      <c r="K1219" s="120" t="s">
        <v>32</v>
      </c>
      <c r="L1219" s="267" t="s">
        <v>1103</v>
      </c>
      <c r="M1219" s="249"/>
    </row>
    <row r="1220" spans="2:13" ht="63.75">
      <c r="B1220" s="204">
        <v>80111600</v>
      </c>
      <c r="C1220" s="158" t="s">
        <v>506</v>
      </c>
      <c r="D1220" s="265" t="s">
        <v>1104</v>
      </c>
      <c r="E1220" s="206" t="s">
        <v>1101</v>
      </c>
      <c r="F1220" s="201" t="s">
        <v>29</v>
      </c>
      <c r="G1220" s="112" t="s">
        <v>1102</v>
      </c>
      <c r="H1220" s="266">
        <v>60096000</v>
      </c>
      <c r="I1220" s="266">
        <v>60096000</v>
      </c>
      <c r="J1220" s="120" t="s">
        <v>31</v>
      </c>
      <c r="K1220" s="120" t="s">
        <v>32</v>
      </c>
      <c r="L1220" s="267" t="s">
        <v>1103</v>
      </c>
      <c r="M1220" s="249"/>
    </row>
    <row r="1221" spans="2:13" ht="63.75">
      <c r="B1221" s="204">
        <v>80111600</v>
      </c>
      <c r="C1221" s="158" t="s">
        <v>506</v>
      </c>
      <c r="D1221" s="265" t="s">
        <v>1104</v>
      </c>
      <c r="E1221" s="206" t="s">
        <v>1101</v>
      </c>
      <c r="F1221" s="201" t="s">
        <v>29</v>
      </c>
      <c r="G1221" s="112" t="s">
        <v>1102</v>
      </c>
      <c r="H1221" s="266">
        <v>60096000</v>
      </c>
      <c r="I1221" s="266">
        <v>60096000</v>
      </c>
      <c r="J1221" s="120" t="s">
        <v>31</v>
      </c>
      <c r="K1221" s="120" t="s">
        <v>32</v>
      </c>
      <c r="L1221" s="267" t="s">
        <v>1103</v>
      </c>
      <c r="M1221" s="249"/>
    </row>
    <row r="1222" spans="2:13" ht="63.75">
      <c r="B1222" s="204">
        <v>80111600</v>
      </c>
      <c r="C1222" s="158" t="s">
        <v>506</v>
      </c>
      <c r="D1222" s="265" t="s">
        <v>1104</v>
      </c>
      <c r="E1222" s="206" t="s">
        <v>1101</v>
      </c>
      <c r="F1222" s="201" t="s">
        <v>29</v>
      </c>
      <c r="G1222" s="112" t="s">
        <v>1102</v>
      </c>
      <c r="H1222" s="266">
        <v>60096000</v>
      </c>
      <c r="I1222" s="266">
        <v>60096000</v>
      </c>
      <c r="J1222" s="120" t="s">
        <v>31</v>
      </c>
      <c r="K1222" s="120" t="s">
        <v>32</v>
      </c>
      <c r="L1222" s="267" t="s">
        <v>1103</v>
      </c>
      <c r="M1222" s="249"/>
    </row>
    <row r="1223" spans="2:13" ht="63.75">
      <c r="B1223" s="204">
        <v>80111600</v>
      </c>
      <c r="C1223" s="158" t="s">
        <v>506</v>
      </c>
      <c r="D1223" s="265" t="s">
        <v>1104</v>
      </c>
      <c r="E1223" s="206" t="s">
        <v>1101</v>
      </c>
      <c r="F1223" s="201" t="s">
        <v>29</v>
      </c>
      <c r="G1223" s="112" t="s">
        <v>1102</v>
      </c>
      <c r="H1223" s="266">
        <v>60096000</v>
      </c>
      <c r="I1223" s="266">
        <v>60096000</v>
      </c>
      <c r="J1223" s="120" t="s">
        <v>31</v>
      </c>
      <c r="K1223" s="120" t="s">
        <v>32</v>
      </c>
      <c r="L1223" s="267" t="s">
        <v>1103</v>
      </c>
      <c r="M1223" s="249"/>
    </row>
    <row r="1224" spans="2:13" ht="89.25">
      <c r="B1224" s="204">
        <v>80111600</v>
      </c>
      <c r="C1224" s="158" t="s">
        <v>507</v>
      </c>
      <c r="D1224" s="265" t="s">
        <v>1104</v>
      </c>
      <c r="E1224" s="206" t="s">
        <v>1101</v>
      </c>
      <c r="F1224" s="201" t="s">
        <v>29</v>
      </c>
      <c r="G1224" s="112" t="s">
        <v>1102</v>
      </c>
      <c r="H1224" s="266">
        <v>71580000</v>
      </c>
      <c r="I1224" s="266">
        <v>71580000</v>
      </c>
      <c r="J1224" s="120" t="s">
        <v>31</v>
      </c>
      <c r="K1224" s="120" t="s">
        <v>32</v>
      </c>
      <c r="L1224" s="267" t="s">
        <v>1103</v>
      </c>
      <c r="M1224" s="249"/>
    </row>
    <row r="1225" spans="2:13" ht="89.25">
      <c r="B1225" s="204">
        <v>80111600</v>
      </c>
      <c r="C1225" s="158" t="s">
        <v>507</v>
      </c>
      <c r="D1225" s="265" t="s">
        <v>1104</v>
      </c>
      <c r="E1225" s="206" t="s">
        <v>1101</v>
      </c>
      <c r="F1225" s="201" t="s">
        <v>29</v>
      </c>
      <c r="G1225" s="112" t="s">
        <v>1102</v>
      </c>
      <c r="H1225" s="266">
        <v>71580000</v>
      </c>
      <c r="I1225" s="266">
        <v>71580000</v>
      </c>
      <c r="J1225" s="120" t="s">
        <v>31</v>
      </c>
      <c r="K1225" s="120" t="s">
        <v>32</v>
      </c>
      <c r="L1225" s="267" t="s">
        <v>1103</v>
      </c>
      <c r="M1225" s="249"/>
    </row>
    <row r="1226" spans="2:13" ht="89.25">
      <c r="B1226" s="204">
        <v>80111600</v>
      </c>
      <c r="C1226" s="158" t="s">
        <v>510</v>
      </c>
      <c r="D1226" s="265" t="s">
        <v>1104</v>
      </c>
      <c r="E1226" s="206" t="s">
        <v>1101</v>
      </c>
      <c r="F1226" s="201" t="s">
        <v>29</v>
      </c>
      <c r="G1226" s="112" t="s">
        <v>1102</v>
      </c>
      <c r="H1226" s="266">
        <v>60096000</v>
      </c>
      <c r="I1226" s="266">
        <v>60096000</v>
      </c>
      <c r="J1226" s="120" t="s">
        <v>31</v>
      </c>
      <c r="K1226" s="120" t="s">
        <v>32</v>
      </c>
      <c r="L1226" s="267" t="s">
        <v>1103</v>
      </c>
      <c r="M1226" s="249"/>
    </row>
    <row r="1227" spans="2:13" ht="89.25">
      <c r="B1227" s="204">
        <v>80111600</v>
      </c>
      <c r="C1227" s="158" t="s">
        <v>510</v>
      </c>
      <c r="D1227" s="265" t="s">
        <v>1104</v>
      </c>
      <c r="E1227" s="206" t="s">
        <v>1101</v>
      </c>
      <c r="F1227" s="201" t="s">
        <v>29</v>
      </c>
      <c r="G1227" s="112" t="s">
        <v>1102</v>
      </c>
      <c r="H1227" s="266">
        <v>60096000</v>
      </c>
      <c r="I1227" s="266">
        <v>60096000</v>
      </c>
      <c r="J1227" s="120" t="s">
        <v>31</v>
      </c>
      <c r="K1227" s="120" t="s">
        <v>32</v>
      </c>
      <c r="L1227" s="267" t="s">
        <v>1103</v>
      </c>
      <c r="M1227" s="249"/>
    </row>
    <row r="1228" spans="2:13" ht="89.25">
      <c r="B1228" s="204">
        <v>80111600</v>
      </c>
      <c r="C1228" s="158" t="s">
        <v>510</v>
      </c>
      <c r="D1228" s="265" t="s">
        <v>1104</v>
      </c>
      <c r="E1228" s="206" t="s">
        <v>1101</v>
      </c>
      <c r="F1228" s="201" t="s">
        <v>29</v>
      </c>
      <c r="G1228" s="112" t="s">
        <v>1102</v>
      </c>
      <c r="H1228" s="266">
        <v>60096000</v>
      </c>
      <c r="I1228" s="266">
        <v>60096000</v>
      </c>
      <c r="J1228" s="120" t="s">
        <v>31</v>
      </c>
      <c r="K1228" s="120" t="s">
        <v>32</v>
      </c>
      <c r="L1228" s="267" t="s">
        <v>1103</v>
      </c>
      <c r="M1228" s="249"/>
    </row>
    <row r="1229" spans="2:13" ht="89.25">
      <c r="B1229" s="204">
        <v>80111600</v>
      </c>
      <c r="C1229" s="158" t="s">
        <v>510</v>
      </c>
      <c r="D1229" s="265" t="s">
        <v>1104</v>
      </c>
      <c r="E1229" s="206" t="s">
        <v>1101</v>
      </c>
      <c r="F1229" s="201" t="s">
        <v>29</v>
      </c>
      <c r="G1229" s="112" t="s">
        <v>1102</v>
      </c>
      <c r="H1229" s="266">
        <v>60096000</v>
      </c>
      <c r="I1229" s="266">
        <v>60096000</v>
      </c>
      <c r="J1229" s="120" t="s">
        <v>31</v>
      </c>
      <c r="K1229" s="120" t="s">
        <v>32</v>
      </c>
      <c r="L1229" s="267" t="s">
        <v>1103</v>
      </c>
      <c r="M1229" s="249"/>
    </row>
    <row r="1230" spans="2:13" ht="89.25">
      <c r="B1230" s="204">
        <v>80111600</v>
      </c>
      <c r="C1230" s="158" t="s">
        <v>508</v>
      </c>
      <c r="D1230" s="265" t="s">
        <v>1104</v>
      </c>
      <c r="E1230" s="206" t="s">
        <v>1101</v>
      </c>
      <c r="F1230" s="201" t="s">
        <v>29</v>
      </c>
      <c r="G1230" s="112" t="s">
        <v>1102</v>
      </c>
      <c r="H1230" s="266">
        <v>60096000</v>
      </c>
      <c r="I1230" s="266">
        <v>60096000</v>
      </c>
      <c r="J1230" s="120" t="s">
        <v>31</v>
      </c>
      <c r="K1230" s="120" t="s">
        <v>32</v>
      </c>
      <c r="L1230" s="267" t="s">
        <v>1103</v>
      </c>
      <c r="M1230" s="249"/>
    </row>
    <row r="1231" spans="2:13" ht="89.25">
      <c r="B1231" s="204">
        <v>80111600</v>
      </c>
      <c r="C1231" s="158" t="s">
        <v>510</v>
      </c>
      <c r="D1231" s="265" t="s">
        <v>1104</v>
      </c>
      <c r="E1231" s="206" t="s">
        <v>1101</v>
      </c>
      <c r="F1231" s="201" t="s">
        <v>29</v>
      </c>
      <c r="G1231" s="112" t="s">
        <v>1102</v>
      </c>
      <c r="H1231" s="266">
        <v>60096000</v>
      </c>
      <c r="I1231" s="266">
        <v>60096000</v>
      </c>
      <c r="J1231" s="120" t="s">
        <v>31</v>
      </c>
      <c r="K1231" s="120" t="s">
        <v>32</v>
      </c>
      <c r="L1231" s="267" t="s">
        <v>1103</v>
      </c>
      <c r="M1231" s="249"/>
    </row>
    <row r="1232" spans="2:13" ht="114.75">
      <c r="B1232" s="204">
        <v>80111600</v>
      </c>
      <c r="C1232" s="158" t="s">
        <v>1057</v>
      </c>
      <c r="D1232" s="265" t="s">
        <v>1104</v>
      </c>
      <c r="E1232" s="206" t="s">
        <v>1101</v>
      </c>
      <c r="F1232" s="201" t="s">
        <v>29</v>
      </c>
      <c r="G1232" s="112" t="s">
        <v>1102</v>
      </c>
      <c r="H1232" s="266">
        <v>26400000</v>
      </c>
      <c r="I1232" s="266">
        <v>26400000</v>
      </c>
      <c r="J1232" s="120" t="s">
        <v>31</v>
      </c>
      <c r="K1232" s="120" t="s">
        <v>32</v>
      </c>
      <c r="L1232" s="267" t="s">
        <v>1103</v>
      </c>
      <c r="M1232" s="249"/>
    </row>
    <row r="1233" spans="2:13" ht="114.75">
      <c r="B1233" s="204">
        <v>80111600</v>
      </c>
      <c r="C1233" s="158" t="s">
        <v>1057</v>
      </c>
      <c r="D1233" s="265" t="s">
        <v>1104</v>
      </c>
      <c r="E1233" s="206" t="s">
        <v>1101</v>
      </c>
      <c r="F1233" s="201" t="s">
        <v>29</v>
      </c>
      <c r="G1233" s="112" t="s">
        <v>1102</v>
      </c>
      <c r="H1233" s="266">
        <v>26400000</v>
      </c>
      <c r="I1233" s="266">
        <v>26400000</v>
      </c>
      <c r="J1233" s="120" t="s">
        <v>31</v>
      </c>
      <c r="K1233" s="120" t="s">
        <v>32</v>
      </c>
      <c r="L1233" s="267" t="s">
        <v>1103</v>
      </c>
      <c r="M1233" s="249"/>
    </row>
    <row r="1234" spans="2:13" ht="76.5">
      <c r="B1234" s="204">
        <v>80111600</v>
      </c>
      <c r="C1234" s="158" t="s">
        <v>515</v>
      </c>
      <c r="D1234" s="265" t="s">
        <v>1104</v>
      </c>
      <c r="E1234" s="206" t="s">
        <v>1101</v>
      </c>
      <c r="F1234" s="201" t="s">
        <v>29</v>
      </c>
      <c r="G1234" s="112" t="s">
        <v>1102</v>
      </c>
      <c r="H1234" s="266">
        <v>71580000</v>
      </c>
      <c r="I1234" s="266">
        <v>71580000</v>
      </c>
      <c r="J1234" s="120" t="s">
        <v>31</v>
      </c>
      <c r="K1234" s="120" t="s">
        <v>32</v>
      </c>
      <c r="L1234" s="267" t="s">
        <v>1103</v>
      </c>
      <c r="M1234" s="249"/>
    </row>
    <row r="1235" spans="2:13" ht="76.5">
      <c r="B1235" s="204">
        <v>80111600</v>
      </c>
      <c r="C1235" s="158" t="s">
        <v>512</v>
      </c>
      <c r="D1235" s="265" t="s">
        <v>1104</v>
      </c>
      <c r="E1235" s="206" t="s">
        <v>1101</v>
      </c>
      <c r="F1235" s="201" t="s">
        <v>29</v>
      </c>
      <c r="G1235" s="112" t="s">
        <v>1102</v>
      </c>
      <c r="H1235" s="266">
        <v>60096000</v>
      </c>
      <c r="I1235" s="266">
        <v>60096000</v>
      </c>
      <c r="J1235" s="120" t="s">
        <v>31</v>
      </c>
      <c r="K1235" s="120" t="s">
        <v>32</v>
      </c>
      <c r="L1235" s="267" t="s">
        <v>1103</v>
      </c>
      <c r="M1235" s="249"/>
    </row>
    <row r="1236" spans="2:13" ht="76.5">
      <c r="B1236" s="204">
        <v>80111600</v>
      </c>
      <c r="C1236" s="158" t="s">
        <v>512</v>
      </c>
      <c r="D1236" s="265" t="s">
        <v>1104</v>
      </c>
      <c r="E1236" s="206" t="s">
        <v>1101</v>
      </c>
      <c r="F1236" s="201" t="s">
        <v>29</v>
      </c>
      <c r="G1236" s="112" t="s">
        <v>1102</v>
      </c>
      <c r="H1236" s="266">
        <v>60096000</v>
      </c>
      <c r="I1236" s="266">
        <v>60096000</v>
      </c>
      <c r="J1236" s="120" t="s">
        <v>31</v>
      </c>
      <c r="K1236" s="120" t="s">
        <v>32</v>
      </c>
      <c r="L1236" s="267" t="s">
        <v>1103</v>
      </c>
      <c r="M1236" s="249"/>
    </row>
    <row r="1237" spans="2:13" ht="76.5">
      <c r="B1237" s="204">
        <v>80111600</v>
      </c>
      <c r="C1237" s="158" t="s">
        <v>512</v>
      </c>
      <c r="D1237" s="265" t="s">
        <v>1104</v>
      </c>
      <c r="E1237" s="206" t="s">
        <v>1101</v>
      </c>
      <c r="F1237" s="201" t="s">
        <v>29</v>
      </c>
      <c r="G1237" s="112" t="s">
        <v>1102</v>
      </c>
      <c r="H1237" s="266">
        <v>60096000</v>
      </c>
      <c r="I1237" s="266">
        <v>60096000</v>
      </c>
      <c r="J1237" s="120" t="s">
        <v>31</v>
      </c>
      <c r="K1237" s="120" t="s">
        <v>32</v>
      </c>
      <c r="L1237" s="267" t="s">
        <v>1103</v>
      </c>
      <c r="M1237" s="249"/>
    </row>
    <row r="1238" spans="2:13" ht="89.25">
      <c r="B1238" s="204">
        <v>80111600</v>
      </c>
      <c r="C1238" s="158" t="s">
        <v>516</v>
      </c>
      <c r="D1238" s="265" t="s">
        <v>1104</v>
      </c>
      <c r="E1238" s="206" t="s">
        <v>1101</v>
      </c>
      <c r="F1238" s="201" t="s">
        <v>29</v>
      </c>
      <c r="G1238" s="112" t="s">
        <v>1102</v>
      </c>
      <c r="H1238" s="266">
        <v>60096000</v>
      </c>
      <c r="I1238" s="266">
        <v>60096000</v>
      </c>
      <c r="J1238" s="120" t="s">
        <v>31</v>
      </c>
      <c r="K1238" s="120" t="s">
        <v>32</v>
      </c>
      <c r="L1238" s="267" t="s">
        <v>1103</v>
      </c>
      <c r="M1238" s="249"/>
    </row>
    <row r="1239" spans="2:13" ht="89.25">
      <c r="B1239" s="204">
        <v>80111600</v>
      </c>
      <c r="C1239" s="158" t="s">
        <v>516</v>
      </c>
      <c r="D1239" s="265" t="s">
        <v>1104</v>
      </c>
      <c r="E1239" s="206" t="s">
        <v>1101</v>
      </c>
      <c r="F1239" s="201" t="s">
        <v>29</v>
      </c>
      <c r="G1239" s="112" t="s">
        <v>1102</v>
      </c>
      <c r="H1239" s="266">
        <v>60096000</v>
      </c>
      <c r="I1239" s="266">
        <v>60096000</v>
      </c>
      <c r="J1239" s="120" t="s">
        <v>31</v>
      </c>
      <c r="K1239" s="120" t="s">
        <v>32</v>
      </c>
      <c r="L1239" s="267" t="s">
        <v>1103</v>
      </c>
      <c r="M1239" s="249"/>
    </row>
    <row r="1240" spans="2:13" ht="89.25">
      <c r="B1240" s="204">
        <v>80111600</v>
      </c>
      <c r="C1240" s="158" t="s">
        <v>516</v>
      </c>
      <c r="D1240" s="265" t="s">
        <v>1104</v>
      </c>
      <c r="E1240" s="206" t="s">
        <v>1101</v>
      </c>
      <c r="F1240" s="201" t="s">
        <v>29</v>
      </c>
      <c r="G1240" s="112" t="s">
        <v>1102</v>
      </c>
      <c r="H1240" s="266">
        <v>60096000</v>
      </c>
      <c r="I1240" s="266">
        <v>60096000</v>
      </c>
      <c r="J1240" s="120" t="s">
        <v>31</v>
      </c>
      <c r="K1240" s="120" t="s">
        <v>32</v>
      </c>
      <c r="L1240" s="267" t="s">
        <v>1103</v>
      </c>
      <c r="M1240" s="249"/>
    </row>
    <row r="1241" spans="2:13" ht="89.25">
      <c r="B1241" s="204">
        <v>80111600</v>
      </c>
      <c r="C1241" s="158" t="s">
        <v>595</v>
      </c>
      <c r="D1241" s="265" t="s">
        <v>1104</v>
      </c>
      <c r="E1241" s="206" t="s">
        <v>1101</v>
      </c>
      <c r="F1241" s="201" t="s">
        <v>29</v>
      </c>
      <c r="G1241" s="112" t="s">
        <v>1102</v>
      </c>
      <c r="H1241" s="266">
        <v>60096000</v>
      </c>
      <c r="I1241" s="266">
        <v>60096000</v>
      </c>
      <c r="J1241" s="120" t="s">
        <v>31</v>
      </c>
      <c r="K1241" s="120" t="s">
        <v>32</v>
      </c>
      <c r="L1241" s="267" t="s">
        <v>1103</v>
      </c>
      <c r="M1241" s="249"/>
    </row>
    <row r="1242" spans="2:13" ht="63.75">
      <c r="B1242" s="204">
        <v>80111600</v>
      </c>
      <c r="C1242" s="158" t="s">
        <v>511</v>
      </c>
      <c r="D1242" s="265" t="s">
        <v>1104</v>
      </c>
      <c r="E1242" s="206" t="s">
        <v>1101</v>
      </c>
      <c r="F1242" s="201" t="s">
        <v>29</v>
      </c>
      <c r="G1242" s="112" t="s">
        <v>1102</v>
      </c>
      <c r="H1242" s="266">
        <v>47406840</v>
      </c>
      <c r="I1242" s="266">
        <v>47406840</v>
      </c>
      <c r="J1242" s="120" t="s">
        <v>31</v>
      </c>
      <c r="K1242" s="120" t="s">
        <v>32</v>
      </c>
      <c r="L1242" s="267" t="s">
        <v>1103</v>
      </c>
      <c r="M1242" s="249"/>
    </row>
    <row r="1243" spans="2:13" ht="102">
      <c r="B1243" s="204">
        <v>80111600</v>
      </c>
      <c r="C1243" s="158" t="s">
        <v>1058</v>
      </c>
      <c r="D1243" s="265" t="s">
        <v>1104</v>
      </c>
      <c r="E1243" s="206" t="s">
        <v>1101</v>
      </c>
      <c r="F1243" s="201" t="s">
        <v>29</v>
      </c>
      <c r="G1243" s="112" t="s">
        <v>1102</v>
      </c>
      <c r="H1243" s="266">
        <v>29701200</v>
      </c>
      <c r="I1243" s="266">
        <v>29701200</v>
      </c>
      <c r="J1243" s="120" t="s">
        <v>31</v>
      </c>
      <c r="K1243" s="120" t="s">
        <v>32</v>
      </c>
      <c r="L1243" s="267" t="s">
        <v>1103</v>
      </c>
      <c r="M1243" s="249"/>
    </row>
    <row r="1244" spans="2:13" ht="114.75">
      <c r="B1244" s="204">
        <v>80111600</v>
      </c>
      <c r="C1244" s="158" t="s">
        <v>1059</v>
      </c>
      <c r="D1244" s="265" t="s">
        <v>1104</v>
      </c>
      <c r="E1244" s="206" t="s">
        <v>1101</v>
      </c>
      <c r="F1244" s="201" t="s">
        <v>29</v>
      </c>
      <c r="G1244" s="112" t="s">
        <v>1102</v>
      </c>
      <c r="H1244" s="266">
        <v>26400000</v>
      </c>
      <c r="I1244" s="266">
        <v>26400000</v>
      </c>
      <c r="J1244" s="120" t="s">
        <v>31</v>
      </c>
      <c r="K1244" s="120" t="s">
        <v>32</v>
      </c>
      <c r="L1244" s="267" t="s">
        <v>1103</v>
      </c>
      <c r="M1244" s="249"/>
    </row>
    <row r="1245" spans="2:13" ht="114.75">
      <c r="B1245" s="204">
        <v>80111600</v>
      </c>
      <c r="C1245" s="158" t="s">
        <v>1059</v>
      </c>
      <c r="D1245" s="265" t="s">
        <v>1104</v>
      </c>
      <c r="E1245" s="206" t="s">
        <v>1101</v>
      </c>
      <c r="F1245" s="201" t="s">
        <v>29</v>
      </c>
      <c r="G1245" s="112" t="s">
        <v>1102</v>
      </c>
      <c r="H1245" s="266">
        <v>26400000</v>
      </c>
      <c r="I1245" s="266">
        <v>26400000</v>
      </c>
      <c r="J1245" s="120" t="s">
        <v>31</v>
      </c>
      <c r="K1245" s="120" t="s">
        <v>32</v>
      </c>
      <c r="L1245" s="267" t="s">
        <v>1103</v>
      </c>
      <c r="M1245" s="249"/>
    </row>
    <row r="1246" spans="2:13" ht="127.5">
      <c r="B1246" s="204">
        <v>80111600</v>
      </c>
      <c r="C1246" s="158" t="s">
        <v>517</v>
      </c>
      <c r="D1246" s="265" t="s">
        <v>1104</v>
      </c>
      <c r="E1246" s="206" t="s">
        <v>1101</v>
      </c>
      <c r="F1246" s="201" t="s">
        <v>29</v>
      </c>
      <c r="G1246" s="112" t="s">
        <v>1102</v>
      </c>
      <c r="H1246" s="266">
        <v>84216780</v>
      </c>
      <c r="I1246" s="266">
        <v>84216780</v>
      </c>
      <c r="J1246" s="120" t="s">
        <v>31</v>
      </c>
      <c r="K1246" s="120" t="s">
        <v>32</v>
      </c>
      <c r="L1246" s="267" t="s">
        <v>1103</v>
      </c>
      <c r="M1246" s="249"/>
    </row>
    <row r="1247" spans="2:13" ht="89.25">
      <c r="B1247" s="204">
        <v>80111600</v>
      </c>
      <c r="C1247" s="158" t="s">
        <v>518</v>
      </c>
      <c r="D1247" s="265" t="s">
        <v>1104</v>
      </c>
      <c r="E1247" s="206" t="s">
        <v>1101</v>
      </c>
      <c r="F1247" s="201" t="s">
        <v>29</v>
      </c>
      <c r="G1247" s="112" t="s">
        <v>1102</v>
      </c>
      <c r="H1247" s="266">
        <v>84216780</v>
      </c>
      <c r="I1247" s="266">
        <v>84216780</v>
      </c>
      <c r="J1247" s="120" t="s">
        <v>31</v>
      </c>
      <c r="K1247" s="120" t="s">
        <v>32</v>
      </c>
      <c r="L1247" s="267" t="s">
        <v>1103</v>
      </c>
      <c r="M1247" s="249"/>
    </row>
    <row r="1248" spans="2:13" ht="89.25">
      <c r="B1248" s="204">
        <v>80111600</v>
      </c>
      <c r="C1248" s="158" t="s">
        <v>519</v>
      </c>
      <c r="D1248" s="265" t="s">
        <v>1104</v>
      </c>
      <c r="E1248" s="206" t="s">
        <v>1101</v>
      </c>
      <c r="F1248" s="201" t="s">
        <v>29</v>
      </c>
      <c r="G1248" s="112" t="s">
        <v>1102</v>
      </c>
      <c r="H1248" s="266">
        <v>71580000</v>
      </c>
      <c r="I1248" s="266">
        <v>71580000</v>
      </c>
      <c r="J1248" s="120" t="s">
        <v>31</v>
      </c>
      <c r="K1248" s="120" t="s">
        <v>32</v>
      </c>
      <c r="L1248" s="267" t="s">
        <v>1103</v>
      </c>
      <c r="M1248" s="249"/>
    </row>
    <row r="1249" spans="2:13" ht="89.25">
      <c r="B1249" s="204">
        <v>80111600</v>
      </c>
      <c r="C1249" s="158" t="s">
        <v>519</v>
      </c>
      <c r="D1249" s="265" t="s">
        <v>1104</v>
      </c>
      <c r="E1249" s="206" t="s">
        <v>1101</v>
      </c>
      <c r="F1249" s="201" t="s">
        <v>29</v>
      </c>
      <c r="G1249" s="112" t="s">
        <v>1102</v>
      </c>
      <c r="H1249" s="266">
        <v>71580000</v>
      </c>
      <c r="I1249" s="266">
        <v>71580000</v>
      </c>
      <c r="J1249" s="120" t="s">
        <v>31</v>
      </c>
      <c r="K1249" s="120" t="s">
        <v>32</v>
      </c>
      <c r="L1249" s="267" t="s">
        <v>1103</v>
      </c>
      <c r="M1249" s="249"/>
    </row>
    <row r="1250" spans="2:13" ht="89.25">
      <c r="B1250" s="204">
        <v>80111600</v>
      </c>
      <c r="C1250" s="158" t="s">
        <v>523</v>
      </c>
      <c r="D1250" s="265" t="s">
        <v>1104</v>
      </c>
      <c r="E1250" s="206" t="s">
        <v>1101</v>
      </c>
      <c r="F1250" s="201" t="s">
        <v>29</v>
      </c>
      <c r="G1250" s="112" t="s">
        <v>1102</v>
      </c>
      <c r="H1250" s="266">
        <v>60096000</v>
      </c>
      <c r="I1250" s="266">
        <v>60096000</v>
      </c>
      <c r="J1250" s="120" t="s">
        <v>31</v>
      </c>
      <c r="K1250" s="120" t="s">
        <v>32</v>
      </c>
      <c r="L1250" s="267" t="s">
        <v>1103</v>
      </c>
      <c r="M1250" s="249"/>
    </row>
    <row r="1251" spans="2:13" ht="89.25">
      <c r="B1251" s="204">
        <v>80111600</v>
      </c>
      <c r="C1251" s="158" t="s">
        <v>523</v>
      </c>
      <c r="D1251" s="265" t="s">
        <v>1104</v>
      </c>
      <c r="E1251" s="206" t="s">
        <v>1101</v>
      </c>
      <c r="F1251" s="201" t="s">
        <v>29</v>
      </c>
      <c r="G1251" s="112" t="s">
        <v>1102</v>
      </c>
      <c r="H1251" s="266">
        <v>60096000</v>
      </c>
      <c r="I1251" s="266">
        <v>60096000</v>
      </c>
      <c r="J1251" s="120" t="s">
        <v>31</v>
      </c>
      <c r="K1251" s="120" t="s">
        <v>32</v>
      </c>
      <c r="L1251" s="267" t="s">
        <v>1103</v>
      </c>
      <c r="M1251" s="249"/>
    </row>
    <row r="1252" spans="2:13" ht="76.5">
      <c r="B1252" s="204">
        <v>80111600</v>
      </c>
      <c r="C1252" s="158" t="s">
        <v>520</v>
      </c>
      <c r="D1252" s="265" t="s">
        <v>1104</v>
      </c>
      <c r="E1252" s="206" t="s">
        <v>1101</v>
      </c>
      <c r="F1252" s="201" t="s">
        <v>29</v>
      </c>
      <c r="G1252" s="112" t="s">
        <v>1102</v>
      </c>
      <c r="H1252" s="266">
        <v>40704000</v>
      </c>
      <c r="I1252" s="266">
        <v>40704000</v>
      </c>
      <c r="J1252" s="120" t="s">
        <v>31</v>
      </c>
      <c r="K1252" s="120" t="s">
        <v>32</v>
      </c>
      <c r="L1252" s="267" t="s">
        <v>1103</v>
      </c>
      <c r="M1252" s="249"/>
    </row>
    <row r="1253" spans="2:13" ht="89.25">
      <c r="B1253" s="204">
        <v>80111600</v>
      </c>
      <c r="C1253" s="158" t="s">
        <v>1060</v>
      </c>
      <c r="D1253" s="265" t="s">
        <v>1104</v>
      </c>
      <c r="E1253" s="206" t="s">
        <v>1101</v>
      </c>
      <c r="F1253" s="201" t="s">
        <v>29</v>
      </c>
      <c r="G1253" s="112" t="s">
        <v>1102</v>
      </c>
      <c r="H1253" s="266">
        <v>37065000</v>
      </c>
      <c r="I1253" s="266">
        <v>37065000</v>
      </c>
      <c r="J1253" s="120" t="s">
        <v>31</v>
      </c>
      <c r="K1253" s="120" t="s">
        <v>32</v>
      </c>
      <c r="L1253" s="267" t="s">
        <v>1103</v>
      </c>
      <c r="M1253" s="249"/>
    </row>
    <row r="1254" spans="2:13" ht="114.75">
      <c r="B1254" s="204">
        <v>80111600</v>
      </c>
      <c r="C1254" s="158" t="s">
        <v>1061</v>
      </c>
      <c r="D1254" s="265" t="s">
        <v>1104</v>
      </c>
      <c r="E1254" s="206" t="s">
        <v>1101</v>
      </c>
      <c r="F1254" s="201" t="s">
        <v>29</v>
      </c>
      <c r="G1254" s="112" t="s">
        <v>1102</v>
      </c>
      <c r="H1254" s="266">
        <v>26400000</v>
      </c>
      <c r="I1254" s="266">
        <v>26400000</v>
      </c>
      <c r="J1254" s="120" t="s">
        <v>31</v>
      </c>
      <c r="K1254" s="120" t="s">
        <v>32</v>
      </c>
      <c r="L1254" s="267" t="s">
        <v>1103</v>
      </c>
      <c r="M1254" s="249"/>
    </row>
    <row r="1255" spans="2:13" ht="114.75">
      <c r="B1255" s="204">
        <v>80111600</v>
      </c>
      <c r="C1255" s="158" t="s">
        <v>1061</v>
      </c>
      <c r="D1255" s="265" t="s">
        <v>1104</v>
      </c>
      <c r="E1255" s="206" t="s">
        <v>1101</v>
      </c>
      <c r="F1255" s="201" t="s">
        <v>29</v>
      </c>
      <c r="G1255" s="112" t="s">
        <v>1102</v>
      </c>
      <c r="H1255" s="266">
        <v>26400000</v>
      </c>
      <c r="I1255" s="266">
        <v>26400000</v>
      </c>
      <c r="J1255" s="120" t="s">
        <v>31</v>
      </c>
      <c r="K1255" s="120" t="s">
        <v>32</v>
      </c>
      <c r="L1255" s="267" t="s">
        <v>1103</v>
      </c>
      <c r="M1255" s="249"/>
    </row>
    <row r="1256" spans="2:13" ht="89.25">
      <c r="B1256" s="204">
        <v>80111600</v>
      </c>
      <c r="C1256" s="158" t="s">
        <v>452</v>
      </c>
      <c r="D1256" s="265" t="s">
        <v>1104</v>
      </c>
      <c r="E1256" s="206" t="s">
        <v>1101</v>
      </c>
      <c r="F1256" s="201" t="s">
        <v>29</v>
      </c>
      <c r="G1256" s="112" t="s">
        <v>1102</v>
      </c>
      <c r="H1256" s="266">
        <v>37065000</v>
      </c>
      <c r="I1256" s="266">
        <v>37065000</v>
      </c>
      <c r="J1256" s="120" t="s">
        <v>31</v>
      </c>
      <c r="K1256" s="120" t="s">
        <v>32</v>
      </c>
      <c r="L1256" s="267" t="s">
        <v>1103</v>
      </c>
      <c r="M1256" s="249"/>
    </row>
    <row r="1257" spans="2:13" ht="63.75">
      <c r="B1257" s="204">
        <v>80111600</v>
      </c>
      <c r="C1257" s="158" t="s">
        <v>524</v>
      </c>
      <c r="D1257" s="265" t="s">
        <v>1104</v>
      </c>
      <c r="E1257" s="206" t="s">
        <v>1101</v>
      </c>
      <c r="F1257" s="201" t="s">
        <v>29</v>
      </c>
      <c r="G1257" s="112" t="s">
        <v>1102</v>
      </c>
      <c r="H1257" s="266">
        <v>60096000</v>
      </c>
      <c r="I1257" s="266">
        <v>60096000</v>
      </c>
      <c r="J1257" s="120" t="s">
        <v>31</v>
      </c>
      <c r="K1257" s="120" t="s">
        <v>32</v>
      </c>
      <c r="L1257" s="267" t="s">
        <v>1103</v>
      </c>
      <c r="M1257" s="249"/>
    </row>
    <row r="1258" spans="2:13" ht="89.25">
      <c r="B1258" s="204">
        <v>80111600</v>
      </c>
      <c r="C1258" s="158" t="s">
        <v>525</v>
      </c>
      <c r="D1258" s="265" t="s">
        <v>1104</v>
      </c>
      <c r="E1258" s="206" t="s">
        <v>1101</v>
      </c>
      <c r="F1258" s="201" t="s">
        <v>29</v>
      </c>
      <c r="G1258" s="112" t="s">
        <v>1102</v>
      </c>
      <c r="H1258" s="266">
        <v>71580000</v>
      </c>
      <c r="I1258" s="266">
        <v>71580000</v>
      </c>
      <c r="J1258" s="120" t="s">
        <v>31</v>
      </c>
      <c r="K1258" s="120" t="s">
        <v>32</v>
      </c>
      <c r="L1258" s="267" t="s">
        <v>1103</v>
      </c>
      <c r="M1258" s="249"/>
    </row>
    <row r="1259" spans="2:13" ht="89.25">
      <c r="B1259" s="204">
        <v>80111600</v>
      </c>
      <c r="C1259" s="158" t="s">
        <v>525</v>
      </c>
      <c r="D1259" s="265" t="s">
        <v>1104</v>
      </c>
      <c r="E1259" s="206" t="s">
        <v>1101</v>
      </c>
      <c r="F1259" s="201" t="s">
        <v>29</v>
      </c>
      <c r="G1259" s="112" t="s">
        <v>1102</v>
      </c>
      <c r="H1259" s="266">
        <v>71580000</v>
      </c>
      <c r="I1259" s="266">
        <v>71580000</v>
      </c>
      <c r="J1259" s="120" t="s">
        <v>31</v>
      </c>
      <c r="K1259" s="120" t="s">
        <v>32</v>
      </c>
      <c r="L1259" s="267" t="s">
        <v>1103</v>
      </c>
      <c r="M1259" s="249"/>
    </row>
    <row r="1260" spans="2:13" ht="89.25">
      <c r="B1260" s="204">
        <v>80111600</v>
      </c>
      <c r="C1260" s="158" t="s">
        <v>526</v>
      </c>
      <c r="D1260" s="265" t="s">
        <v>1104</v>
      </c>
      <c r="E1260" s="206" t="s">
        <v>1101</v>
      </c>
      <c r="F1260" s="201" t="s">
        <v>29</v>
      </c>
      <c r="G1260" s="112" t="s">
        <v>1102</v>
      </c>
      <c r="H1260" s="266">
        <v>60096000</v>
      </c>
      <c r="I1260" s="266">
        <v>60096000</v>
      </c>
      <c r="J1260" s="120" t="s">
        <v>31</v>
      </c>
      <c r="K1260" s="120" t="s">
        <v>32</v>
      </c>
      <c r="L1260" s="267" t="s">
        <v>1103</v>
      </c>
      <c r="M1260" s="249"/>
    </row>
    <row r="1261" spans="2:13" ht="114.75">
      <c r="B1261" s="204">
        <v>80111600</v>
      </c>
      <c r="C1261" s="158" t="s">
        <v>1062</v>
      </c>
      <c r="D1261" s="265" t="s">
        <v>1104</v>
      </c>
      <c r="E1261" s="206" t="s">
        <v>1101</v>
      </c>
      <c r="F1261" s="201" t="s">
        <v>29</v>
      </c>
      <c r="G1261" s="112" t="s">
        <v>1102</v>
      </c>
      <c r="H1261" s="266">
        <v>26400000</v>
      </c>
      <c r="I1261" s="266">
        <v>26400000</v>
      </c>
      <c r="J1261" s="120" t="s">
        <v>31</v>
      </c>
      <c r="K1261" s="120" t="s">
        <v>32</v>
      </c>
      <c r="L1261" s="267" t="s">
        <v>1103</v>
      </c>
      <c r="M1261" s="249"/>
    </row>
    <row r="1262" spans="2:13" ht="76.5">
      <c r="B1262" s="204">
        <v>80111600</v>
      </c>
      <c r="C1262" s="158" t="s">
        <v>528</v>
      </c>
      <c r="D1262" s="265" t="s">
        <v>1104</v>
      </c>
      <c r="E1262" s="206" t="s">
        <v>1101</v>
      </c>
      <c r="F1262" s="201" t="s">
        <v>29</v>
      </c>
      <c r="G1262" s="112" t="s">
        <v>1102</v>
      </c>
      <c r="H1262" s="266">
        <v>60096000</v>
      </c>
      <c r="I1262" s="266">
        <v>60096000</v>
      </c>
      <c r="J1262" s="120" t="s">
        <v>31</v>
      </c>
      <c r="K1262" s="120" t="s">
        <v>32</v>
      </c>
      <c r="L1262" s="267" t="s">
        <v>1103</v>
      </c>
      <c r="M1262" s="249"/>
    </row>
    <row r="1263" spans="2:13" ht="89.25">
      <c r="B1263" s="204">
        <v>80111600</v>
      </c>
      <c r="C1263" s="158" t="s">
        <v>529</v>
      </c>
      <c r="D1263" s="265" t="s">
        <v>1104</v>
      </c>
      <c r="E1263" s="206" t="s">
        <v>1101</v>
      </c>
      <c r="F1263" s="201" t="s">
        <v>29</v>
      </c>
      <c r="G1263" s="112" t="s">
        <v>1102</v>
      </c>
      <c r="H1263" s="266">
        <v>60096000</v>
      </c>
      <c r="I1263" s="266">
        <v>60096000</v>
      </c>
      <c r="J1263" s="120" t="s">
        <v>31</v>
      </c>
      <c r="K1263" s="120" t="s">
        <v>32</v>
      </c>
      <c r="L1263" s="267" t="s">
        <v>1103</v>
      </c>
      <c r="M1263" s="249"/>
    </row>
    <row r="1264" spans="2:13" ht="89.25">
      <c r="B1264" s="204">
        <v>80111600</v>
      </c>
      <c r="C1264" s="158" t="s">
        <v>529</v>
      </c>
      <c r="D1264" s="265" t="s">
        <v>1104</v>
      </c>
      <c r="E1264" s="206" t="s">
        <v>1101</v>
      </c>
      <c r="F1264" s="201" t="s">
        <v>29</v>
      </c>
      <c r="G1264" s="112" t="s">
        <v>1102</v>
      </c>
      <c r="H1264" s="266">
        <v>60096000</v>
      </c>
      <c r="I1264" s="266">
        <v>60096000</v>
      </c>
      <c r="J1264" s="120" t="s">
        <v>31</v>
      </c>
      <c r="K1264" s="120" t="s">
        <v>32</v>
      </c>
      <c r="L1264" s="267" t="s">
        <v>1103</v>
      </c>
      <c r="M1264" s="249"/>
    </row>
    <row r="1265" spans="2:13" ht="76.5">
      <c r="B1265" s="204">
        <v>80111600</v>
      </c>
      <c r="C1265" s="158" t="s">
        <v>402</v>
      </c>
      <c r="D1265" s="265" t="s">
        <v>1104</v>
      </c>
      <c r="E1265" s="206" t="s">
        <v>1101</v>
      </c>
      <c r="F1265" s="201" t="s">
        <v>29</v>
      </c>
      <c r="G1265" s="112" t="s">
        <v>1102</v>
      </c>
      <c r="H1265" s="266">
        <v>60096000</v>
      </c>
      <c r="I1265" s="266">
        <v>60096000</v>
      </c>
      <c r="J1265" s="120" t="s">
        <v>31</v>
      </c>
      <c r="K1265" s="120" t="s">
        <v>32</v>
      </c>
      <c r="L1265" s="267" t="s">
        <v>1103</v>
      </c>
      <c r="M1265" s="249"/>
    </row>
    <row r="1266" spans="2:13" ht="51">
      <c r="B1266" s="204">
        <v>80111600</v>
      </c>
      <c r="C1266" s="269" t="s">
        <v>1063</v>
      </c>
      <c r="D1266" s="265" t="s">
        <v>1104</v>
      </c>
      <c r="E1266" s="206" t="s">
        <v>1101</v>
      </c>
      <c r="F1266" s="201" t="s">
        <v>29</v>
      </c>
      <c r="G1266" s="112" t="s">
        <v>1102</v>
      </c>
      <c r="H1266" s="266">
        <v>136231200</v>
      </c>
      <c r="I1266" s="266">
        <v>136231200</v>
      </c>
      <c r="J1266" s="120" t="s">
        <v>31</v>
      </c>
      <c r="K1266" s="120" t="s">
        <v>32</v>
      </c>
      <c r="L1266" s="267" t="s">
        <v>1103</v>
      </c>
      <c r="M1266" s="249"/>
    </row>
    <row r="1267" spans="2:13" ht="51">
      <c r="B1267" s="204">
        <v>80111600</v>
      </c>
      <c r="C1267" s="269" t="s">
        <v>1063</v>
      </c>
      <c r="D1267" s="265" t="s">
        <v>1104</v>
      </c>
      <c r="E1267" s="206" t="s">
        <v>1101</v>
      </c>
      <c r="F1267" s="201" t="s">
        <v>29</v>
      </c>
      <c r="G1267" s="112" t="s">
        <v>1102</v>
      </c>
      <c r="H1267" s="266">
        <v>136231200</v>
      </c>
      <c r="I1267" s="266">
        <v>136231200</v>
      </c>
      <c r="J1267" s="120" t="s">
        <v>31</v>
      </c>
      <c r="K1267" s="120" t="s">
        <v>32</v>
      </c>
      <c r="L1267" s="267" t="s">
        <v>1103</v>
      </c>
      <c r="M1267" s="249"/>
    </row>
    <row r="1268" spans="2:13" ht="51">
      <c r="B1268" s="204">
        <v>80111600</v>
      </c>
      <c r="C1268" s="269" t="s">
        <v>1063</v>
      </c>
      <c r="D1268" s="265" t="s">
        <v>1104</v>
      </c>
      <c r="E1268" s="206" t="s">
        <v>1101</v>
      </c>
      <c r="F1268" s="201" t="s">
        <v>29</v>
      </c>
      <c r="G1268" s="112" t="s">
        <v>1102</v>
      </c>
      <c r="H1268" s="266">
        <v>136231200</v>
      </c>
      <c r="I1268" s="266">
        <v>136231200</v>
      </c>
      <c r="J1268" s="120" t="s">
        <v>31</v>
      </c>
      <c r="K1268" s="120" t="s">
        <v>32</v>
      </c>
      <c r="L1268" s="267" t="s">
        <v>1103</v>
      </c>
      <c r="M1268" s="249"/>
    </row>
    <row r="1269" spans="2:13" ht="51">
      <c r="B1269" s="204">
        <v>80111600</v>
      </c>
      <c r="C1269" s="269" t="s">
        <v>1063</v>
      </c>
      <c r="D1269" s="265" t="s">
        <v>1104</v>
      </c>
      <c r="E1269" s="206" t="s">
        <v>1101</v>
      </c>
      <c r="F1269" s="201" t="s">
        <v>29</v>
      </c>
      <c r="G1269" s="112" t="s">
        <v>1102</v>
      </c>
      <c r="H1269" s="266">
        <v>136231200</v>
      </c>
      <c r="I1269" s="266">
        <v>136231200</v>
      </c>
      <c r="J1269" s="120" t="s">
        <v>31</v>
      </c>
      <c r="K1269" s="120" t="s">
        <v>32</v>
      </c>
      <c r="L1269" s="267" t="s">
        <v>1103</v>
      </c>
      <c r="M1269" s="249"/>
    </row>
    <row r="1270" spans="2:13" ht="51">
      <c r="B1270" s="204">
        <v>80111600</v>
      </c>
      <c r="C1270" s="269" t="s">
        <v>1063</v>
      </c>
      <c r="D1270" s="265" t="s">
        <v>1104</v>
      </c>
      <c r="E1270" s="206" t="s">
        <v>1101</v>
      </c>
      <c r="F1270" s="201" t="s">
        <v>29</v>
      </c>
      <c r="G1270" s="112" t="s">
        <v>1102</v>
      </c>
      <c r="H1270" s="266">
        <v>136231200</v>
      </c>
      <c r="I1270" s="266">
        <v>136231200</v>
      </c>
      <c r="J1270" s="120" t="s">
        <v>31</v>
      </c>
      <c r="K1270" s="120" t="s">
        <v>32</v>
      </c>
      <c r="L1270" s="267" t="s">
        <v>1103</v>
      </c>
      <c r="M1270" s="249"/>
    </row>
    <row r="1271" spans="2:13" ht="63.75">
      <c r="B1271" s="204">
        <v>80111600</v>
      </c>
      <c r="C1271" s="158" t="s">
        <v>1064</v>
      </c>
      <c r="D1271" s="265" t="s">
        <v>1104</v>
      </c>
      <c r="E1271" s="206" t="s">
        <v>1101</v>
      </c>
      <c r="F1271" s="201" t="s">
        <v>29</v>
      </c>
      <c r="G1271" s="112" t="s">
        <v>1102</v>
      </c>
      <c r="H1271" s="266">
        <v>84216780</v>
      </c>
      <c r="I1271" s="266">
        <v>84216780</v>
      </c>
      <c r="J1271" s="120" t="s">
        <v>31</v>
      </c>
      <c r="K1271" s="120" t="s">
        <v>32</v>
      </c>
      <c r="L1271" s="267" t="s">
        <v>1103</v>
      </c>
      <c r="M1271" s="249"/>
    </row>
    <row r="1272" spans="2:13" ht="76.5">
      <c r="B1272" s="204">
        <v>80111600</v>
      </c>
      <c r="C1272" s="270" t="s">
        <v>1065</v>
      </c>
      <c r="D1272" s="265" t="s">
        <v>1104</v>
      </c>
      <c r="E1272" s="206" t="s">
        <v>1101</v>
      </c>
      <c r="F1272" s="201" t="s">
        <v>29</v>
      </c>
      <c r="G1272" s="112" t="s">
        <v>1102</v>
      </c>
      <c r="H1272" s="266">
        <v>29701200</v>
      </c>
      <c r="I1272" s="266">
        <v>29701200</v>
      </c>
      <c r="J1272" s="120" t="s">
        <v>31</v>
      </c>
      <c r="K1272" s="120" t="s">
        <v>32</v>
      </c>
      <c r="L1272" s="267" t="s">
        <v>1103</v>
      </c>
      <c r="M1272" s="249"/>
    </row>
    <row r="1273" spans="2:13" ht="76.5">
      <c r="B1273" s="204">
        <v>80111600</v>
      </c>
      <c r="C1273" s="271" t="s">
        <v>1066</v>
      </c>
      <c r="D1273" s="265" t="s">
        <v>1104</v>
      </c>
      <c r="E1273" s="206" t="s">
        <v>1101</v>
      </c>
      <c r="F1273" s="201" t="s">
        <v>29</v>
      </c>
      <c r="G1273" s="112" t="s">
        <v>1102</v>
      </c>
      <c r="H1273" s="266">
        <v>60096000</v>
      </c>
      <c r="I1273" s="266">
        <v>60096000</v>
      </c>
      <c r="J1273" s="120" t="s">
        <v>31</v>
      </c>
      <c r="K1273" s="120" t="s">
        <v>32</v>
      </c>
      <c r="L1273" s="267" t="s">
        <v>1103</v>
      </c>
      <c r="M1273" s="249"/>
    </row>
    <row r="1274" spans="2:13" ht="76.5">
      <c r="B1274" s="204">
        <v>80111600</v>
      </c>
      <c r="C1274" s="158" t="s">
        <v>389</v>
      </c>
      <c r="D1274" s="265" t="s">
        <v>1104</v>
      </c>
      <c r="E1274" s="206" t="s">
        <v>1101</v>
      </c>
      <c r="F1274" s="201" t="s">
        <v>29</v>
      </c>
      <c r="G1274" s="112" t="s">
        <v>1102</v>
      </c>
      <c r="H1274" s="266">
        <v>60096000</v>
      </c>
      <c r="I1274" s="266">
        <v>60096000</v>
      </c>
      <c r="J1274" s="120" t="s">
        <v>31</v>
      </c>
      <c r="K1274" s="120" t="s">
        <v>32</v>
      </c>
      <c r="L1274" s="267" t="s">
        <v>1103</v>
      </c>
      <c r="M1274" s="249"/>
    </row>
    <row r="1275" spans="2:13" ht="89.25">
      <c r="B1275" s="204">
        <v>80111600</v>
      </c>
      <c r="C1275" s="271" t="s">
        <v>1067</v>
      </c>
      <c r="D1275" s="265" t="s">
        <v>1104</v>
      </c>
      <c r="E1275" s="206" t="s">
        <v>1101</v>
      </c>
      <c r="F1275" s="201" t="s">
        <v>29</v>
      </c>
      <c r="G1275" s="112" t="s">
        <v>1102</v>
      </c>
      <c r="H1275" s="266">
        <v>60096000</v>
      </c>
      <c r="I1275" s="266">
        <v>60096000</v>
      </c>
      <c r="J1275" s="120" t="s">
        <v>31</v>
      </c>
      <c r="K1275" s="120" t="s">
        <v>32</v>
      </c>
      <c r="L1275" s="267" t="s">
        <v>1103</v>
      </c>
      <c r="M1275" s="249"/>
    </row>
    <row r="1276" spans="2:13" ht="89.25">
      <c r="B1276" s="204">
        <v>80111600</v>
      </c>
      <c r="C1276" s="271" t="s">
        <v>1068</v>
      </c>
      <c r="D1276" s="265" t="s">
        <v>1104</v>
      </c>
      <c r="E1276" s="206" t="s">
        <v>1101</v>
      </c>
      <c r="F1276" s="201" t="s">
        <v>29</v>
      </c>
      <c r="G1276" s="112" t="s">
        <v>1102</v>
      </c>
      <c r="H1276" s="266">
        <v>60096000</v>
      </c>
      <c r="I1276" s="266">
        <v>60096000</v>
      </c>
      <c r="J1276" s="120" t="s">
        <v>31</v>
      </c>
      <c r="K1276" s="120" t="s">
        <v>32</v>
      </c>
      <c r="L1276" s="267" t="s">
        <v>1103</v>
      </c>
      <c r="M1276" s="249"/>
    </row>
    <row r="1277" spans="2:13" ht="102">
      <c r="B1277" s="204">
        <v>80111600</v>
      </c>
      <c r="C1277" s="158" t="s">
        <v>392</v>
      </c>
      <c r="D1277" s="265" t="s">
        <v>1104</v>
      </c>
      <c r="E1277" s="206" t="s">
        <v>1101</v>
      </c>
      <c r="F1277" s="201" t="s">
        <v>29</v>
      </c>
      <c r="G1277" s="112" t="s">
        <v>1102</v>
      </c>
      <c r="H1277" s="266">
        <v>60096000</v>
      </c>
      <c r="I1277" s="266">
        <v>60096000</v>
      </c>
      <c r="J1277" s="120" t="s">
        <v>31</v>
      </c>
      <c r="K1277" s="120" t="s">
        <v>32</v>
      </c>
      <c r="L1277" s="267" t="s">
        <v>1103</v>
      </c>
      <c r="M1277" s="249"/>
    </row>
    <row r="1278" spans="2:13" ht="76.5">
      <c r="B1278" s="204">
        <v>80111600</v>
      </c>
      <c r="C1278" s="271" t="s">
        <v>1066</v>
      </c>
      <c r="D1278" s="265" t="s">
        <v>1104</v>
      </c>
      <c r="E1278" s="206" t="s">
        <v>1101</v>
      </c>
      <c r="F1278" s="201" t="s">
        <v>29</v>
      </c>
      <c r="G1278" s="112" t="s">
        <v>1102</v>
      </c>
      <c r="H1278" s="266">
        <v>60096000</v>
      </c>
      <c r="I1278" s="266">
        <v>60096000</v>
      </c>
      <c r="J1278" s="120" t="s">
        <v>31</v>
      </c>
      <c r="K1278" s="120" t="s">
        <v>32</v>
      </c>
      <c r="L1278" s="267" t="s">
        <v>1103</v>
      </c>
      <c r="M1278" s="249"/>
    </row>
    <row r="1279" spans="2:13" ht="76.5">
      <c r="B1279" s="204">
        <v>80111600</v>
      </c>
      <c r="C1279" s="271" t="s">
        <v>1066</v>
      </c>
      <c r="D1279" s="265" t="s">
        <v>1104</v>
      </c>
      <c r="E1279" s="206" t="s">
        <v>1101</v>
      </c>
      <c r="F1279" s="201" t="s">
        <v>29</v>
      </c>
      <c r="G1279" s="112" t="s">
        <v>1102</v>
      </c>
      <c r="H1279" s="266">
        <v>60096000</v>
      </c>
      <c r="I1279" s="266">
        <v>60096000</v>
      </c>
      <c r="J1279" s="120" t="s">
        <v>31</v>
      </c>
      <c r="K1279" s="120" t="s">
        <v>32</v>
      </c>
      <c r="L1279" s="267" t="s">
        <v>1103</v>
      </c>
      <c r="M1279" s="249"/>
    </row>
    <row r="1280" spans="2:13" ht="63.75">
      <c r="B1280" s="204">
        <v>80111600</v>
      </c>
      <c r="C1280" s="158" t="s">
        <v>393</v>
      </c>
      <c r="D1280" s="265" t="s">
        <v>1104</v>
      </c>
      <c r="E1280" s="206" t="s">
        <v>1101</v>
      </c>
      <c r="F1280" s="201" t="s">
        <v>29</v>
      </c>
      <c r="G1280" s="112" t="s">
        <v>1102</v>
      </c>
      <c r="H1280" s="266">
        <v>60096000</v>
      </c>
      <c r="I1280" s="266">
        <v>60096000</v>
      </c>
      <c r="J1280" s="120" t="s">
        <v>31</v>
      </c>
      <c r="K1280" s="120" t="s">
        <v>32</v>
      </c>
      <c r="L1280" s="267" t="s">
        <v>1103</v>
      </c>
      <c r="M1280" s="249"/>
    </row>
    <row r="1281" spans="2:13" ht="140.25">
      <c r="B1281" s="204">
        <v>80111600</v>
      </c>
      <c r="C1281" s="271" t="s">
        <v>1069</v>
      </c>
      <c r="D1281" s="265" t="s">
        <v>1104</v>
      </c>
      <c r="E1281" s="206" t="s">
        <v>1101</v>
      </c>
      <c r="F1281" s="201" t="s">
        <v>29</v>
      </c>
      <c r="G1281" s="112" t="s">
        <v>1102</v>
      </c>
      <c r="H1281" s="266">
        <v>60096000</v>
      </c>
      <c r="I1281" s="266">
        <v>60096000</v>
      </c>
      <c r="J1281" s="120" t="s">
        <v>31</v>
      </c>
      <c r="K1281" s="120" t="s">
        <v>32</v>
      </c>
      <c r="L1281" s="267" t="s">
        <v>1103</v>
      </c>
      <c r="M1281" s="249"/>
    </row>
    <row r="1282" spans="2:13" ht="89.25">
      <c r="B1282" s="204">
        <v>80111600</v>
      </c>
      <c r="C1282" s="158" t="s">
        <v>395</v>
      </c>
      <c r="D1282" s="265" t="s">
        <v>1104</v>
      </c>
      <c r="E1282" s="206" t="s">
        <v>1101</v>
      </c>
      <c r="F1282" s="201" t="s">
        <v>29</v>
      </c>
      <c r="G1282" s="112" t="s">
        <v>1102</v>
      </c>
      <c r="H1282" s="266">
        <v>66000000</v>
      </c>
      <c r="I1282" s="266">
        <v>66000000</v>
      </c>
      <c r="J1282" s="120" t="s">
        <v>31</v>
      </c>
      <c r="K1282" s="120" t="s">
        <v>32</v>
      </c>
      <c r="L1282" s="267" t="s">
        <v>1103</v>
      </c>
      <c r="M1282" s="249"/>
    </row>
    <row r="1283" spans="2:13" ht="102">
      <c r="B1283" s="204">
        <v>80111600</v>
      </c>
      <c r="C1283" s="271" t="s">
        <v>396</v>
      </c>
      <c r="D1283" s="265" t="s">
        <v>1104</v>
      </c>
      <c r="E1283" s="206" t="s">
        <v>1101</v>
      </c>
      <c r="F1283" s="201" t="s">
        <v>29</v>
      </c>
      <c r="G1283" s="112" t="s">
        <v>1102</v>
      </c>
      <c r="H1283" s="266">
        <v>84000000</v>
      </c>
      <c r="I1283" s="266">
        <v>84000000</v>
      </c>
      <c r="J1283" s="120" t="s">
        <v>31</v>
      </c>
      <c r="K1283" s="120" t="s">
        <v>32</v>
      </c>
      <c r="L1283" s="267" t="s">
        <v>1103</v>
      </c>
      <c r="M1283" s="249"/>
    </row>
    <row r="1284" spans="2:13" ht="114.75">
      <c r="B1284" s="204">
        <v>80111600</v>
      </c>
      <c r="C1284" s="271" t="s">
        <v>397</v>
      </c>
      <c r="D1284" s="265" t="s">
        <v>1104</v>
      </c>
      <c r="E1284" s="206" t="s">
        <v>1101</v>
      </c>
      <c r="F1284" s="201" t="s">
        <v>29</v>
      </c>
      <c r="G1284" s="112" t="s">
        <v>1102</v>
      </c>
      <c r="H1284" s="266">
        <v>84000000</v>
      </c>
      <c r="I1284" s="266">
        <v>84000000</v>
      </c>
      <c r="J1284" s="120" t="s">
        <v>31</v>
      </c>
      <c r="K1284" s="120" t="s">
        <v>32</v>
      </c>
      <c r="L1284" s="267" t="s">
        <v>1103</v>
      </c>
      <c r="M1284" s="249"/>
    </row>
    <row r="1285" spans="2:13" ht="114.75">
      <c r="B1285" s="204">
        <v>80111600</v>
      </c>
      <c r="C1285" s="271" t="s">
        <v>397</v>
      </c>
      <c r="D1285" s="265" t="s">
        <v>1104</v>
      </c>
      <c r="E1285" s="206" t="s">
        <v>1101</v>
      </c>
      <c r="F1285" s="201" t="s">
        <v>29</v>
      </c>
      <c r="G1285" s="112" t="s">
        <v>1102</v>
      </c>
      <c r="H1285" s="266">
        <v>84000000</v>
      </c>
      <c r="I1285" s="266">
        <v>84000000</v>
      </c>
      <c r="J1285" s="120" t="s">
        <v>31</v>
      </c>
      <c r="K1285" s="120" t="s">
        <v>32</v>
      </c>
      <c r="L1285" s="267" t="s">
        <v>1103</v>
      </c>
      <c r="M1285" s="249"/>
    </row>
    <row r="1286" spans="2:13" ht="76.5">
      <c r="B1286" s="204">
        <v>80111600</v>
      </c>
      <c r="C1286" s="271" t="s">
        <v>1070</v>
      </c>
      <c r="D1286" s="265" t="s">
        <v>1104</v>
      </c>
      <c r="E1286" s="206" t="s">
        <v>1101</v>
      </c>
      <c r="F1286" s="201" t="s">
        <v>29</v>
      </c>
      <c r="G1286" s="112" t="s">
        <v>1102</v>
      </c>
      <c r="H1286" s="266">
        <v>60096000</v>
      </c>
      <c r="I1286" s="266">
        <v>60096000</v>
      </c>
      <c r="J1286" s="120" t="s">
        <v>31</v>
      </c>
      <c r="K1286" s="120" t="s">
        <v>32</v>
      </c>
      <c r="L1286" s="267" t="s">
        <v>1103</v>
      </c>
      <c r="M1286" s="249"/>
    </row>
    <row r="1287" spans="2:13" ht="63.75">
      <c r="B1287" s="204">
        <v>80111600</v>
      </c>
      <c r="C1287" s="271" t="s">
        <v>1071</v>
      </c>
      <c r="D1287" s="265" t="s">
        <v>1104</v>
      </c>
      <c r="E1287" s="206" t="s">
        <v>1101</v>
      </c>
      <c r="F1287" s="201" t="s">
        <v>29</v>
      </c>
      <c r="G1287" s="112" t="s">
        <v>1102</v>
      </c>
      <c r="H1287" s="266">
        <v>60096000</v>
      </c>
      <c r="I1287" s="266">
        <v>60096000</v>
      </c>
      <c r="J1287" s="120" t="s">
        <v>31</v>
      </c>
      <c r="K1287" s="120" t="s">
        <v>32</v>
      </c>
      <c r="L1287" s="267" t="s">
        <v>1103</v>
      </c>
      <c r="M1287" s="249"/>
    </row>
    <row r="1288" spans="2:13" ht="102">
      <c r="B1288" s="204">
        <v>80111600</v>
      </c>
      <c r="C1288" s="158" t="s">
        <v>623</v>
      </c>
      <c r="D1288" s="265" t="s">
        <v>1104</v>
      </c>
      <c r="E1288" s="206" t="s">
        <v>1101</v>
      </c>
      <c r="F1288" s="201" t="s">
        <v>29</v>
      </c>
      <c r="G1288" s="112" t="s">
        <v>1102</v>
      </c>
      <c r="H1288" s="266">
        <v>37065000</v>
      </c>
      <c r="I1288" s="266">
        <v>37065000</v>
      </c>
      <c r="J1288" s="120" t="s">
        <v>31</v>
      </c>
      <c r="K1288" s="120" t="s">
        <v>32</v>
      </c>
      <c r="L1288" s="267" t="s">
        <v>1103</v>
      </c>
      <c r="M1288" s="249"/>
    </row>
    <row r="1289" spans="2:13" ht="76.5">
      <c r="B1289" s="204">
        <v>80111600</v>
      </c>
      <c r="C1289" s="271" t="s">
        <v>1072</v>
      </c>
      <c r="D1289" s="265" t="s">
        <v>1104</v>
      </c>
      <c r="E1289" s="206" t="s">
        <v>1101</v>
      </c>
      <c r="F1289" s="201" t="s">
        <v>29</v>
      </c>
      <c r="G1289" s="112" t="s">
        <v>1102</v>
      </c>
      <c r="H1289" s="266">
        <v>37065000</v>
      </c>
      <c r="I1289" s="266">
        <v>37065000</v>
      </c>
      <c r="J1289" s="120" t="s">
        <v>31</v>
      </c>
      <c r="K1289" s="120" t="s">
        <v>32</v>
      </c>
      <c r="L1289" s="267" t="s">
        <v>1103</v>
      </c>
      <c r="M1289" s="249"/>
    </row>
    <row r="1290" spans="2:13" ht="102">
      <c r="B1290" s="204">
        <v>80111600</v>
      </c>
      <c r="C1290" s="158" t="s">
        <v>543</v>
      </c>
      <c r="D1290" s="265" t="s">
        <v>1104</v>
      </c>
      <c r="E1290" s="206" t="s">
        <v>1101</v>
      </c>
      <c r="F1290" s="201" t="s">
        <v>29</v>
      </c>
      <c r="G1290" s="112" t="s">
        <v>1102</v>
      </c>
      <c r="H1290" s="266">
        <v>37065000</v>
      </c>
      <c r="I1290" s="266">
        <v>37065000</v>
      </c>
      <c r="J1290" s="120" t="s">
        <v>31</v>
      </c>
      <c r="K1290" s="120" t="s">
        <v>32</v>
      </c>
      <c r="L1290" s="267" t="s">
        <v>1103</v>
      </c>
      <c r="M1290" s="249"/>
    </row>
    <row r="1291" spans="2:13" ht="102">
      <c r="B1291" s="204">
        <v>80111600</v>
      </c>
      <c r="C1291" s="158" t="s">
        <v>1073</v>
      </c>
      <c r="D1291" s="265" t="s">
        <v>1104</v>
      </c>
      <c r="E1291" s="206" t="s">
        <v>1101</v>
      </c>
      <c r="F1291" s="201" t="s">
        <v>29</v>
      </c>
      <c r="G1291" s="112" t="s">
        <v>1102</v>
      </c>
      <c r="H1291" s="266">
        <v>37065000</v>
      </c>
      <c r="I1291" s="266">
        <v>37065000</v>
      </c>
      <c r="J1291" s="120" t="s">
        <v>31</v>
      </c>
      <c r="K1291" s="120" t="s">
        <v>32</v>
      </c>
      <c r="L1291" s="267" t="s">
        <v>1103</v>
      </c>
      <c r="M1291" s="249"/>
    </row>
    <row r="1292" spans="2:13" ht="102">
      <c r="B1292" s="204">
        <v>80111600</v>
      </c>
      <c r="C1292" s="158" t="s">
        <v>546</v>
      </c>
      <c r="D1292" s="265" t="s">
        <v>1104</v>
      </c>
      <c r="E1292" s="206" t="s">
        <v>1101</v>
      </c>
      <c r="F1292" s="201" t="s">
        <v>29</v>
      </c>
      <c r="G1292" s="112" t="s">
        <v>1102</v>
      </c>
      <c r="H1292" s="266">
        <v>37065000</v>
      </c>
      <c r="I1292" s="266">
        <v>37065000</v>
      </c>
      <c r="J1292" s="120" t="s">
        <v>31</v>
      </c>
      <c r="K1292" s="120" t="s">
        <v>32</v>
      </c>
      <c r="L1292" s="267" t="s">
        <v>1103</v>
      </c>
      <c r="M1292" s="249"/>
    </row>
    <row r="1293" spans="2:13" ht="102">
      <c r="B1293" s="204">
        <v>80111600</v>
      </c>
      <c r="C1293" s="158" t="s">
        <v>547</v>
      </c>
      <c r="D1293" s="265" t="s">
        <v>1104</v>
      </c>
      <c r="E1293" s="206" t="s">
        <v>1101</v>
      </c>
      <c r="F1293" s="201" t="s">
        <v>29</v>
      </c>
      <c r="G1293" s="112" t="s">
        <v>1102</v>
      </c>
      <c r="H1293" s="266">
        <v>37065000</v>
      </c>
      <c r="I1293" s="266">
        <v>37065000</v>
      </c>
      <c r="J1293" s="120" t="s">
        <v>31</v>
      </c>
      <c r="K1293" s="120" t="s">
        <v>32</v>
      </c>
      <c r="L1293" s="267" t="s">
        <v>1103</v>
      </c>
      <c r="M1293" s="249"/>
    </row>
    <row r="1294" spans="2:13" ht="102">
      <c r="B1294" s="204">
        <v>80111600</v>
      </c>
      <c r="C1294" s="158" t="s">
        <v>1074</v>
      </c>
      <c r="D1294" s="265" t="s">
        <v>1104</v>
      </c>
      <c r="E1294" s="206" t="s">
        <v>1101</v>
      </c>
      <c r="F1294" s="201" t="s">
        <v>29</v>
      </c>
      <c r="G1294" s="112" t="s">
        <v>1102</v>
      </c>
      <c r="H1294" s="266">
        <v>37065000</v>
      </c>
      <c r="I1294" s="266">
        <v>37065000</v>
      </c>
      <c r="J1294" s="120" t="s">
        <v>31</v>
      </c>
      <c r="K1294" s="120" t="s">
        <v>32</v>
      </c>
      <c r="L1294" s="267" t="s">
        <v>1103</v>
      </c>
      <c r="M1294" s="249"/>
    </row>
    <row r="1295" spans="2:13" ht="102">
      <c r="B1295" s="204">
        <v>80111600</v>
      </c>
      <c r="C1295" s="158" t="s">
        <v>549</v>
      </c>
      <c r="D1295" s="265" t="s">
        <v>1104</v>
      </c>
      <c r="E1295" s="206" t="s">
        <v>1101</v>
      </c>
      <c r="F1295" s="201" t="s">
        <v>29</v>
      </c>
      <c r="G1295" s="112" t="s">
        <v>1102</v>
      </c>
      <c r="H1295" s="266">
        <v>37065000</v>
      </c>
      <c r="I1295" s="266">
        <v>37065000</v>
      </c>
      <c r="J1295" s="120" t="s">
        <v>31</v>
      </c>
      <c r="K1295" s="120" t="s">
        <v>32</v>
      </c>
      <c r="L1295" s="267" t="s">
        <v>1103</v>
      </c>
      <c r="M1295" s="249"/>
    </row>
    <row r="1296" spans="2:13" ht="102">
      <c r="B1296" s="204">
        <v>80111600</v>
      </c>
      <c r="C1296" s="158" t="s">
        <v>550</v>
      </c>
      <c r="D1296" s="265" t="s">
        <v>1104</v>
      </c>
      <c r="E1296" s="206" t="s">
        <v>1101</v>
      </c>
      <c r="F1296" s="201" t="s">
        <v>29</v>
      </c>
      <c r="G1296" s="112" t="s">
        <v>1102</v>
      </c>
      <c r="H1296" s="266">
        <v>37065000</v>
      </c>
      <c r="I1296" s="266">
        <v>37065000</v>
      </c>
      <c r="J1296" s="120" t="s">
        <v>31</v>
      </c>
      <c r="K1296" s="120" t="s">
        <v>32</v>
      </c>
      <c r="L1296" s="267" t="s">
        <v>1103</v>
      </c>
      <c r="M1296" s="249"/>
    </row>
    <row r="1297" spans="2:13" ht="102">
      <c r="B1297" s="204">
        <v>80111600</v>
      </c>
      <c r="C1297" s="158" t="s">
        <v>1075</v>
      </c>
      <c r="D1297" s="265" t="s">
        <v>1104</v>
      </c>
      <c r="E1297" s="206" t="s">
        <v>1101</v>
      </c>
      <c r="F1297" s="201" t="s">
        <v>29</v>
      </c>
      <c r="G1297" s="112" t="s">
        <v>1102</v>
      </c>
      <c r="H1297" s="266">
        <v>37065000</v>
      </c>
      <c r="I1297" s="266">
        <v>37065000</v>
      </c>
      <c r="J1297" s="120" t="s">
        <v>31</v>
      </c>
      <c r="K1297" s="120" t="s">
        <v>32</v>
      </c>
      <c r="L1297" s="267" t="s">
        <v>1103</v>
      </c>
      <c r="M1297" s="249"/>
    </row>
    <row r="1298" spans="2:13" ht="102">
      <c r="B1298" s="204">
        <v>80111600</v>
      </c>
      <c r="C1298" s="158" t="s">
        <v>1076</v>
      </c>
      <c r="D1298" s="265" t="s">
        <v>1104</v>
      </c>
      <c r="E1298" s="206" t="s">
        <v>1101</v>
      </c>
      <c r="F1298" s="201" t="s">
        <v>29</v>
      </c>
      <c r="G1298" s="112" t="s">
        <v>1102</v>
      </c>
      <c r="H1298" s="266">
        <v>37065000</v>
      </c>
      <c r="I1298" s="266">
        <v>37065000</v>
      </c>
      <c r="J1298" s="120" t="s">
        <v>31</v>
      </c>
      <c r="K1298" s="120" t="s">
        <v>32</v>
      </c>
      <c r="L1298" s="267" t="s">
        <v>1103</v>
      </c>
      <c r="M1298" s="249"/>
    </row>
    <row r="1299" spans="2:13" ht="102">
      <c r="B1299" s="204">
        <v>80111600</v>
      </c>
      <c r="C1299" s="158" t="s">
        <v>1077</v>
      </c>
      <c r="D1299" s="265" t="s">
        <v>1104</v>
      </c>
      <c r="E1299" s="206" t="s">
        <v>1101</v>
      </c>
      <c r="F1299" s="201" t="s">
        <v>29</v>
      </c>
      <c r="G1299" s="112" t="s">
        <v>1102</v>
      </c>
      <c r="H1299" s="266">
        <v>37065000</v>
      </c>
      <c r="I1299" s="266">
        <v>37065000</v>
      </c>
      <c r="J1299" s="120" t="s">
        <v>31</v>
      </c>
      <c r="K1299" s="120" t="s">
        <v>32</v>
      </c>
      <c r="L1299" s="267" t="s">
        <v>1103</v>
      </c>
      <c r="M1299" s="249"/>
    </row>
    <row r="1300" spans="2:13" ht="102">
      <c r="B1300" s="204">
        <v>80111600</v>
      </c>
      <c r="C1300" s="158" t="s">
        <v>1078</v>
      </c>
      <c r="D1300" s="265" t="s">
        <v>1104</v>
      </c>
      <c r="E1300" s="206" t="s">
        <v>1101</v>
      </c>
      <c r="F1300" s="201" t="s">
        <v>29</v>
      </c>
      <c r="G1300" s="112" t="s">
        <v>1102</v>
      </c>
      <c r="H1300" s="266">
        <v>37065000</v>
      </c>
      <c r="I1300" s="266">
        <v>37065000</v>
      </c>
      <c r="J1300" s="120" t="s">
        <v>31</v>
      </c>
      <c r="K1300" s="120" t="s">
        <v>32</v>
      </c>
      <c r="L1300" s="267" t="s">
        <v>1103</v>
      </c>
      <c r="M1300" s="249"/>
    </row>
    <row r="1301" spans="2:13" ht="51">
      <c r="B1301" s="204">
        <v>80111600</v>
      </c>
      <c r="C1301" s="158" t="s">
        <v>1079</v>
      </c>
      <c r="D1301" s="265" t="s">
        <v>1104</v>
      </c>
      <c r="E1301" s="206" t="s">
        <v>1101</v>
      </c>
      <c r="F1301" s="201" t="s">
        <v>29</v>
      </c>
      <c r="G1301" s="112" t="s">
        <v>1102</v>
      </c>
      <c r="H1301" s="266">
        <v>56520000</v>
      </c>
      <c r="I1301" s="266">
        <v>56520000</v>
      </c>
      <c r="J1301" s="120" t="s">
        <v>31</v>
      </c>
      <c r="K1301" s="120" t="s">
        <v>32</v>
      </c>
      <c r="L1301" s="267" t="s">
        <v>1103</v>
      </c>
      <c r="M1301" s="249"/>
    </row>
    <row r="1302" spans="2:13" ht="102">
      <c r="B1302" s="204">
        <v>80111600</v>
      </c>
      <c r="C1302" s="158" t="s">
        <v>1080</v>
      </c>
      <c r="D1302" s="265" t="s">
        <v>1104</v>
      </c>
      <c r="E1302" s="206" t="s">
        <v>1101</v>
      </c>
      <c r="F1302" s="201" t="s">
        <v>29</v>
      </c>
      <c r="G1302" s="112" t="s">
        <v>1102</v>
      </c>
      <c r="H1302" s="266">
        <v>60096000</v>
      </c>
      <c r="I1302" s="266">
        <v>60096000</v>
      </c>
      <c r="J1302" s="120" t="s">
        <v>31</v>
      </c>
      <c r="K1302" s="120" t="s">
        <v>32</v>
      </c>
      <c r="L1302" s="267" t="s">
        <v>1103</v>
      </c>
      <c r="M1302" s="249"/>
    </row>
    <row r="1303" spans="2:13" ht="114.75">
      <c r="B1303" s="204">
        <v>80111600</v>
      </c>
      <c r="C1303" s="158" t="s">
        <v>1081</v>
      </c>
      <c r="D1303" s="265" t="s">
        <v>1104</v>
      </c>
      <c r="E1303" s="206" t="s">
        <v>1101</v>
      </c>
      <c r="F1303" s="201" t="s">
        <v>29</v>
      </c>
      <c r="G1303" s="112" t="s">
        <v>1102</v>
      </c>
      <c r="H1303" s="266">
        <v>135660000</v>
      </c>
      <c r="I1303" s="266">
        <v>135660000</v>
      </c>
      <c r="J1303" s="120" t="s">
        <v>31</v>
      </c>
      <c r="K1303" s="120" t="s">
        <v>32</v>
      </c>
      <c r="L1303" s="267" t="s">
        <v>1103</v>
      </c>
      <c r="M1303" s="249"/>
    </row>
    <row r="1304" spans="2:13" ht="51">
      <c r="B1304" s="204">
        <v>80111600</v>
      </c>
      <c r="C1304" s="158" t="s">
        <v>1082</v>
      </c>
      <c r="D1304" s="265" t="s">
        <v>1104</v>
      </c>
      <c r="E1304" s="206" t="s">
        <v>1101</v>
      </c>
      <c r="F1304" s="201" t="s">
        <v>29</v>
      </c>
      <c r="G1304" s="112" t="s">
        <v>1102</v>
      </c>
      <c r="H1304" s="266">
        <v>71232000</v>
      </c>
      <c r="I1304" s="266">
        <v>71232000</v>
      </c>
      <c r="J1304" s="120" t="s">
        <v>31</v>
      </c>
      <c r="K1304" s="120" t="s">
        <v>32</v>
      </c>
      <c r="L1304" s="267" t="s">
        <v>1103</v>
      </c>
      <c r="M1304" s="249"/>
    </row>
    <row r="1305" spans="2:13" ht="63.75">
      <c r="B1305" s="204">
        <v>80111600</v>
      </c>
      <c r="C1305" s="158" t="s">
        <v>1083</v>
      </c>
      <c r="D1305" s="265" t="s">
        <v>1104</v>
      </c>
      <c r="E1305" s="206" t="s">
        <v>1101</v>
      </c>
      <c r="F1305" s="201" t="s">
        <v>29</v>
      </c>
      <c r="G1305" s="112" t="s">
        <v>1102</v>
      </c>
      <c r="H1305" s="266">
        <v>37200000</v>
      </c>
      <c r="I1305" s="266">
        <v>37200000</v>
      </c>
      <c r="J1305" s="120" t="s">
        <v>31</v>
      </c>
      <c r="K1305" s="120" t="s">
        <v>32</v>
      </c>
      <c r="L1305" s="267" t="s">
        <v>1103</v>
      </c>
      <c r="M1305" s="249"/>
    </row>
    <row r="1306" spans="2:13" ht="89.25">
      <c r="B1306" s="204">
        <v>80111600</v>
      </c>
      <c r="C1306" s="158" t="s">
        <v>1084</v>
      </c>
      <c r="D1306" s="265" t="s">
        <v>1104</v>
      </c>
      <c r="E1306" s="206" t="s">
        <v>1101</v>
      </c>
      <c r="F1306" s="201" t="s">
        <v>29</v>
      </c>
      <c r="G1306" s="112" t="s">
        <v>1102</v>
      </c>
      <c r="H1306" s="266">
        <v>78864000</v>
      </c>
      <c r="I1306" s="266">
        <v>78864000</v>
      </c>
      <c r="J1306" s="120" t="s">
        <v>31</v>
      </c>
      <c r="K1306" s="120" t="s">
        <v>32</v>
      </c>
      <c r="L1306" s="267" t="s">
        <v>1103</v>
      </c>
      <c r="M1306" s="249"/>
    </row>
    <row r="1307" spans="2:13" ht="51">
      <c r="B1307" s="204">
        <v>80111600</v>
      </c>
      <c r="C1307" s="158" t="s">
        <v>1085</v>
      </c>
      <c r="D1307" s="265" t="s">
        <v>1104</v>
      </c>
      <c r="E1307" s="206" t="s">
        <v>1101</v>
      </c>
      <c r="F1307" s="201" t="s">
        <v>29</v>
      </c>
      <c r="G1307" s="112" t="s">
        <v>1102</v>
      </c>
      <c r="H1307" s="266">
        <v>60096000</v>
      </c>
      <c r="I1307" s="266">
        <v>60096000</v>
      </c>
      <c r="J1307" s="120" t="s">
        <v>31</v>
      </c>
      <c r="K1307" s="120" t="s">
        <v>32</v>
      </c>
      <c r="L1307" s="267" t="s">
        <v>1103</v>
      </c>
      <c r="M1307" s="249"/>
    </row>
    <row r="1308" spans="2:13" ht="63.75">
      <c r="B1308" s="204">
        <v>80111600</v>
      </c>
      <c r="C1308" s="158" t="s">
        <v>1086</v>
      </c>
      <c r="D1308" s="265" t="s">
        <v>1104</v>
      </c>
      <c r="E1308" s="206" t="s">
        <v>1101</v>
      </c>
      <c r="F1308" s="201" t="s">
        <v>29</v>
      </c>
      <c r="G1308" s="112" t="s">
        <v>1102</v>
      </c>
      <c r="H1308" s="266">
        <v>37065000</v>
      </c>
      <c r="I1308" s="266">
        <v>37065000</v>
      </c>
      <c r="J1308" s="120" t="s">
        <v>31</v>
      </c>
      <c r="K1308" s="120" t="s">
        <v>32</v>
      </c>
      <c r="L1308" s="267" t="s">
        <v>1103</v>
      </c>
      <c r="M1308" s="249"/>
    </row>
    <row r="1309" spans="2:13" ht="63.75">
      <c r="B1309" s="204">
        <v>80111600</v>
      </c>
      <c r="C1309" s="158" t="s">
        <v>324</v>
      </c>
      <c r="D1309" s="265" t="s">
        <v>1104</v>
      </c>
      <c r="E1309" s="206" t="s">
        <v>1101</v>
      </c>
      <c r="F1309" s="201" t="s">
        <v>29</v>
      </c>
      <c r="G1309" s="112" t="s">
        <v>1102</v>
      </c>
      <c r="H1309" s="266">
        <v>63600000</v>
      </c>
      <c r="I1309" s="266">
        <v>63600000</v>
      </c>
      <c r="J1309" s="120" t="s">
        <v>31</v>
      </c>
      <c r="K1309" s="120" t="s">
        <v>32</v>
      </c>
      <c r="L1309" s="267" t="s">
        <v>1103</v>
      </c>
      <c r="M1309" s="249"/>
    </row>
    <row r="1310" spans="2:13" ht="76.5">
      <c r="B1310" s="204">
        <v>80111600</v>
      </c>
      <c r="C1310" s="158" t="s">
        <v>1087</v>
      </c>
      <c r="D1310" s="265" t="s">
        <v>1104</v>
      </c>
      <c r="E1310" s="206" t="s">
        <v>1101</v>
      </c>
      <c r="F1310" s="201" t="s">
        <v>29</v>
      </c>
      <c r="G1310" s="112" t="s">
        <v>1102</v>
      </c>
      <c r="H1310" s="266">
        <v>78864000</v>
      </c>
      <c r="I1310" s="266">
        <v>78864000</v>
      </c>
      <c r="J1310" s="120" t="s">
        <v>31</v>
      </c>
      <c r="K1310" s="120" t="s">
        <v>32</v>
      </c>
      <c r="L1310" s="267" t="s">
        <v>1103</v>
      </c>
      <c r="M1310" s="249"/>
    </row>
    <row r="1311" spans="2:13" ht="102">
      <c r="B1311" s="204">
        <v>80111600</v>
      </c>
      <c r="C1311" s="158" t="s">
        <v>329</v>
      </c>
      <c r="D1311" s="265" t="s">
        <v>1104</v>
      </c>
      <c r="E1311" s="206" t="s">
        <v>1101</v>
      </c>
      <c r="F1311" s="201" t="s">
        <v>29</v>
      </c>
      <c r="G1311" s="112" t="s">
        <v>1102</v>
      </c>
      <c r="H1311" s="266">
        <v>63326088</v>
      </c>
      <c r="I1311" s="266">
        <v>63326088</v>
      </c>
      <c r="J1311" s="120" t="s">
        <v>31</v>
      </c>
      <c r="K1311" s="120" t="s">
        <v>32</v>
      </c>
      <c r="L1311" s="267" t="s">
        <v>1103</v>
      </c>
      <c r="M1311" s="249"/>
    </row>
    <row r="1312" spans="2:13" ht="76.5">
      <c r="B1312" s="204">
        <v>80111600</v>
      </c>
      <c r="C1312" s="158" t="s">
        <v>328</v>
      </c>
      <c r="D1312" s="265" t="s">
        <v>1104</v>
      </c>
      <c r="E1312" s="206" t="s">
        <v>1101</v>
      </c>
      <c r="F1312" s="201" t="s">
        <v>29</v>
      </c>
      <c r="G1312" s="112" t="s">
        <v>1102</v>
      </c>
      <c r="H1312" s="266">
        <v>60096000</v>
      </c>
      <c r="I1312" s="266">
        <v>60096000</v>
      </c>
      <c r="J1312" s="120" t="s">
        <v>31</v>
      </c>
      <c r="K1312" s="120" t="s">
        <v>32</v>
      </c>
      <c r="L1312" s="267" t="s">
        <v>1103</v>
      </c>
      <c r="M1312" s="249"/>
    </row>
    <row r="1313" spans="2:13" ht="114.75">
      <c r="B1313" s="204">
        <v>80111600</v>
      </c>
      <c r="C1313" s="158" t="s">
        <v>327</v>
      </c>
      <c r="D1313" s="265" t="s">
        <v>1104</v>
      </c>
      <c r="E1313" s="206" t="s">
        <v>1101</v>
      </c>
      <c r="F1313" s="201" t="s">
        <v>29</v>
      </c>
      <c r="G1313" s="112" t="s">
        <v>1102</v>
      </c>
      <c r="H1313" s="266">
        <v>60096000</v>
      </c>
      <c r="I1313" s="266">
        <v>60096000</v>
      </c>
      <c r="J1313" s="120" t="s">
        <v>31</v>
      </c>
      <c r="K1313" s="120" t="s">
        <v>32</v>
      </c>
      <c r="L1313" s="267" t="s">
        <v>1103</v>
      </c>
      <c r="M1313" s="249"/>
    </row>
    <row r="1314" spans="2:13" ht="102">
      <c r="B1314" s="204">
        <v>80111600</v>
      </c>
      <c r="C1314" s="158" t="s">
        <v>330</v>
      </c>
      <c r="D1314" s="265" t="s">
        <v>1104</v>
      </c>
      <c r="E1314" s="206" t="s">
        <v>1101</v>
      </c>
      <c r="F1314" s="201" t="s">
        <v>29</v>
      </c>
      <c r="G1314" s="112" t="s">
        <v>1102</v>
      </c>
      <c r="H1314" s="266">
        <v>71400000</v>
      </c>
      <c r="I1314" s="266">
        <v>71400000</v>
      </c>
      <c r="J1314" s="120" t="s">
        <v>31</v>
      </c>
      <c r="K1314" s="120" t="s">
        <v>32</v>
      </c>
      <c r="L1314" s="267" t="s">
        <v>1103</v>
      </c>
      <c r="M1314" s="249"/>
    </row>
    <row r="1315" spans="2:13" ht="51">
      <c r="B1315" s="204">
        <v>80111600</v>
      </c>
      <c r="C1315" s="158" t="s">
        <v>730</v>
      </c>
      <c r="D1315" s="265" t="s">
        <v>1104</v>
      </c>
      <c r="E1315" s="206" t="s">
        <v>1101</v>
      </c>
      <c r="F1315" s="201" t="s">
        <v>29</v>
      </c>
      <c r="G1315" s="112" t="s">
        <v>1102</v>
      </c>
      <c r="H1315" s="266">
        <v>67511424</v>
      </c>
      <c r="I1315" s="266">
        <v>67511424</v>
      </c>
      <c r="J1315" s="120" t="s">
        <v>31</v>
      </c>
      <c r="K1315" s="120" t="s">
        <v>32</v>
      </c>
      <c r="L1315" s="267" t="s">
        <v>1103</v>
      </c>
      <c r="M1315" s="249"/>
    </row>
    <row r="1316" spans="2:13" ht="76.5">
      <c r="B1316" s="204">
        <v>80111600</v>
      </c>
      <c r="C1316" s="158" t="s">
        <v>1088</v>
      </c>
      <c r="D1316" s="265" t="s">
        <v>1104</v>
      </c>
      <c r="E1316" s="206" t="s">
        <v>1101</v>
      </c>
      <c r="F1316" s="201" t="s">
        <v>29</v>
      </c>
      <c r="G1316" s="112" t="s">
        <v>1102</v>
      </c>
      <c r="H1316" s="266">
        <v>84216780</v>
      </c>
      <c r="I1316" s="266">
        <v>84216780</v>
      </c>
      <c r="J1316" s="120" t="s">
        <v>31</v>
      </c>
      <c r="K1316" s="120" t="s">
        <v>32</v>
      </c>
      <c r="L1316" s="267" t="s">
        <v>1103</v>
      </c>
      <c r="M1316" s="249"/>
    </row>
    <row r="1317" spans="2:13" ht="63.75">
      <c r="B1317" s="204">
        <v>80111600</v>
      </c>
      <c r="C1317" s="158" t="s">
        <v>1025</v>
      </c>
      <c r="D1317" s="265" t="s">
        <v>1104</v>
      </c>
      <c r="E1317" s="206" t="s">
        <v>1101</v>
      </c>
      <c r="F1317" s="201" t="s">
        <v>29</v>
      </c>
      <c r="G1317" s="112" t="s">
        <v>1102</v>
      </c>
      <c r="H1317" s="266">
        <v>37065000</v>
      </c>
      <c r="I1317" s="266">
        <v>37065000</v>
      </c>
      <c r="J1317" s="120" t="s">
        <v>31</v>
      </c>
      <c r="K1317" s="120" t="s">
        <v>32</v>
      </c>
      <c r="L1317" s="267" t="s">
        <v>1103</v>
      </c>
      <c r="M1317" s="249"/>
    </row>
    <row r="1318" spans="2:13" ht="89.25">
      <c r="B1318" s="204">
        <v>80111600</v>
      </c>
      <c r="C1318" s="158" t="s">
        <v>1089</v>
      </c>
      <c r="D1318" s="265" t="s">
        <v>1104</v>
      </c>
      <c r="E1318" s="206" t="s">
        <v>1101</v>
      </c>
      <c r="F1318" s="201" t="s">
        <v>29</v>
      </c>
      <c r="G1318" s="112" t="s">
        <v>1102</v>
      </c>
      <c r="H1318" s="266">
        <v>47406840</v>
      </c>
      <c r="I1318" s="266">
        <v>47406840</v>
      </c>
      <c r="J1318" s="120" t="s">
        <v>31</v>
      </c>
      <c r="K1318" s="120" t="s">
        <v>32</v>
      </c>
      <c r="L1318" s="267" t="s">
        <v>1103</v>
      </c>
      <c r="M1318" s="249"/>
    </row>
    <row r="1319" spans="2:13" ht="45">
      <c r="B1319" s="204">
        <v>80111600</v>
      </c>
      <c r="C1319" s="112" t="s">
        <v>1090</v>
      </c>
      <c r="D1319" s="265" t="s">
        <v>1104</v>
      </c>
      <c r="E1319" s="206" t="s">
        <v>1101</v>
      </c>
      <c r="F1319" s="201" t="s">
        <v>29</v>
      </c>
      <c r="G1319" s="112" t="s">
        <v>1102</v>
      </c>
      <c r="H1319" s="266">
        <v>79344000</v>
      </c>
      <c r="I1319" s="266">
        <v>79344000</v>
      </c>
      <c r="J1319" s="120" t="s">
        <v>31</v>
      </c>
      <c r="K1319" s="120" t="s">
        <v>32</v>
      </c>
      <c r="L1319" s="267" t="s">
        <v>1103</v>
      </c>
      <c r="M1319" s="249"/>
    </row>
    <row r="1320" spans="2:13" ht="60">
      <c r="B1320" s="204">
        <v>80111600</v>
      </c>
      <c r="C1320" s="112" t="s">
        <v>1091</v>
      </c>
      <c r="D1320" s="265" t="s">
        <v>1104</v>
      </c>
      <c r="E1320" s="206" t="s">
        <v>1101</v>
      </c>
      <c r="F1320" s="201" t="s">
        <v>29</v>
      </c>
      <c r="G1320" s="112" t="s">
        <v>1102</v>
      </c>
      <c r="H1320" s="266">
        <v>66000000</v>
      </c>
      <c r="I1320" s="266">
        <v>66000000</v>
      </c>
      <c r="J1320" s="120" t="s">
        <v>31</v>
      </c>
      <c r="K1320" s="120" t="s">
        <v>32</v>
      </c>
      <c r="L1320" s="267" t="s">
        <v>1103</v>
      </c>
      <c r="M1320" s="249"/>
    </row>
    <row r="1321" spans="2:13" ht="60">
      <c r="B1321" s="204">
        <v>80111600</v>
      </c>
      <c r="C1321" s="112" t="s">
        <v>1092</v>
      </c>
      <c r="D1321" s="265" t="s">
        <v>1104</v>
      </c>
      <c r="E1321" s="206" t="s">
        <v>1101</v>
      </c>
      <c r="F1321" s="201" t="s">
        <v>29</v>
      </c>
      <c r="G1321" s="112" t="s">
        <v>1102</v>
      </c>
      <c r="H1321" s="266">
        <v>37065000</v>
      </c>
      <c r="I1321" s="266">
        <v>37065000</v>
      </c>
      <c r="J1321" s="120" t="s">
        <v>31</v>
      </c>
      <c r="K1321" s="120" t="s">
        <v>32</v>
      </c>
      <c r="L1321" s="267" t="s">
        <v>1103</v>
      </c>
      <c r="M1321" s="249"/>
    </row>
    <row r="1322" spans="2:13" ht="120">
      <c r="B1322" s="204">
        <v>80111600</v>
      </c>
      <c r="C1322" s="272" t="s">
        <v>1093</v>
      </c>
      <c r="D1322" s="265" t="s">
        <v>1104</v>
      </c>
      <c r="E1322" s="206" t="s">
        <v>1101</v>
      </c>
      <c r="F1322" s="201" t="s">
        <v>29</v>
      </c>
      <c r="G1322" s="112" t="s">
        <v>1102</v>
      </c>
      <c r="H1322" s="266">
        <v>47406924</v>
      </c>
      <c r="I1322" s="266">
        <v>47406924</v>
      </c>
      <c r="J1322" s="120" t="s">
        <v>31</v>
      </c>
      <c r="K1322" s="120" t="s">
        <v>32</v>
      </c>
      <c r="L1322" s="267" t="s">
        <v>1103</v>
      </c>
      <c r="M1322" s="249"/>
    </row>
    <row r="1323" spans="2:13" ht="90">
      <c r="B1323" s="204">
        <v>80111600</v>
      </c>
      <c r="C1323" s="273" t="s">
        <v>706</v>
      </c>
      <c r="D1323" s="265" t="s">
        <v>1104</v>
      </c>
      <c r="E1323" s="206" t="s">
        <v>1101</v>
      </c>
      <c r="F1323" s="201" t="s">
        <v>29</v>
      </c>
      <c r="G1323" s="112" t="s">
        <v>1102</v>
      </c>
      <c r="H1323" s="266">
        <v>60096000</v>
      </c>
      <c r="I1323" s="266">
        <v>60096000</v>
      </c>
      <c r="J1323" s="120" t="s">
        <v>31</v>
      </c>
      <c r="K1323" s="120" t="s">
        <v>32</v>
      </c>
      <c r="L1323" s="267" t="s">
        <v>1103</v>
      </c>
      <c r="M1323" s="249"/>
    </row>
    <row r="1324" spans="2:13" ht="90">
      <c r="B1324" s="204">
        <v>80111600</v>
      </c>
      <c r="C1324" s="273" t="s">
        <v>706</v>
      </c>
      <c r="D1324" s="265" t="s">
        <v>1104</v>
      </c>
      <c r="E1324" s="206" t="s">
        <v>1101</v>
      </c>
      <c r="F1324" s="201" t="s">
        <v>29</v>
      </c>
      <c r="G1324" s="112" t="s">
        <v>1102</v>
      </c>
      <c r="H1324" s="266">
        <v>60096000</v>
      </c>
      <c r="I1324" s="266">
        <v>60096000</v>
      </c>
      <c r="J1324" s="120" t="s">
        <v>31</v>
      </c>
      <c r="K1324" s="120" t="s">
        <v>32</v>
      </c>
      <c r="L1324" s="267" t="s">
        <v>1103</v>
      </c>
      <c r="M1324" s="249"/>
    </row>
    <row r="1325" spans="2:13" ht="90">
      <c r="B1325" s="204">
        <v>80111600</v>
      </c>
      <c r="C1325" s="273" t="s">
        <v>1094</v>
      </c>
      <c r="D1325" s="265" t="s">
        <v>1104</v>
      </c>
      <c r="E1325" s="206" t="s">
        <v>1101</v>
      </c>
      <c r="F1325" s="201" t="s">
        <v>29</v>
      </c>
      <c r="G1325" s="112" t="s">
        <v>1102</v>
      </c>
      <c r="H1325" s="266">
        <v>60096000</v>
      </c>
      <c r="I1325" s="266">
        <v>60096000</v>
      </c>
      <c r="J1325" s="120" t="s">
        <v>31</v>
      </c>
      <c r="K1325" s="120" t="s">
        <v>32</v>
      </c>
      <c r="L1325" s="267" t="s">
        <v>1103</v>
      </c>
      <c r="M1325" s="249"/>
    </row>
    <row r="1326" spans="2:13" ht="90">
      <c r="B1326" s="204">
        <v>80111600</v>
      </c>
      <c r="C1326" s="273" t="s">
        <v>709</v>
      </c>
      <c r="D1326" s="265" t="s">
        <v>1104</v>
      </c>
      <c r="E1326" s="206" t="s">
        <v>1101</v>
      </c>
      <c r="F1326" s="201" t="s">
        <v>29</v>
      </c>
      <c r="G1326" s="112" t="s">
        <v>1102</v>
      </c>
      <c r="H1326" s="266">
        <v>60096000</v>
      </c>
      <c r="I1326" s="266">
        <v>60096000</v>
      </c>
      <c r="J1326" s="120" t="s">
        <v>31</v>
      </c>
      <c r="K1326" s="120" t="s">
        <v>32</v>
      </c>
      <c r="L1326" s="267" t="s">
        <v>1103</v>
      </c>
      <c r="M1326" s="249"/>
    </row>
    <row r="1327" spans="2:13" ht="75">
      <c r="B1327" s="204">
        <v>80111600</v>
      </c>
      <c r="C1327" s="273" t="s">
        <v>1095</v>
      </c>
      <c r="D1327" s="265" t="s">
        <v>1104</v>
      </c>
      <c r="E1327" s="206" t="s">
        <v>1101</v>
      </c>
      <c r="F1327" s="201" t="s">
        <v>29</v>
      </c>
      <c r="G1327" s="112" t="s">
        <v>1102</v>
      </c>
      <c r="H1327" s="266">
        <v>60096000</v>
      </c>
      <c r="I1327" s="266">
        <v>60096000</v>
      </c>
      <c r="J1327" s="120" t="s">
        <v>31</v>
      </c>
      <c r="K1327" s="120" t="s">
        <v>32</v>
      </c>
      <c r="L1327" s="267" t="s">
        <v>1103</v>
      </c>
      <c r="M1327" s="249"/>
    </row>
    <row r="1328" spans="2:13" ht="90">
      <c r="B1328" s="204">
        <v>80111600</v>
      </c>
      <c r="C1328" s="273" t="s">
        <v>1096</v>
      </c>
      <c r="D1328" s="265" t="s">
        <v>1104</v>
      </c>
      <c r="E1328" s="206" t="s">
        <v>1101</v>
      </c>
      <c r="F1328" s="201" t="s">
        <v>29</v>
      </c>
      <c r="G1328" s="112" t="s">
        <v>1102</v>
      </c>
      <c r="H1328" s="266">
        <v>62400000</v>
      </c>
      <c r="I1328" s="266">
        <v>62400000</v>
      </c>
      <c r="J1328" s="120" t="s">
        <v>31</v>
      </c>
      <c r="K1328" s="120" t="s">
        <v>32</v>
      </c>
      <c r="L1328" s="267" t="s">
        <v>1103</v>
      </c>
      <c r="M1328" s="249"/>
    </row>
    <row r="1329" spans="2:13" ht="75">
      <c r="B1329" s="204">
        <v>80111600</v>
      </c>
      <c r="C1329" s="273" t="s">
        <v>712</v>
      </c>
      <c r="D1329" s="265" t="s">
        <v>1104</v>
      </c>
      <c r="E1329" s="206" t="s">
        <v>1101</v>
      </c>
      <c r="F1329" s="201" t="s">
        <v>29</v>
      </c>
      <c r="G1329" s="112" t="s">
        <v>1102</v>
      </c>
      <c r="H1329" s="266">
        <v>21879192</v>
      </c>
      <c r="I1329" s="266">
        <v>21879192</v>
      </c>
      <c r="J1329" s="120" t="s">
        <v>31</v>
      </c>
      <c r="K1329" s="120" t="s">
        <v>32</v>
      </c>
      <c r="L1329" s="267" t="s">
        <v>1103</v>
      </c>
      <c r="M1329" s="249"/>
    </row>
    <row r="1330" spans="2:13" ht="45">
      <c r="B1330" s="204">
        <v>80111600</v>
      </c>
      <c r="C1330" s="274" t="s">
        <v>1097</v>
      </c>
      <c r="D1330" s="265" t="s">
        <v>1104</v>
      </c>
      <c r="E1330" s="206" t="s">
        <v>1101</v>
      </c>
      <c r="F1330" s="201" t="s">
        <v>29</v>
      </c>
      <c r="G1330" s="112" t="s">
        <v>1102</v>
      </c>
      <c r="H1330" s="266">
        <v>37065000</v>
      </c>
      <c r="I1330" s="266">
        <v>37065000</v>
      </c>
      <c r="J1330" s="120" t="s">
        <v>31</v>
      </c>
      <c r="K1330" s="120" t="s">
        <v>32</v>
      </c>
      <c r="L1330" s="267" t="s">
        <v>1103</v>
      </c>
      <c r="M1330" s="249"/>
    </row>
    <row r="1331" spans="2:13" ht="45">
      <c r="B1331" s="204">
        <v>80111600</v>
      </c>
      <c r="C1331" s="274" t="s">
        <v>1097</v>
      </c>
      <c r="D1331" s="265" t="s">
        <v>1104</v>
      </c>
      <c r="E1331" s="206" t="s">
        <v>1101</v>
      </c>
      <c r="F1331" s="201" t="s">
        <v>29</v>
      </c>
      <c r="G1331" s="112" t="s">
        <v>1102</v>
      </c>
      <c r="H1331" s="266">
        <v>37065000</v>
      </c>
      <c r="I1331" s="266">
        <v>37065000</v>
      </c>
      <c r="J1331" s="120" t="s">
        <v>31</v>
      </c>
      <c r="K1331" s="120" t="s">
        <v>32</v>
      </c>
      <c r="L1331" s="267" t="s">
        <v>1103</v>
      </c>
      <c r="M1331" s="249"/>
    </row>
    <row r="1332" spans="2:13" ht="60">
      <c r="B1332" s="204">
        <v>80111600</v>
      </c>
      <c r="C1332" s="274" t="s">
        <v>1098</v>
      </c>
      <c r="D1332" s="265" t="s">
        <v>1104</v>
      </c>
      <c r="E1332" s="206" t="s">
        <v>1101</v>
      </c>
      <c r="F1332" s="201" t="s">
        <v>29</v>
      </c>
      <c r="G1332" s="112" t="s">
        <v>1102</v>
      </c>
      <c r="H1332" s="266">
        <v>54000000</v>
      </c>
      <c r="I1332" s="266">
        <v>54000000</v>
      </c>
      <c r="J1332" s="120" t="s">
        <v>31</v>
      </c>
      <c r="K1332" s="120" t="s">
        <v>32</v>
      </c>
      <c r="L1332" s="267" t="s">
        <v>1103</v>
      </c>
      <c r="M1332" s="249"/>
    </row>
    <row r="1333" spans="2:13" ht="90">
      <c r="B1333" s="204">
        <v>80111600</v>
      </c>
      <c r="C1333" s="274" t="s">
        <v>1099</v>
      </c>
      <c r="D1333" s="265" t="s">
        <v>1104</v>
      </c>
      <c r="E1333" s="206" t="s">
        <v>1101</v>
      </c>
      <c r="F1333" s="201" t="s">
        <v>29</v>
      </c>
      <c r="G1333" s="112" t="s">
        <v>1102</v>
      </c>
      <c r="H1333" s="266">
        <v>54000000</v>
      </c>
      <c r="I1333" s="266">
        <v>54000000</v>
      </c>
      <c r="J1333" s="120" t="s">
        <v>31</v>
      </c>
      <c r="K1333" s="120" t="s">
        <v>32</v>
      </c>
      <c r="L1333" s="267" t="s">
        <v>1103</v>
      </c>
      <c r="M1333" s="249"/>
    </row>
    <row r="1334" spans="2:13" ht="105">
      <c r="B1334" s="204">
        <v>80111600</v>
      </c>
      <c r="C1334" s="274" t="s">
        <v>1100</v>
      </c>
      <c r="D1334" s="265" t="s">
        <v>1104</v>
      </c>
      <c r="E1334" s="206" t="s">
        <v>1101</v>
      </c>
      <c r="F1334" s="201" t="s">
        <v>29</v>
      </c>
      <c r="G1334" s="112" t="s">
        <v>1102</v>
      </c>
      <c r="H1334" s="266">
        <v>63000000</v>
      </c>
      <c r="I1334" s="266">
        <v>63000000</v>
      </c>
      <c r="J1334" s="120" t="s">
        <v>31</v>
      </c>
      <c r="K1334" s="120" t="s">
        <v>32</v>
      </c>
      <c r="L1334" s="267" t="s">
        <v>1103</v>
      </c>
      <c r="M1334" s="249"/>
    </row>
    <row r="1335" spans="2:13" ht="76.5">
      <c r="B1335" s="204">
        <v>80111600</v>
      </c>
      <c r="C1335" s="158" t="s">
        <v>445</v>
      </c>
      <c r="D1335" s="265" t="s">
        <v>1104</v>
      </c>
      <c r="E1335" s="206" t="s">
        <v>1101</v>
      </c>
      <c r="F1335" s="201" t="s">
        <v>29</v>
      </c>
      <c r="G1335" s="112" t="s">
        <v>1102</v>
      </c>
      <c r="H1335" s="266">
        <v>60096000</v>
      </c>
      <c r="I1335" s="266">
        <v>60096000</v>
      </c>
      <c r="J1335" s="120" t="s">
        <v>31</v>
      </c>
      <c r="K1335" s="120" t="s">
        <v>32</v>
      </c>
      <c r="L1335" s="267" t="s">
        <v>1103</v>
      </c>
      <c r="M1335" s="249"/>
    </row>
    <row r="1336" spans="2:13" ht="76.5">
      <c r="B1336" s="204">
        <v>80111600</v>
      </c>
      <c r="C1336" s="158" t="s">
        <v>445</v>
      </c>
      <c r="D1336" s="265" t="s">
        <v>1104</v>
      </c>
      <c r="E1336" s="206" t="s">
        <v>1101</v>
      </c>
      <c r="F1336" s="201" t="s">
        <v>29</v>
      </c>
      <c r="G1336" s="112" t="s">
        <v>1102</v>
      </c>
      <c r="H1336" s="266">
        <v>60096000</v>
      </c>
      <c r="I1336" s="266">
        <v>60096000</v>
      </c>
      <c r="J1336" s="120" t="s">
        <v>31</v>
      </c>
      <c r="K1336" s="120" t="s">
        <v>32</v>
      </c>
      <c r="L1336" s="267" t="s">
        <v>1103</v>
      </c>
      <c r="M1336" s="249"/>
    </row>
    <row r="1337" spans="2:13" ht="76.5">
      <c r="B1337" s="204">
        <v>80111600</v>
      </c>
      <c r="C1337" s="158" t="s">
        <v>445</v>
      </c>
      <c r="D1337" s="265" t="s">
        <v>1104</v>
      </c>
      <c r="E1337" s="206" t="s">
        <v>1101</v>
      </c>
      <c r="F1337" s="201" t="s">
        <v>29</v>
      </c>
      <c r="G1337" s="112" t="s">
        <v>1102</v>
      </c>
      <c r="H1337" s="266">
        <v>60096000</v>
      </c>
      <c r="I1337" s="266">
        <v>60096000</v>
      </c>
      <c r="J1337" s="120" t="s">
        <v>31</v>
      </c>
      <c r="K1337" s="120" t="s">
        <v>32</v>
      </c>
      <c r="L1337" s="267" t="s">
        <v>1103</v>
      </c>
      <c r="M1337" s="249"/>
    </row>
    <row r="1338" spans="2:13" ht="76.5">
      <c r="B1338" s="204">
        <v>80111600</v>
      </c>
      <c r="C1338" s="158" t="s">
        <v>445</v>
      </c>
      <c r="D1338" s="265" t="s">
        <v>1104</v>
      </c>
      <c r="E1338" s="206" t="s">
        <v>1101</v>
      </c>
      <c r="F1338" s="201" t="s">
        <v>29</v>
      </c>
      <c r="G1338" s="112" t="s">
        <v>1102</v>
      </c>
      <c r="H1338" s="266">
        <v>60096000</v>
      </c>
      <c r="I1338" s="266">
        <v>60096000</v>
      </c>
      <c r="J1338" s="120" t="s">
        <v>31</v>
      </c>
      <c r="K1338" s="120" t="s">
        <v>32</v>
      </c>
      <c r="L1338" s="267" t="s">
        <v>1103</v>
      </c>
      <c r="M1338" s="249"/>
    </row>
  </sheetData>
  <sheetProtection/>
  <mergeCells count="2">
    <mergeCell ref="F5:I9"/>
    <mergeCell ref="F11:I15"/>
  </mergeCells>
  <conditionalFormatting sqref="H262">
    <cfRule type="expression" priority="1600" dxfId="2">
      <formula>TEXT($A$31="Elimina","rojo")</formula>
    </cfRule>
    <cfRule type="expression" priority="1601" dxfId="1">
      <formula>TEXT($A$31="Nuevo","verde")</formula>
    </cfRule>
    <cfRule type="expression" priority="1602" dxfId="0">
      <formula>TEXT($A$31="Modifica","amarillo")</formula>
    </cfRule>
  </conditionalFormatting>
  <conditionalFormatting sqref="I262">
    <cfRule type="expression" priority="1597" dxfId="2">
      <formula>TEXT($A$31="Elimina","rojo")</formula>
    </cfRule>
    <cfRule type="expression" priority="1598" dxfId="1">
      <formula>TEXT($A$31="Nuevo","verde")</formula>
    </cfRule>
    <cfRule type="expression" priority="1599" dxfId="0">
      <formula>TEXT($A$31="Modifica","amarillo")</formula>
    </cfRule>
  </conditionalFormatting>
  <conditionalFormatting sqref="B425">
    <cfRule type="expression" priority="1576" dxfId="2">
      <formula>TEXT(Hoja1!#REF!="Elimina","rojo")</formula>
    </cfRule>
    <cfRule type="expression" priority="1577" dxfId="1">
      <formula>TEXT(Hoja1!#REF!="Nuevo","verde")</formula>
    </cfRule>
    <cfRule type="expression" priority="1578" dxfId="0">
      <formula>TEXT(Hoja1!#REF!="Modifica","amarillo")</formula>
    </cfRule>
  </conditionalFormatting>
  <conditionalFormatting sqref="F425:G425">
    <cfRule type="expression" priority="1573" dxfId="2">
      <formula>TEXT(Hoja1!#REF!="Elimina","rojo")</formula>
    </cfRule>
    <cfRule type="expression" priority="1574" dxfId="1">
      <formula>TEXT(Hoja1!#REF!="Nuevo","verde")</formula>
    </cfRule>
    <cfRule type="expression" priority="1575" dxfId="0">
      <formula>TEXT(Hoja1!#REF!="Modifica","amarillo")</formula>
    </cfRule>
  </conditionalFormatting>
  <conditionalFormatting sqref="B419 F419:G419">
    <cfRule type="expression" priority="1570" dxfId="2">
      <formula>TEXT(Hoja1!#REF!="Elimina","rojo")</formula>
    </cfRule>
    <cfRule type="expression" priority="1571" dxfId="1">
      <formula>TEXT(Hoja1!#REF!="Nuevo","verde")</formula>
    </cfRule>
    <cfRule type="expression" priority="1572" dxfId="0">
      <formula>TEXT(Hoja1!#REF!="Modifica","amarillo")</formula>
    </cfRule>
  </conditionalFormatting>
  <conditionalFormatting sqref="B258:F258">
    <cfRule type="expression" priority="1567" dxfId="2">
      <formula>TEXT($A$30="Elimina","rojo")</formula>
    </cfRule>
    <cfRule type="expression" priority="1568" dxfId="1">
      <formula>TEXT($A$30="Nuevo","verde")</formula>
    </cfRule>
    <cfRule type="expression" priority="1569" dxfId="0">
      <formula>TEXT($A$30="Modifica","amarillo")</formula>
    </cfRule>
  </conditionalFormatting>
  <conditionalFormatting sqref="B693 D693:G693">
    <cfRule type="expression" priority="1564" dxfId="2">
      <formula>TEXT($A$32="Elimina","rojo")</formula>
    </cfRule>
    <cfRule type="expression" priority="1565" dxfId="1">
      <formula>TEXT($A$32="Nuevo","verde")</formula>
    </cfRule>
    <cfRule type="expression" priority="1566" dxfId="0">
      <formula>TEXT($A$32="Modifica","amarillo")</formula>
    </cfRule>
  </conditionalFormatting>
  <conditionalFormatting sqref="C693">
    <cfRule type="expression" priority="1561" dxfId="0">
      <formula>TEXT($A$23="Modifica","amarillo")</formula>
    </cfRule>
    <cfRule type="expression" priority="1562" dxfId="1">
      <formula>TEXT($A$23="Nuevo","verde")</formula>
    </cfRule>
    <cfRule type="expression" priority="1563" dxfId="2">
      <formula>TEXT($A$23="Elimina","rojo")</formula>
    </cfRule>
  </conditionalFormatting>
  <conditionalFormatting sqref="B694:F694 E778:G780 J776:K781">
    <cfRule type="expression" priority="1555" dxfId="2">
      <formula>TEXT($A$33="Elimina","rojo")</formula>
    </cfRule>
    <cfRule type="expression" priority="1556" dxfId="1">
      <formula>TEXT($A$33="Nuevo","verde")</formula>
    </cfRule>
    <cfRule type="expression" priority="1557" dxfId="0">
      <formula>TEXT($A$33="Modifica","amarillo")</formula>
    </cfRule>
  </conditionalFormatting>
  <conditionalFormatting sqref="H694">
    <cfRule type="expression" priority="1552" dxfId="2">
      <formula>TEXT($A$33="Elimina","rojo")</formula>
    </cfRule>
    <cfRule type="expression" priority="1553" dxfId="1">
      <formula>TEXT($A$33="Nuevo","verde")</formula>
    </cfRule>
    <cfRule type="expression" priority="1554" dxfId="0">
      <formula>TEXT($A$33="Modifica","amarillo")</formula>
    </cfRule>
  </conditionalFormatting>
  <conditionalFormatting sqref="I694">
    <cfRule type="expression" priority="1549" dxfId="2">
      <formula>TEXT($A$33="Elimina","rojo")</formula>
    </cfRule>
    <cfRule type="expression" priority="1550" dxfId="1">
      <formula>TEXT($A$33="Nuevo","verde")</formula>
    </cfRule>
    <cfRule type="expression" priority="1551" dxfId="0">
      <formula>TEXT($A$33="Modifica","amarillo")</formula>
    </cfRule>
  </conditionalFormatting>
  <conditionalFormatting sqref="L694">
    <cfRule type="expression" priority="1546" dxfId="2">
      <formula>TEXT($A$33="Elimina","rojo")</formula>
    </cfRule>
    <cfRule type="expression" priority="1547" dxfId="1">
      <formula>TEXT($A$33="Nuevo","verde")</formula>
    </cfRule>
    <cfRule type="expression" priority="1548" dxfId="0">
      <formula>TEXT($A$33="Modifica","amarillo")</formula>
    </cfRule>
  </conditionalFormatting>
  <conditionalFormatting sqref="B244:F244">
    <cfRule type="expression" priority="1543" dxfId="2">
      <formula>TEXT($A$33="Elimina","rojo")</formula>
    </cfRule>
    <cfRule type="expression" priority="1544" dxfId="1">
      <formula>TEXT($A$33="Nuevo","verde")</formula>
    </cfRule>
    <cfRule type="expression" priority="1545" dxfId="0">
      <formula>TEXT($A$33="Modifica","amarillo")</formula>
    </cfRule>
  </conditionalFormatting>
  <conditionalFormatting sqref="D269:G269">
    <cfRule type="expression" priority="1537" dxfId="2">
      <formula>TEXT($A$32="Elimina","rojo")</formula>
    </cfRule>
    <cfRule type="expression" priority="1538" dxfId="1">
      <formula>TEXT($A$32="Nuevo","verde")</formula>
    </cfRule>
    <cfRule type="expression" priority="1539" dxfId="0">
      <formula>TEXT($A$32="Modifica","amarillo")</formula>
    </cfRule>
  </conditionalFormatting>
  <conditionalFormatting sqref="C269">
    <cfRule type="expression" priority="1534" dxfId="0">
      <formula>TEXT($A$23="Modifica","amarillo")</formula>
    </cfRule>
    <cfRule type="expression" priority="1535" dxfId="1">
      <formula>TEXT($A$23="Nuevo","verde")</formula>
    </cfRule>
    <cfRule type="expression" priority="1536" dxfId="2">
      <formula>TEXT($A$23="Elimina","rojo")</formula>
    </cfRule>
  </conditionalFormatting>
  <conditionalFormatting sqref="B696 D696:G696">
    <cfRule type="expression" priority="1522" dxfId="2">
      <formula>TEXT(Hoja1!#REF!="Elimina","rojo")</formula>
    </cfRule>
    <cfRule type="expression" priority="1523" dxfId="1">
      <formula>TEXT(Hoja1!#REF!="Nuevo","verde")</formula>
    </cfRule>
    <cfRule type="expression" priority="1524" dxfId="0">
      <formula>TEXT(Hoja1!#REF!="Modifica","amarillo")</formula>
    </cfRule>
  </conditionalFormatting>
  <conditionalFormatting sqref="I696">
    <cfRule type="expression" priority="1520" dxfId="1">
      <formula>TEXT($A$23="Nuevo","verde")</formula>
    </cfRule>
    <cfRule type="expression" priority="1521" dxfId="0">
      <formula>TEXT($A$23="Modifica","amarillo")</formula>
    </cfRule>
  </conditionalFormatting>
  <conditionalFormatting sqref="I696">
    <cfRule type="expression" priority="1519" dxfId="2">
      <formula>TEXT($A$23="Elimina","rojo")</formula>
    </cfRule>
  </conditionalFormatting>
  <conditionalFormatting sqref="H696">
    <cfRule type="expression" priority="1517" dxfId="1">
      <formula>TEXT($A$23="Nuevo","verde")</formula>
    </cfRule>
    <cfRule type="expression" priority="1518" dxfId="0">
      <formula>TEXT($A$23="Modifica","amarillo")</formula>
    </cfRule>
  </conditionalFormatting>
  <conditionalFormatting sqref="H696">
    <cfRule type="expression" priority="1516" dxfId="2">
      <formula>TEXT($A$23="Elimina","rojo")</formula>
    </cfRule>
  </conditionalFormatting>
  <conditionalFormatting sqref="B697 D697:G697">
    <cfRule type="expression" priority="1513" dxfId="2">
      <formula>TEXT(Hoja1!#REF!="Elimina","rojo")</formula>
    </cfRule>
    <cfRule type="expression" priority="1514" dxfId="1">
      <formula>TEXT(Hoja1!#REF!="Nuevo","verde")</formula>
    </cfRule>
    <cfRule type="expression" priority="1515" dxfId="0">
      <formula>TEXT(Hoja1!#REF!="Modifica","amarillo")</formula>
    </cfRule>
  </conditionalFormatting>
  <conditionalFormatting sqref="I697">
    <cfRule type="expression" priority="1511" dxfId="1">
      <formula>TEXT($A$23="Nuevo","verde")</formula>
    </cfRule>
    <cfRule type="expression" priority="1512" dxfId="0">
      <formula>TEXT($A$23="Modifica","amarillo")</formula>
    </cfRule>
  </conditionalFormatting>
  <conditionalFormatting sqref="I697">
    <cfRule type="expression" priority="1510" dxfId="2">
      <formula>TEXT($A$23="Elimina","rojo")</formula>
    </cfRule>
  </conditionalFormatting>
  <conditionalFormatting sqref="H697">
    <cfRule type="expression" priority="1508" dxfId="1">
      <formula>TEXT($A$23="Nuevo","verde")</formula>
    </cfRule>
    <cfRule type="expression" priority="1509" dxfId="0">
      <formula>TEXT($A$23="Modifica","amarillo")</formula>
    </cfRule>
  </conditionalFormatting>
  <conditionalFormatting sqref="H697">
    <cfRule type="expression" priority="1507" dxfId="2">
      <formula>TEXT($A$23="Elimina","rojo")</formula>
    </cfRule>
  </conditionalFormatting>
  <conditionalFormatting sqref="B698 F698:G698">
    <cfRule type="expression" priority="1504" dxfId="2">
      <formula>TEXT(Hoja1!#REF!="Elimina","rojo")</formula>
    </cfRule>
    <cfRule type="expression" priority="1505" dxfId="1">
      <formula>TEXT(Hoja1!#REF!="Nuevo","verde")</formula>
    </cfRule>
    <cfRule type="expression" priority="1506" dxfId="0">
      <formula>TEXT(Hoja1!#REF!="Modifica","amarillo")</formula>
    </cfRule>
  </conditionalFormatting>
  <conditionalFormatting sqref="H698">
    <cfRule type="expression" priority="1502" dxfId="1">
      <formula>TEXT($A$23="Nuevo","verde")</formula>
    </cfRule>
    <cfRule type="expression" priority="1503" dxfId="0">
      <formula>TEXT($A$23="Modifica","amarillo")</formula>
    </cfRule>
  </conditionalFormatting>
  <conditionalFormatting sqref="H698">
    <cfRule type="expression" priority="1501" dxfId="2">
      <formula>TEXT($A$23="Elimina","rojo")</formula>
    </cfRule>
  </conditionalFormatting>
  <conditionalFormatting sqref="I698">
    <cfRule type="expression" priority="1499" dxfId="1">
      <formula>TEXT($A$23="Nuevo","verde")</formula>
    </cfRule>
    <cfRule type="expression" priority="1500" dxfId="0">
      <formula>TEXT($A$23="Modifica","amarillo")</formula>
    </cfRule>
  </conditionalFormatting>
  <conditionalFormatting sqref="I698">
    <cfRule type="expression" priority="1498" dxfId="2">
      <formula>TEXT($A$23="Elimina","rojo")</formula>
    </cfRule>
  </conditionalFormatting>
  <conditionalFormatting sqref="L698">
    <cfRule type="expression" priority="1495" dxfId="2">
      <formula>TEXT(Hoja1!#REF!="Elimina","rojo")</formula>
    </cfRule>
    <cfRule type="expression" priority="1496" dxfId="1">
      <formula>TEXT(Hoja1!#REF!="Nuevo","verde")</formula>
    </cfRule>
    <cfRule type="expression" priority="1497" dxfId="0">
      <formula>TEXT(Hoja1!#REF!="Modifica","amarillo")</formula>
    </cfRule>
  </conditionalFormatting>
  <conditionalFormatting sqref="B699">
    <cfRule type="expression" priority="1492" dxfId="2">
      <formula>TEXT(Hoja1!#REF!="Elimina","rojo")</formula>
    </cfRule>
    <cfRule type="expression" priority="1493" dxfId="1">
      <formula>TEXT(Hoja1!#REF!="Nuevo","verde")</formula>
    </cfRule>
    <cfRule type="expression" priority="1494" dxfId="0">
      <formula>TEXT(Hoja1!#REF!="Modifica","amarillo")</formula>
    </cfRule>
  </conditionalFormatting>
  <conditionalFormatting sqref="F699:G699">
    <cfRule type="expression" priority="1489" dxfId="2">
      <formula>TEXT(Hoja1!#REF!="Elimina","rojo")</formula>
    </cfRule>
    <cfRule type="expression" priority="1490" dxfId="1">
      <formula>TEXT(Hoja1!#REF!="Nuevo","verde")</formula>
    </cfRule>
    <cfRule type="expression" priority="1491" dxfId="0">
      <formula>TEXT(Hoja1!#REF!="Modifica","amarillo")</formula>
    </cfRule>
  </conditionalFormatting>
  <conditionalFormatting sqref="H699">
    <cfRule type="expression" priority="1487" dxfId="1">
      <formula>TEXT($A$23="Nuevo","verde")</formula>
    </cfRule>
    <cfRule type="expression" priority="1488" dxfId="0">
      <formula>TEXT($A$23="Modifica","amarillo")</formula>
    </cfRule>
  </conditionalFormatting>
  <conditionalFormatting sqref="H699">
    <cfRule type="expression" priority="1486" dxfId="2">
      <formula>TEXT($A$23="Elimina","rojo")</formula>
    </cfRule>
  </conditionalFormatting>
  <conditionalFormatting sqref="I699">
    <cfRule type="expression" priority="1484" dxfId="1">
      <formula>TEXT($A$23="Nuevo","verde")</formula>
    </cfRule>
    <cfRule type="expression" priority="1485" dxfId="0">
      <formula>TEXT($A$23="Modifica","amarillo")</formula>
    </cfRule>
  </conditionalFormatting>
  <conditionalFormatting sqref="I699">
    <cfRule type="expression" priority="1483" dxfId="2">
      <formula>TEXT($A$23="Elimina","rojo")</formula>
    </cfRule>
  </conditionalFormatting>
  <conditionalFormatting sqref="L698:L700">
    <cfRule type="expression" priority="1480" dxfId="2">
      <formula>TEXT(Hoja1!#REF!="Elimina","rojo")</formula>
    </cfRule>
    <cfRule type="expression" priority="1481" dxfId="1">
      <formula>TEXT(Hoja1!#REF!="Nuevo","verde")</formula>
    </cfRule>
    <cfRule type="expression" priority="1482" dxfId="0">
      <formula>TEXT(Hoja1!#REF!="Modifica","amarillo")</formula>
    </cfRule>
  </conditionalFormatting>
  <conditionalFormatting sqref="I700">
    <cfRule type="expression" priority="1478" dxfId="1">
      <formula>TEXT($A$23="Nuevo","verde")</formula>
    </cfRule>
    <cfRule type="expression" priority="1479" dxfId="0">
      <formula>TEXT($A$23="Modifica","amarillo")</formula>
    </cfRule>
  </conditionalFormatting>
  <conditionalFormatting sqref="I700">
    <cfRule type="expression" priority="1477" dxfId="2">
      <formula>TEXT($A$23="Elimina","rojo")</formula>
    </cfRule>
  </conditionalFormatting>
  <conditionalFormatting sqref="H700">
    <cfRule type="expression" priority="1475" dxfId="1">
      <formula>TEXT($A$23="Nuevo","verde")</formula>
    </cfRule>
    <cfRule type="expression" priority="1476" dxfId="0">
      <formula>TEXT($A$23="Modifica","amarillo")</formula>
    </cfRule>
  </conditionalFormatting>
  <conditionalFormatting sqref="H700">
    <cfRule type="expression" priority="1474" dxfId="2">
      <formula>TEXT($A$23="Elimina","rojo")</formula>
    </cfRule>
  </conditionalFormatting>
  <conditionalFormatting sqref="B700">
    <cfRule type="expression" priority="1471" dxfId="2">
      <formula>TEXT(Hoja1!#REF!="Elimina","rojo")</formula>
    </cfRule>
    <cfRule type="expression" priority="1472" dxfId="1">
      <formula>TEXT(Hoja1!#REF!="Nuevo","verde")</formula>
    </cfRule>
    <cfRule type="expression" priority="1473" dxfId="0">
      <formula>TEXT(Hoja1!#REF!="Modifica","amarillo")</formula>
    </cfRule>
  </conditionalFormatting>
  <conditionalFormatting sqref="I701">
    <cfRule type="expression" priority="1469" dxfId="1">
      <formula>TEXT($A$23="Nuevo","verde")</formula>
    </cfRule>
    <cfRule type="expression" priority="1470" dxfId="0">
      <formula>TEXT($A$23="Modifica","amarillo")</formula>
    </cfRule>
  </conditionalFormatting>
  <conditionalFormatting sqref="I701">
    <cfRule type="expression" priority="1468" dxfId="2">
      <formula>TEXT($A$23="Elimina","rojo")</formula>
    </cfRule>
  </conditionalFormatting>
  <conditionalFormatting sqref="I702">
    <cfRule type="expression" priority="1466" dxfId="1">
      <formula>TEXT($A$23="Nuevo","verde")</formula>
    </cfRule>
    <cfRule type="expression" priority="1467" dxfId="0">
      <formula>TEXT($A$23="Modifica","amarillo")</formula>
    </cfRule>
  </conditionalFormatting>
  <conditionalFormatting sqref="I702">
    <cfRule type="expression" priority="1465" dxfId="2">
      <formula>TEXT($A$23="Elimina","rojo")</formula>
    </cfRule>
  </conditionalFormatting>
  <conditionalFormatting sqref="I703">
    <cfRule type="expression" priority="1463" dxfId="1">
      <formula>TEXT($A$23="Nuevo","verde")</formula>
    </cfRule>
    <cfRule type="expression" priority="1464" dxfId="0">
      <formula>TEXT($A$23="Modifica","amarillo")</formula>
    </cfRule>
  </conditionalFormatting>
  <conditionalFormatting sqref="I703">
    <cfRule type="expression" priority="1462" dxfId="2">
      <formula>TEXT($A$23="Elimina","rojo")</formula>
    </cfRule>
  </conditionalFormatting>
  <conditionalFormatting sqref="C34">
    <cfRule type="expression" priority="1370" dxfId="1">
      <formula>TEXT($A$23="Nuevo","verde")</formula>
    </cfRule>
    <cfRule type="expression" priority="1371" dxfId="0">
      <formula>TEXT($A$23="Modifica","amarillo")</formula>
    </cfRule>
  </conditionalFormatting>
  <conditionalFormatting sqref="C34">
    <cfRule type="expression" priority="1369" dxfId="2">
      <formula>TEXT($A$23="Elimina","rojo")</formula>
    </cfRule>
  </conditionalFormatting>
  <conditionalFormatting sqref="I704">
    <cfRule type="expression" priority="1457" dxfId="1">
      <formula>TEXT($A$23="Nuevo","verde")</formula>
    </cfRule>
    <cfRule type="expression" priority="1458" dxfId="0">
      <formula>TEXT($A$23="Modifica","amarillo")</formula>
    </cfRule>
  </conditionalFormatting>
  <conditionalFormatting sqref="I704">
    <cfRule type="expression" priority="1456" dxfId="2">
      <formula>TEXT($A$23="Elimina","rojo")</formula>
    </cfRule>
  </conditionalFormatting>
  <conditionalFormatting sqref="I705">
    <cfRule type="expression" priority="1454" dxfId="1">
      <formula>TEXT($A$23="Nuevo","verde")</formula>
    </cfRule>
    <cfRule type="expression" priority="1455" dxfId="0">
      <formula>TEXT($A$23="Modifica","amarillo")</formula>
    </cfRule>
  </conditionalFormatting>
  <conditionalFormatting sqref="I705">
    <cfRule type="expression" priority="1453" dxfId="2">
      <formula>TEXT($A$23="Elimina","rojo")</formula>
    </cfRule>
  </conditionalFormatting>
  <conditionalFormatting sqref="F688">
    <cfRule type="expression" priority="1450" dxfId="2">
      <formula>TEXT(Hoja1!#REF!="Elimina","rojo")</formula>
    </cfRule>
    <cfRule type="expression" priority="1451" dxfId="1">
      <formula>TEXT(Hoja1!#REF!="Nuevo","verde")</formula>
    </cfRule>
    <cfRule type="expression" priority="1452" dxfId="0">
      <formula>TEXT(Hoja1!#REF!="Modifica","amarillo")</formula>
    </cfRule>
  </conditionalFormatting>
  <conditionalFormatting sqref="B706:G706">
    <cfRule type="expression" priority="1447" dxfId="2">
      <formula>TEXT(Hoja1!#REF!="Elimina","rojo")</formula>
    </cfRule>
    <cfRule type="expression" priority="1448" dxfId="1">
      <formula>TEXT(Hoja1!#REF!="Nuevo","verde")</formula>
    </cfRule>
    <cfRule type="expression" priority="1449" dxfId="0">
      <formula>TEXT(Hoja1!#REF!="Modifica","amarillo")</formula>
    </cfRule>
  </conditionalFormatting>
  <conditionalFormatting sqref="I706">
    <cfRule type="expression" priority="1445" dxfId="1">
      <formula>TEXT($A$23="Nuevo","verde")</formula>
    </cfRule>
    <cfRule type="expression" priority="1446" dxfId="0">
      <formula>TEXT($A$23="Modifica","amarillo")</formula>
    </cfRule>
  </conditionalFormatting>
  <conditionalFormatting sqref="I706">
    <cfRule type="expression" priority="1444" dxfId="2">
      <formula>TEXT($A$23="Elimina","rojo")</formula>
    </cfRule>
  </conditionalFormatting>
  <conditionalFormatting sqref="J706:L706">
    <cfRule type="expression" priority="1441" dxfId="2">
      <formula>TEXT(Hoja1!#REF!="Elimina","rojo")</formula>
    </cfRule>
    <cfRule type="expression" priority="1442" dxfId="1">
      <formula>TEXT(Hoja1!#REF!="Nuevo","verde")</formula>
    </cfRule>
    <cfRule type="expression" priority="1443" dxfId="0">
      <formula>TEXT(Hoja1!#REF!="Modifica","amarillo")</formula>
    </cfRule>
  </conditionalFormatting>
  <conditionalFormatting sqref="D707">
    <cfRule type="expression" priority="1438" dxfId="2">
      <formula>TEXT(Hoja1!#REF!="Elimina","rojo")</formula>
    </cfRule>
    <cfRule type="expression" priority="1439" dxfId="1">
      <formula>TEXT(Hoja1!#REF!="Nuevo","verde")</formula>
    </cfRule>
    <cfRule type="expression" priority="1440" dxfId="0">
      <formula>TEXT(Hoja1!#REF!="Modifica","amarillo")</formula>
    </cfRule>
  </conditionalFormatting>
  <conditionalFormatting sqref="B708:G708">
    <cfRule type="expression" priority="1432" dxfId="2">
      <formula>TEXT($A$33="Elimina","rojo")</formula>
    </cfRule>
    <cfRule type="expression" priority="1433" dxfId="1">
      <formula>TEXT($A$33="Nuevo","verde")</formula>
    </cfRule>
    <cfRule type="expression" priority="1434" dxfId="0">
      <formula>TEXT($A$33="Modifica","amarillo")</formula>
    </cfRule>
  </conditionalFormatting>
  <conditionalFormatting sqref="J708:K711">
    <cfRule type="expression" priority="1429" dxfId="2">
      <formula>TEXT($A$33="Elimina","rojo")</formula>
    </cfRule>
    <cfRule type="expression" priority="1430" dxfId="1">
      <formula>TEXT($A$33="Nuevo","verde")</formula>
    </cfRule>
    <cfRule type="expression" priority="1431" dxfId="0">
      <formula>TEXT($A$33="Modifica","amarillo")</formula>
    </cfRule>
  </conditionalFormatting>
  <conditionalFormatting sqref="B710:G710">
    <cfRule type="expression" priority="1426" dxfId="2">
      <formula>TEXT($A$31="Elimina","rojo")</formula>
    </cfRule>
    <cfRule type="expression" priority="1427" dxfId="1">
      <formula>TEXT($A$31="Nuevo","verde")</formula>
    </cfRule>
    <cfRule type="expression" priority="1428" dxfId="0">
      <formula>TEXT($A$31="Modifica","amarillo")</formula>
    </cfRule>
  </conditionalFormatting>
  <conditionalFormatting sqref="L710">
    <cfRule type="expression" priority="1423" dxfId="2">
      <formula>TEXT($A$31="Elimina","rojo")</formula>
    </cfRule>
    <cfRule type="expression" priority="1424" dxfId="1">
      <formula>TEXT($A$31="Nuevo","verde")</formula>
    </cfRule>
    <cfRule type="expression" priority="1425" dxfId="0">
      <formula>TEXT($A$31="Modifica","amarillo")</formula>
    </cfRule>
  </conditionalFormatting>
  <conditionalFormatting sqref="C711">
    <cfRule type="expression" priority="1420" dxfId="2">
      <formula>TEXT($A$31="Elimina","rojo")</formula>
    </cfRule>
    <cfRule type="expression" priority="1421" dxfId="1">
      <formula>TEXT($A$31="Nuevo","verde")</formula>
    </cfRule>
    <cfRule type="expression" priority="1422" dxfId="0">
      <formula>TEXT($A$31="Modifica","amarillo")</formula>
    </cfRule>
  </conditionalFormatting>
  <conditionalFormatting sqref="E711 G711">
    <cfRule type="expression" priority="1417" dxfId="2">
      <formula>TEXT($A$31="Elimina","rojo")</formula>
    </cfRule>
    <cfRule type="expression" priority="1418" dxfId="1">
      <formula>TEXT($A$31="Nuevo","verde")</formula>
    </cfRule>
    <cfRule type="expression" priority="1419" dxfId="0">
      <formula>TEXT($A$31="Modifica","amarillo")</formula>
    </cfRule>
  </conditionalFormatting>
  <conditionalFormatting sqref="B711">
    <cfRule type="expression" priority="1414" dxfId="2">
      <formula>TEXT($A$31="Elimina","rojo")</formula>
    </cfRule>
    <cfRule type="expression" priority="1415" dxfId="1">
      <formula>TEXT($A$31="Nuevo","verde")</formula>
    </cfRule>
    <cfRule type="expression" priority="1416" dxfId="0">
      <formula>TEXT($A$31="Modifica","amarillo")</formula>
    </cfRule>
  </conditionalFormatting>
  <conditionalFormatting sqref="D711">
    <cfRule type="expression" priority="1411" dxfId="2">
      <formula>TEXT($A$31="Elimina","rojo")</formula>
    </cfRule>
    <cfRule type="expression" priority="1412" dxfId="1">
      <formula>TEXT($A$31="Nuevo","verde")</formula>
    </cfRule>
    <cfRule type="expression" priority="1413" dxfId="0">
      <formula>TEXT($A$31="Modifica","amarillo")</formula>
    </cfRule>
  </conditionalFormatting>
  <conditionalFormatting sqref="F711">
    <cfRule type="expression" priority="1408" dxfId="2">
      <formula>TEXT($A$31="Elimina","rojo")</formula>
    </cfRule>
    <cfRule type="expression" priority="1409" dxfId="1">
      <formula>TEXT($A$31="Nuevo","verde")</formula>
    </cfRule>
    <cfRule type="expression" priority="1410" dxfId="0">
      <formula>TEXT($A$31="Modifica","amarillo")</formula>
    </cfRule>
  </conditionalFormatting>
  <conditionalFormatting sqref="L711">
    <cfRule type="expression" priority="1405" dxfId="2">
      <formula>TEXT($A$31="Elimina","rojo")</formula>
    </cfRule>
    <cfRule type="expression" priority="1406" dxfId="1">
      <formula>TEXT($A$31="Nuevo","verde")</formula>
    </cfRule>
    <cfRule type="expression" priority="1407" dxfId="0">
      <formula>TEXT($A$31="Modifica","amarillo")</formula>
    </cfRule>
  </conditionalFormatting>
  <conditionalFormatting sqref="D265:G265 B265">
    <cfRule type="expression" priority="1402" dxfId="2">
      <formula>TEXT(Hoja1!#REF!="Elimina","rojo")</formula>
    </cfRule>
    <cfRule type="expression" priority="1403" dxfId="1">
      <formula>TEXT(Hoja1!#REF!="Nuevo","verde")</formula>
    </cfRule>
    <cfRule type="expression" priority="1404" dxfId="0">
      <formula>TEXT(Hoja1!#REF!="Modifica","amarillo")</formula>
    </cfRule>
  </conditionalFormatting>
  <conditionalFormatting sqref="D712 F712:G712 B712">
    <cfRule type="expression" priority="1400" dxfId="1">
      <formula>TEXT($A$23="Nuevo","verde")</formula>
    </cfRule>
    <cfRule type="expression" priority="1401" dxfId="0">
      <formula>TEXT($A$23="Modifica","amarillo")</formula>
    </cfRule>
  </conditionalFormatting>
  <conditionalFormatting sqref="D712 F712:G712 B712">
    <cfRule type="expression" priority="1399" dxfId="2">
      <formula>TEXT($A$23="Elimina","rojo")</formula>
    </cfRule>
  </conditionalFormatting>
  <conditionalFormatting sqref="E712">
    <cfRule type="expression" priority="1397" dxfId="1">
      <formula>TEXT($A$23="Nuevo","verde")</formula>
    </cfRule>
    <cfRule type="expression" priority="1398" dxfId="0">
      <formula>TEXT($A$23="Modifica","amarillo")</formula>
    </cfRule>
  </conditionalFormatting>
  <conditionalFormatting sqref="E712">
    <cfRule type="expression" priority="1396" dxfId="2">
      <formula>TEXT($A$23="Elimina","rojo")</formula>
    </cfRule>
  </conditionalFormatting>
  <conditionalFormatting sqref="J712:K719">
    <cfRule type="expression" priority="1393" dxfId="2">
      <formula>TEXT(Hoja1!#REF!="Elimina","rojo")</formula>
    </cfRule>
    <cfRule type="expression" priority="1394" dxfId="1">
      <formula>TEXT(Hoja1!#REF!="Nuevo","verde")</formula>
    </cfRule>
    <cfRule type="expression" priority="1395" dxfId="0">
      <formula>TEXT(Hoja1!#REF!="Modifica","amarillo")</formula>
    </cfRule>
  </conditionalFormatting>
  <conditionalFormatting sqref="H702">
    <cfRule type="expression" priority="1388" dxfId="1">
      <formula>TEXT($A$23="Nuevo","verde")</formula>
    </cfRule>
    <cfRule type="expression" priority="1389" dxfId="0">
      <formula>TEXT($A$23="Modifica","amarillo")</formula>
    </cfRule>
  </conditionalFormatting>
  <conditionalFormatting sqref="H702">
    <cfRule type="expression" priority="1387" dxfId="2">
      <formula>TEXT($A$23="Elimina","rojo")</formula>
    </cfRule>
  </conditionalFormatting>
  <conditionalFormatting sqref="B717:C717 E717:G717">
    <cfRule type="expression" priority="1378" dxfId="2">
      <formula>TEXT($A$30="Elimina","rojo")</formula>
    </cfRule>
    <cfRule type="expression" priority="1379" dxfId="1">
      <formula>TEXT($A$30="Nuevo","verde")</formula>
    </cfRule>
    <cfRule type="expression" priority="1380" dxfId="0">
      <formula>TEXT($A$30="Modifica","amarillo")</formula>
    </cfRule>
  </conditionalFormatting>
  <conditionalFormatting sqref="I717">
    <cfRule type="expression" priority="1375" dxfId="2">
      <formula>TEXT($A$30="Elimina","rojo")</formula>
    </cfRule>
    <cfRule type="expression" priority="1376" dxfId="1">
      <formula>TEXT($A$30="Nuevo","verde")</formula>
    </cfRule>
    <cfRule type="expression" priority="1377" dxfId="0">
      <formula>TEXT($A$30="Modifica","amarillo")</formula>
    </cfRule>
  </conditionalFormatting>
  <conditionalFormatting sqref="G720">
    <cfRule type="expression" priority="1348" dxfId="2">
      <formula>TEXT($A$30="Elimina","rojo")</formula>
    </cfRule>
    <cfRule type="expression" priority="1349" dxfId="1">
      <formula>TEXT($A$30="Nuevo","verde")</formula>
    </cfRule>
    <cfRule type="expression" priority="1350" dxfId="0">
      <formula>TEXT($A$30="Modifica","amarillo")</formula>
    </cfRule>
  </conditionalFormatting>
  <conditionalFormatting sqref="B718">
    <cfRule type="expression" priority="1372" dxfId="2">
      <formula>TEXT($A$30="Elimina","rojo")</formula>
    </cfRule>
    <cfRule type="expression" priority="1373" dxfId="1">
      <formula>TEXT($A$30="Nuevo","verde")</formula>
    </cfRule>
    <cfRule type="expression" priority="1374" dxfId="0">
      <formula>TEXT($A$30="Modifica","amarillo")</formula>
    </cfRule>
  </conditionalFormatting>
  <conditionalFormatting sqref="D34:G34">
    <cfRule type="expression" priority="1363" dxfId="2">
      <formula>TEXT(Hoja1!#REF!="Elimina","rojo")</formula>
    </cfRule>
    <cfRule type="expression" priority="1364" dxfId="1">
      <formula>TEXT(Hoja1!#REF!="Nuevo","verde")</formula>
    </cfRule>
    <cfRule type="expression" priority="1365" dxfId="0">
      <formula>TEXT(Hoja1!#REF!="Modifica","amarillo")</formula>
    </cfRule>
  </conditionalFormatting>
  <conditionalFormatting sqref="D34">
    <cfRule type="expression" priority="1360" dxfId="2">
      <formula>TEXT(Hoja1!#REF!="Elimina","rojo")</formula>
    </cfRule>
    <cfRule type="expression" priority="1361" dxfId="1">
      <formula>TEXT(Hoja1!#REF!="Nuevo","verde")</formula>
    </cfRule>
    <cfRule type="expression" priority="1362" dxfId="0">
      <formula>TEXT(Hoja1!#REF!="Modifica","amarillo")</formula>
    </cfRule>
  </conditionalFormatting>
  <conditionalFormatting sqref="B719 D719:G719">
    <cfRule type="expression" priority="1357" dxfId="2">
      <formula>TEXT(Hoja1!#REF!="Elimina","rojo")</formula>
    </cfRule>
    <cfRule type="expression" priority="1358" dxfId="1">
      <formula>TEXT(Hoja1!#REF!="Nuevo","verde")</formula>
    </cfRule>
    <cfRule type="expression" priority="1359" dxfId="0">
      <formula>TEXT(Hoja1!#REF!="Modifica","amarillo")</formula>
    </cfRule>
  </conditionalFormatting>
  <conditionalFormatting sqref="B720:F720">
    <cfRule type="expression" priority="1351" dxfId="2">
      <formula>TEXT($A$30="Elimina","rojo")</formula>
    </cfRule>
    <cfRule type="expression" priority="1352" dxfId="1">
      <formula>TEXT($A$30="Nuevo","verde")</formula>
    </cfRule>
    <cfRule type="expression" priority="1353" dxfId="0">
      <formula>TEXT($A$30="Modifica","amarillo")</formula>
    </cfRule>
  </conditionalFormatting>
  <conditionalFormatting sqref="B603 F603:G603">
    <cfRule type="expression" priority="1345" dxfId="2">
      <formula>TEXT(Hoja1!#REF!="Elimina","rojo")</formula>
    </cfRule>
    <cfRule type="expression" priority="1346" dxfId="1">
      <formula>TEXT(Hoja1!#REF!="Nuevo","verde")</formula>
    </cfRule>
    <cfRule type="expression" priority="1347" dxfId="0">
      <formula>TEXT(Hoja1!#REF!="Modifica","amarillo")</formula>
    </cfRule>
  </conditionalFormatting>
  <conditionalFormatting sqref="D721:D732">
    <cfRule type="expression" priority="1342" dxfId="2">
      <formula>TEXT($A$30="Elimina","rojo")</formula>
    </cfRule>
    <cfRule type="expression" priority="1343" dxfId="1">
      <formula>TEXT($A$30="Nuevo","verde")</formula>
    </cfRule>
    <cfRule type="expression" priority="1344" dxfId="0">
      <formula>TEXT($A$30="Modifica","amarillo")</formula>
    </cfRule>
  </conditionalFormatting>
  <conditionalFormatting sqref="D737:F737">
    <cfRule type="expression" priority="1339" dxfId="2">
      <formula>TEXT($A$29="Elimina","rojo")</formula>
    </cfRule>
    <cfRule type="expression" priority="1340" dxfId="1">
      <formula>TEXT($A$29="Nuevo","verde")</formula>
    </cfRule>
    <cfRule type="expression" priority="1341" dxfId="0">
      <formula>TEXT($A$29="Modifica","amarillo")</formula>
    </cfRule>
  </conditionalFormatting>
  <conditionalFormatting sqref="B737">
    <cfRule type="expression" priority="1336" dxfId="2">
      <formula>TEXT($A$29="Elimina","rojo")</formula>
    </cfRule>
    <cfRule type="expression" priority="1337" dxfId="1">
      <formula>TEXT($A$29="Nuevo","verde")</formula>
    </cfRule>
    <cfRule type="expression" priority="1338" dxfId="0">
      <formula>TEXT($A$29="Modifica","amarillo")</formula>
    </cfRule>
  </conditionalFormatting>
  <conditionalFormatting sqref="C738 E738:G738 F739:G739">
    <cfRule type="expression" priority="1330" dxfId="2">
      <formula>TEXT($A$32="Elimina","rojo")</formula>
    </cfRule>
    <cfRule type="expression" priority="1331" dxfId="1">
      <formula>TEXT($A$32="Nuevo","verde")</formula>
    </cfRule>
    <cfRule type="expression" priority="1332" dxfId="0">
      <formula>TEXT($A$32="Modifica","amarillo")</formula>
    </cfRule>
  </conditionalFormatting>
  <conditionalFormatting sqref="L738">
    <cfRule type="expression" priority="1327" dxfId="2">
      <formula>TEXT($A$32="Elimina","rojo")</formula>
    </cfRule>
    <cfRule type="expression" priority="1328" dxfId="1">
      <formula>TEXT($A$32="Nuevo","verde")</formula>
    </cfRule>
    <cfRule type="expression" priority="1329" dxfId="0">
      <formula>TEXT($A$32="Modifica","amarillo")</formula>
    </cfRule>
  </conditionalFormatting>
  <conditionalFormatting sqref="C257">
    <cfRule type="expression" priority="1324" dxfId="0">
      <formula>TEXT($A$23="Modifica","amarillo")</formula>
    </cfRule>
    <cfRule type="expression" priority="1325" dxfId="1">
      <formula>TEXT($A$23="Nuevo","verde")</formula>
    </cfRule>
    <cfRule type="expression" priority="1326" dxfId="2">
      <formula>TEXT($A$23="Elimina","rojo")</formula>
    </cfRule>
  </conditionalFormatting>
  <conditionalFormatting sqref="B738">
    <cfRule type="expression" priority="1321" dxfId="2">
      <formula>TEXT($A$29="Elimina","rojo")</formula>
    </cfRule>
    <cfRule type="expression" priority="1322" dxfId="1">
      <formula>TEXT($A$29="Nuevo","verde")</formula>
    </cfRule>
    <cfRule type="expression" priority="1323" dxfId="0">
      <formula>TEXT($A$29="Modifica","amarillo")</formula>
    </cfRule>
  </conditionalFormatting>
  <conditionalFormatting sqref="E739">
    <cfRule type="expression" priority="1318" dxfId="2">
      <formula>TEXT($A$32="Elimina","rojo")</formula>
    </cfRule>
    <cfRule type="expression" priority="1319" dxfId="1">
      <formula>TEXT($A$32="Nuevo","verde")</formula>
    </cfRule>
    <cfRule type="expression" priority="1320" dxfId="0">
      <formula>TEXT($A$32="Modifica","amarillo")</formula>
    </cfRule>
  </conditionalFormatting>
  <conditionalFormatting sqref="C238">
    <cfRule type="expression" priority="1315" dxfId="2">
      <formula>TEXT($A$31="Elimina","rojo")</formula>
    </cfRule>
    <cfRule type="expression" priority="1316" dxfId="1">
      <formula>TEXT($A$31="Nuevo","verde")</formula>
    </cfRule>
    <cfRule type="expression" priority="1317" dxfId="0">
      <formula>TEXT($A$31="Modifica","amarillo")</formula>
    </cfRule>
  </conditionalFormatting>
  <conditionalFormatting sqref="B740 D740:G740">
    <cfRule type="expression" priority="1312" dxfId="2">
      <formula>TEXT(Hoja1!#REF!="Elimina","rojo")</formula>
    </cfRule>
    <cfRule type="expression" priority="1313" dxfId="1">
      <formula>TEXT(Hoja1!#REF!="Nuevo","verde")</formula>
    </cfRule>
    <cfRule type="expression" priority="1314" dxfId="0">
      <formula>TEXT(Hoja1!#REF!="Modifica","amarillo")</formula>
    </cfRule>
  </conditionalFormatting>
  <conditionalFormatting sqref="G742">
    <cfRule type="expression" priority="1310" dxfId="1">
      <formula>TEXT($A$23="Nuevo","verde")</formula>
    </cfRule>
    <cfRule type="expression" priority="1311" dxfId="0">
      <formula>TEXT($A$23="Modifica","amarillo")</formula>
    </cfRule>
  </conditionalFormatting>
  <conditionalFormatting sqref="G742">
    <cfRule type="expression" priority="1309" dxfId="2">
      <formula>TEXT($A$23="Elimina","rojo")</formula>
    </cfRule>
  </conditionalFormatting>
  <conditionalFormatting sqref="H723">
    <cfRule type="expression" priority="1303" dxfId="0">
      <formula>TEXT($A$23="Modifica","amarillo")</formula>
    </cfRule>
    <cfRule type="expression" priority="1304" dxfId="1">
      <formula>TEXT($A$23="Nuevo","verde")</formula>
    </cfRule>
    <cfRule type="expression" priority="1305" dxfId="2">
      <formula>TEXT($A$23="Elimina","rojo")</formula>
    </cfRule>
  </conditionalFormatting>
  <conditionalFormatting sqref="H727">
    <cfRule type="expression" priority="1300" dxfId="0">
      <formula>TEXT($A$23="Modifica","amarillo")</formula>
    </cfRule>
    <cfRule type="expression" priority="1301" dxfId="1">
      <formula>TEXT($A$23="Nuevo","verde")</formula>
    </cfRule>
    <cfRule type="expression" priority="1302" dxfId="2">
      <formula>TEXT($A$23="Elimina","rojo")</formula>
    </cfRule>
  </conditionalFormatting>
  <conditionalFormatting sqref="I727">
    <cfRule type="expression" priority="1297" dxfId="0">
      <formula>TEXT($A$23="Modifica","amarillo")</formula>
    </cfRule>
    <cfRule type="expression" priority="1298" dxfId="1">
      <formula>TEXT($A$23="Nuevo","verde")</formula>
    </cfRule>
    <cfRule type="expression" priority="1299" dxfId="2">
      <formula>TEXT($A$23="Elimina","rojo")</formula>
    </cfRule>
  </conditionalFormatting>
  <conditionalFormatting sqref="C241">
    <cfRule type="expression" priority="1294" dxfId="2">
      <formula>TEXT($A$31="Elimina","rojo")</formula>
    </cfRule>
    <cfRule type="expression" priority="1295" dxfId="1">
      <formula>TEXT($A$31="Nuevo","verde")</formula>
    </cfRule>
    <cfRule type="expression" priority="1296" dxfId="0">
      <formula>TEXT($A$31="Modifica","amarillo")</formula>
    </cfRule>
  </conditionalFormatting>
  <conditionalFormatting sqref="B241">
    <cfRule type="expression" priority="1291" dxfId="2">
      <formula>TEXT($A$31="Elimina","rojo")</formula>
    </cfRule>
    <cfRule type="expression" priority="1292" dxfId="1">
      <formula>TEXT($A$31="Nuevo","verde")</formula>
    </cfRule>
    <cfRule type="expression" priority="1293" dxfId="0">
      <formula>TEXT($A$31="Modifica","amarillo")</formula>
    </cfRule>
  </conditionalFormatting>
  <conditionalFormatting sqref="D239:K239">
    <cfRule type="expression" priority="1282" dxfId="2">
      <formula>TEXT($A$33="Elimina","rojo")</formula>
    </cfRule>
    <cfRule type="expression" priority="1283" dxfId="1">
      <formula>TEXT($A$33="Nuevo","verde")</formula>
    </cfRule>
    <cfRule type="expression" priority="1284" dxfId="0">
      <formula>TEXT($A$33="Modifica","amarillo")</formula>
    </cfRule>
  </conditionalFormatting>
  <conditionalFormatting sqref="B239">
    <cfRule type="expression" priority="1279" dxfId="0">
      <formula>TEXT($A$26="Modifica","amarillo")</formula>
    </cfRule>
    <cfRule type="expression" priority="1280" dxfId="1">
      <formula>TEXT($A$26="Nuevo","verde")</formula>
    </cfRule>
    <cfRule type="expression" priority="1281" dxfId="2">
      <formula>TEXT($A$26="Elimina","rojo")</formula>
    </cfRule>
  </conditionalFormatting>
  <conditionalFormatting sqref="C239">
    <cfRule type="expression" priority="1276" dxfId="0">
      <formula>TEXT($A$23="Modifica","amarillo")</formula>
    </cfRule>
    <cfRule type="expression" priority="1277" dxfId="1">
      <formula>TEXT($A$23="Nuevo","verde")</formula>
    </cfRule>
    <cfRule type="expression" priority="1278" dxfId="2">
      <formula>TEXT($A$23="Elimina","rojo")</formula>
    </cfRule>
  </conditionalFormatting>
  <conditionalFormatting sqref="H240">
    <cfRule type="expression" priority="1270" dxfId="2">
      <formula>TEXT($A$33="Elimina","rojo")</formula>
    </cfRule>
    <cfRule type="expression" priority="1271" dxfId="1">
      <formula>TEXT($A$33="Nuevo","verde")</formula>
    </cfRule>
    <cfRule type="expression" priority="1272" dxfId="0">
      <formula>TEXT($A$33="Modifica","amarillo")</formula>
    </cfRule>
  </conditionalFormatting>
  <conditionalFormatting sqref="I240">
    <cfRule type="expression" priority="1267" dxfId="2">
      <formula>TEXT($A$33="Elimina","rojo")</formula>
    </cfRule>
    <cfRule type="expression" priority="1268" dxfId="1">
      <formula>TEXT($A$33="Nuevo","verde")</formula>
    </cfRule>
    <cfRule type="expression" priority="1269" dxfId="0">
      <formula>TEXT($A$33="Modifica","amarillo")</formula>
    </cfRule>
  </conditionalFormatting>
  <conditionalFormatting sqref="E775 J775 G775">
    <cfRule type="expression" priority="1255" dxfId="2">
      <formula>TEXT($A$33="Elimina","rojo")</formula>
    </cfRule>
    <cfRule type="expression" priority="1256" dxfId="1">
      <formula>TEXT($A$33="Nuevo","verde")</formula>
    </cfRule>
    <cfRule type="expression" priority="1257" dxfId="0">
      <formula>TEXT($A$33="Modifica","amarillo")</formula>
    </cfRule>
  </conditionalFormatting>
  <conditionalFormatting sqref="E116">
    <cfRule type="expression" priority="1246" dxfId="2">
      <formula>TEXT($A$33="Elimina","rojo")</formula>
    </cfRule>
    <cfRule type="expression" priority="1247" dxfId="1">
      <formula>TEXT($A$33="Nuevo","verde")</formula>
    </cfRule>
    <cfRule type="expression" priority="1248" dxfId="0">
      <formula>TEXT($A$33="Modifica","amarillo")</formula>
    </cfRule>
  </conditionalFormatting>
  <conditionalFormatting sqref="E117">
    <cfRule type="expression" priority="1243" dxfId="2">
      <formula>TEXT($A$33="Elimina","rojo")</formula>
    </cfRule>
    <cfRule type="expression" priority="1244" dxfId="1">
      <formula>TEXT($A$33="Nuevo","verde")</formula>
    </cfRule>
    <cfRule type="expression" priority="1245" dxfId="0">
      <formula>TEXT($A$33="Modifica","amarillo")</formula>
    </cfRule>
  </conditionalFormatting>
  <conditionalFormatting sqref="F125">
    <cfRule type="expression" priority="1234" dxfId="2">
      <formula>TEXT($A$33="Elimina","rojo")</formula>
    </cfRule>
    <cfRule type="expression" priority="1235" dxfId="1">
      <formula>TEXT($A$33="Nuevo","verde")</formula>
    </cfRule>
    <cfRule type="expression" priority="1236" dxfId="0">
      <formula>TEXT($A$33="Modifica","amarillo")</formula>
    </cfRule>
  </conditionalFormatting>
  <conditionalFormatting sqref="E776:G776">
    <cfRule type="expression" priority="1216" dxfId="2">
      <formula>TEXT($A$33="Elimina","rojo")</formula>
    </cfRule>
    <cfRule type="expression" priority="1217" dxfId="1">
      <formula>TEXT($A$33="Nuevo","verde")</formula>
    </cfRule>
    <cfRule type="expression" priority="1218" dxfId="0">
      <formula>TEXT($A$33="Modifica","amarillo")</formula>
    </cfRule>
  </conditionalFormatting>
  <conditionalFormatting sqref="E777:G777">
    <cfRule type="expression" priority="1192" dxfId="2">
      <formula>TEXT($A$33="Elimina","rojo")</formula>
    </cfRule>
    <cfRule type="expression" priority="1193" dxfId="1">
      <formula>TEXT($A$33="Nuevo","verde")</formula>
    </cfRule>
    <cfRule type="expression" priority="1194" dxfId="0">
      <formula>TEXT($A$33="Modifica","amarillo")</formula>
    </cfRule>
  </conditionalFormatting>
  <conditionalFormatting sqref="D781:G781">
    <cfRule type="expression" priority="1174" dxfId="2">
      <formula>TEXT(Hoja1!#REF!="Elimina","rojo")</formula>
    </cfRule>
    <cfRule type="expression" priority="1175" dxfId="1">
      <formula>TEXT(Hoja1!#REF!="Nuevo","verde")</formula>
    </cfRule>
    <cfRule type="expression" priority="1176" dxfId="0">
      <formula>TEXT(Hoja1!#REF!="Modifica","amarillo")</formula>
    </cfRule>
  </conditionalFormatting>
  <conditionalFormatting sqref="B781">
    <cfRule type="expression" priority="1171" dxfId="2">
      <formula>TEXT(Hoja1!#REF!="Elimina","rojo")</formula>
    </cfRule>
    <cfRule type="expression" priority="1172" dxfId="1">
      <formula>TEXT(Hoja1!#REF!="Nuevo","verde")</formula>
    </cfRule>
    <cfRule type="expression" priority="1173" dxfId="0">
      <formula>TEXT(Hoja1!#REF!="Modifica","amarillo")</formula>
    </cfRule>
  </conditionalFormatting>
  <conditionalFormatting sqref="E782:G782">
    <cfRule type="expression" priority="1159" dxfId="2">
      <formula>TEXT($A$30="Elimina","rojo")</formula>
    </cfRule>
    <cfRule type="expression" priority="1160" dxfId="1">
      <formula>TEXT($A$30="Nuevo","verde")</formula>
    </cfRule>
    <cfRule type="expression" priority="1161" dxfId="0">
      <formula>TEXT($A$30="Modifica","amarillo")</formula>
    </cfRule>
  </conditionalFormatting>
  <conditionalFormatting sqref="J782:K784">
    <cfRule type="expression" priority="1156" dxfId="2">
      <formula>TEXT($A$30="Elimina","rojo")</formula>
    </cfRule>
    <cfRule type="expression" priority="1157" dxfId="1">
      <formula>TEXT($A$30="Nuevo","verde")</formula>
    </cfRule>
    <cfRule type="expression" priority="1158" dxfId="0">
      <formula>TEXT($A$30="Modifica","amarillo")</formula>
    </cfRule>
  </conditionalFormatting>
  <conditionalFormatting sqref="H782">
    <cfRule type="expression" priority="1153" dxfId="1">
      <formula>TEXT($A$24="Nuevo","verde")</formula>
    </cfRule>
    <cfRule type="expression" priority="1154" dxfId="0">
      <formula>TEXT($A$24="Modifica","amarillo")</formula>
    </cfRule>
  </conditionalFormatting>
  <conditionalFormatting sqref="H782">
    <cfRule type="expression" priority="1152" dxfId="2">
      <formula>TEXT($A$24="Elimina","rojo")</formula>
    </cfRule>
    <cfRule type="expression" priority="1155" dxfId="1">
      <formula>TEXT($A$24="Nuevo","verde")</formula>
    </cfRule>
  </conditionalFormatting>
  <conditionalFormatting sqref="I782">
    <cfRule type="expression" priority="1149" dxfId="1">
      <formula>TEXT($A$24="Nuevo","verde")</formula>
    </cfRule>
    <cfRule type="expression" priority="1150" dxfId="0">
      <formula>TEXT($A$24="Modifica","amarillo")</formula>
    </cfRule>
  </conditionalFormatting>
  <conditionalFormatting sqref="I782">
    <cfRule type="expression" priority="1148" dxfId="2">
      <formula>TEXT($A$24="Elimina","rojo")</formula>
    </cfRule>
    <cfRule type="expression" priority="1151" dxfId="1">
      <formula>TEXT($A$24="Nuevo","verde")</formula>
    </cfRule>
  </conditionalFormatting>
  <conditionalFormatting sqref="B782">
    <cfRule type="expression" priority="1145" dxfId="2">
      <formula>TEXT(Hoja1!#REF!="Elimina","rojo")</formula>
    </cfRule>
    <cfRule type="expression" priority="1146" dxfId="1">
      <formula>TEXT(Hoja1!#REF!="Nuevo","verde")</formula>
    </cfRule>
    <cfRule type="expression" priority="1147" dxfId="0">
      <formula>TEXT(Hoja1!#REF!="Modifica","amarillo")</formula>
    </cfRule>
  </conditionalFormatting>
  <conditionalFormatting sqref="H783">
    <cfRule type="expression" priority="1142" dxfId="1">
      <formula>TEXT($A$24="Nuevo","verde")</formula>
    </cfRule>
    <cfRule type="expression" priority="1143" dxfId="0">
      <formula>TEXT($A$24="Modifica","amarillo")</formula>
    </cfRule>
  </conditionalFormatting>
  <conditionalFormatting sqref="H783">
    <cfRule type="expression" priority="1141" dxfId="2">
      <formula>TEXT($A$24="Elimina","rojo")</formula>
    </cfRule>
    <cfRule type="expression" priority="1144" dxfId="1">
      <formula>TEXT($A$24="Nuevo","verde")</formula>
    </cfRule>
  </conditionalFormatting>
  <conditionalFormatting sqref="I783">
    <cfRule type="expression" priority="1138" dxfId="1">
      <formula>TEXT($A$24="Nuevo","verde")</formula>
    </cfRule>
    <cfRule type="expression" priority="1139" dxfId="0">
      <formula>TEXT($A$24="Modifica","amarillo")</formula>
    </cfRule>
  </conditionalFormatting>
  <conditionalFormatting sqref="I783">
    <cfRule type="expression" priority="1137" dxfId="2">
      <formula>TEXT($A$24="Elimina","rojo")</formula>
    </cfRule>
    <cfRule type="expression" priority="1140" dxfId="1">
      <formula>TEXT($A$24="Nuevo","verde")</formula>
    </cfRule>
  </conditionalFormatting>
  <conditionalFormatting sqref="H784">
    <cfRule type="expression" priority="1134" dxfId="1">
      <formula>TEXT($A$24="Nuevo","verde")</formula>
    </cfRule>
    <cfRule type="expression" priority="1135" dxfId="0">
      <formula>TEXT($A$24="Modifica","amarillo")</formula>
    </cfRule>
  </conditionalFormatting>
  <conditionalFormatting sqref="H784">
    <cfRule type="expression" priority="1133" dxfId="2">
      <formula>TEXT($A$24="Elimina","rojo")</formula>
    </cfRule>
    <cfRule type="expression" priority="1136" dxfId="1">
      <formula>TEXT($A$24="Nuevo","verde")</formula>
    </cfRule>
  </conditionalFormatting>
  <conditionalFormatting sqref="I784">
    <cfRule type="expression" priority="1130" dxfId="1">
      <formula>TEXT($A$24="Nuevo","verde")</formula>
    </cfRule>
    <cfRule type="expression" priority="1131" dxfId="0">
      <formula>TEXT($A$24="Modifica","amarillo")</formula>
    </cfRule>
  </conditionalFormatting>
  <conditionalFormatting sqref="I784">
    <cfRule type="expression" priority="1129" dxfId="2">
      <formula>TEXT($A$24="Elimina","rojo")</formula>
    </cfRule>
    <cfRule type="expression" priority="1132" dxfId="1">
      <formula>TEXT($A$24="Nuevo","verde")</formula>
    </cfRule>
  </conditionalFormatting>
  <conditionalFormatting sqref="D784">
    <cfRule type="expression" priority="1126" dxfId="2">
      <formula>TEXT(Hoja1!#REF!="Elimina","rojo")</formula>
    </cfRule>
    <cfRule type="expression" priority="1127" dxfId="1">
      <formula>TEXT(Hoja1!#REF!="Nuevo","verde")</formula>
    </cfRule>
    <cfRule type="expression" priority="1128" dxfId="0">
      <formula>TEXT(Hoja1!#REF!="Modifica","amarillo")</formula>
    </cfRule>
  </conditionalFormatting>
  <conditionalFormatting sqref="F261">
    <cfRule type="expression" priority="1123" dxfId="0">
      <formula>TEXT($A$23="Modifica","amarillo")</formula>
    </cfRule>
    <cfRule type="expression" priority="1124" dxfId="1">
      <formula>TEXT($A$23="Nuevo","verde")</formula>
    </cfRule>
    <cfRule type="expression" priority="1125" dxfId="2">
      <formula>TEXT($A$23="Elimina","rojo")</formula>
    </cfRule>
  </conditionalFormatting>
  <conditionalFormatting sqref="L782:L784 L708 L364 L239">
    <cfRule type="expression" priority="1120" dxfId="2">
      <formula>TEXT(Hoja1!#REF!="Elimina","rojo")</formula>
    </cfRule>
    <cfRule type="expression" priority="1121" dxfId="1">
      <formula>TEXT(Hoja1!#REF!="Nuevo","verde")</formula>
    </cfRule>
    <cfRule type="expression" priority="1122" dxfId="0">
      <formula>TEXT(Hoja1!#REF!="Modifica","amarillo")</formula>
    </cfRule>
  </conditionalFormatting>
  <conditionalFormatting sqref="L751 L687 L365:L668">
    <cfRule type="expression" priority="1117" dxfId="2">
      <formula>TEXT(Hoja1!#REF!="Elimina","rojo")</formula>
    </cfRule>
    <cfRule type="expression" priority="1118" dxfId="1">
      <formula>TEXT(Hoja1!#REF!="Nuevo","verde")</formula>
    </cfRule>
    <cfRule type="expression" priority="1119" dxfId="0">
      <formula>TEXT(Hoja1!#REF!="Modifica","amarillo")</formula>
    </cfRule>
  </conditionalFormatting>
  <conditionalFormatting sqref="H785:I785">
    <cfRule type="expression" priority="1114" dxfId="1">
      <formula>TEXT($A$24="Nuevo","verde")</formula>
    </cfRule>
    <cfRule type="expression" priority="1115" dxfId="0">
      <formula>TEXT($A$24="Modifica","amarillo")</formula>
    </cfRule>
  </conditionalFormatting>
  <conditionalFormatting sqref="H785:I785">
    <cfRule type="expression" priority="1113" dxfId="2">
      <formula>TEXT($A$24="Elimina","rojo")</formula>
    </cfRule>
    <cfRule type="expression" priority="1116" dxfId="1">
      <formula>TEXT($A$24="Nuevo","verde")</formula>
    </cfRule>
  </conditionalFormatting>
  <conditionalFormatting sqref="H786:I786">
    <cfRule type="expression" priority="1110" dxfId="1">
      <formula>TEXT($A$24="Nuevo","verde")</formula>
    </cfRule>
    <cfRule type="expression" priority="1111" dxfId="0">
      <formula>TEXT($A$24="Modifica","amarillo")</formula>
    </cfRule>
  </conditionalFormatting>
  <conditionalFormatting sqref="H786:I786">
    <cfRule type="expression" priority="1109" dxfId="2">
      <formula>TEXT($A$24="Elimina","rojo")</formula>
    </cfRule>
    <cfRule type="expression" priority="1112" dxfId="1">
      <formula>TEXT($A$24="Nuevo","verde")</formula>
    </cfRule>
  </conditionalFormatting>
  <conditionalFormatting sqref="H787">
    <cfRule type="expression" priority="1106" dxfId="1">
      <formula>TEXT($A$24="Nuevo","verde")</formula>
    </cfRule>
    <cfRule type="expression" priority="1107" dxfId="0">
      <formula>TEXT($A$24="Modifica","amarillo")</formula>
    </cfRule>
  </conditionalFormatting>
  <conditionalFormatting sqref="H787">
    <cfRule type="expression" priority="1105" dxfId="2">
      <formula>TEXT($A$24="Elimina","rojo")</formula>
    </cfRule>
    <cfRule type="expression" priority="1108" dxfId="1">
      <formula>TEXT($A$24="Nuevo","verde")</formula>
    </cfRule>
  </conditionalFormatting>
  <conditionalFormatting sqref="H788:H803">
    <cfRule type="expression" priority="1102" dxfId="1">
      <formula>TEXT($A$24="Nuevo","verde")</formula>
    </cfRule>
    <cfRule type="expression" priority="1103" dxfId="0">
      <formula>TEXT($A$24="Modifica","amarillo")</formula>
    </cfRule>
  </conditionalFormatting>
  <conditionalFormatting sqref="H788:H803">
    <cfRule type="expression" priority="1101" dxfId="2">
      <formula>TEXT($A$24="Elimina","rojo")</formula>
    </cfRule>
    <cfRule type="expression" priority="1104" dxfId="1">
      <formula>TEXT($A$24="Nuevo","verde")</formula>
    </cfRule>
  </conditionalFormatting>
  <conditionalFormatting sqref="I787:I803">
    <cfRule type="expression" priority="1098" dxfId="1">
      <formula>TEXT($A$24="Nuevo","verde")</formula>
    </cfRule>
    <cfRule type="expression" priority="1099" dxfId="0">
      <formula>TEXT($A$24="Modifica","amarillo")</formula>
    </cfRule>
  </conditionalFormatting>
  <conditionalFormatting sqref="I787:I803">
    <cfRule type="expression" priority="1097" dxfId="2">
      <formula>TEXT($A$24="Elimina","rojo")</formula>
    </cfRule>
    <cfRule type="expression" priority="1100" dxfId="1">
      <formula>TEXT($A$24="Nuevo","verde")</formula>
    </cfRule>
  </conditionalFormatting>
  <conditionalFormatting sqref="H804:I811">
    <cfRule type="expression" priority="1094" dxfId="1">
      <formula>TEXT($A$24="Nuevo","verde")</formula>
    </cfRule>
    <cfRule type="expression" priority="1095" dxfId="0">
      <formula>TEXT($A$24="Modifica","amarillo")</formula>
    </cfRule>
  </conditionalFormatting>
  <conditionalFormatting sqref="H804:I811">
    <cfRule type="expression" priority="1093" dxfId="2">
      <formula>TEXT($A$24="Elimina","rojo")</formula>
    </cfRule>
    <cfRule type="expression" priority="1096" dxfId="1">
      <formula>TEXT($A$24="Nuevo","verde")</formula>
    </cfRule>
  </conditionalFormatting>
  <conditionalFormatting sqref="H812:H817">
    <cfRule type="expression" priority="1090" dxfId="1">
      <formula>TEXT($A$24="Nuevo","verde")</formula>
    </cfRule>
    <cfRule type="expression" priority="1091" dxfId="0">
      <formula>TEXT($A$24="Modifica","amarillo")</formula>
    </cfRule>
  </conditionalFormatting>
  <conditionalFormatting sqref="H812:H817">
    <cfRule type="expression" priority="1089" dxfId="2">
      <formula>TEXT($A$24="Elimina","rojo")</formula>
    </cfRule>
    <cfRule type="expression" priority="1092" dxfId="1">
      <formula>TEXT($A$24="Nuevo","verde")</formula>
    </cfRule>
  </conditionalFormatting>
  <conditionalFormatting sqref="I812:I817">
    <cfRule type="expression" priority="1086" dxfId="1">
      <formula>TEXT($A$24="Nuevo","verde")</formula>
    </cfRule>
    <cfRule type="expression" priority="1087" dxfId="0">
      <formula>TEXT($A$24="Modifica","amarillo")</formula>
    </cfRule>
  </conditionalFormatting>
  <conditionalFormatting sqref="I812:I817">
    <cfRule type="expression" priority="1085" dxfId="2">
      <formula>TEXT($A$24="Elimina","rojo")</formula>
    </cfRule>
    <cfRule type="expression" priority="1088" dxfId="1">
      <formula>TEXT($A$24="Nuevo","verde")</formula>
    </cfRule>
  </conditionalFormatting>
  <conditionalFormatting sqref="H818">
    <cfRule type="expression" priority="1082" dxfId="1">
      <formula>TEXT($A$24="Nuevo","verde")</formula>
    </cfRule>
    <cfRule type="expression" priority="1083" dxfId="0">
      <formula>TEXT($A$24="Modifica","amarillo")</formula>
    </cfRule>
  </conditionalFormatting>
  <conditionalFormatting sqref="H818">
    <cfRule type="expression" priority="1081" dxfId="2">
      <formula>TEXT($A$24="Elimina","rojo")</formula>
    </cfRule>
    <cfRule type="expression" priority="1084" dxfId="1">
      <formula>TEXT($A$24="Nuevo","verde")</formula>
    </cfRule>
  </conditionalFormatting>
  <conditionalFormatting sqref="I818">
    <cfRule type="expression" priority="1078" dxfId="1">
      <formula>TEXT($A$24="Nuevo","verde")</formula>
    </cfRule>
    <cfRule type="expression" priority="1079" dxfId="0">
      <formula>TEXT($A$24="Modifica","amarillo")</formula>
    </cfRule>
  </conditionalFormatting>
  <conditionalFormatting sqref="I818">
    <cfRule type="expression" priority="1077" dxfId="2">
      <formula>TEXT($A$24="Elimina","rojo")</formula>
    </cfRule>
    <cfRule type="expression" priority="1080" dxfId="1">
      <formula>TEXT($A$24="Nuevo","verde")</formula>
    </cfRule>
  </conditionalFormatting>
  <conditionalFormatting sqref="H820:I821">
    <cfRule type="expression" priority="1074" dxfId="1">
      <formula>TEXT($A$24="Nuevo","verde")</formula>
    </cfRule>
    <cfRule type="expression" priority="1075" dxfId="0">
      <formula>TEXT($A$24="Modifica","amarillo")</formula>
    </cfRule>
  </conditionalFormatting>
  <conditionalFormatting sqref="H820:I821">
    <cfRule type="expression" priority="1073" dxfId="2">
      <formula>TEXT($A$24="Elimina","rojo")</formula>
    </cfRule>
    <cfRule type="expression" priority="1076" dxfId="1">
      <formula>TEXT($A$24="Nuevo","verde")</formula>
    </cfRule>
  </conditionalFormatting>
  <conditionalFormatting sqref="H41">
    <cfRule type="expression" priority="1071" dxfId="1">
      <formula>TEXT($A$23="Nuevo","verde")</formula>
    </cfRule>
    <cfRule type="expression" priority="1072" dxfId="0">
      <formula>TEXT($A$23="Modifica","amarillo")</formula>
    </cfRule>
  </conditionalFormatting>
  <conditionalFormatting sqref="H41">
    <cfRule type="expression" priority="1070" dxfId="2">
      <formula>TEXT($A$23="Elimina","rojo")</formula>
    </cfRule>
  </conditionalFormatting>
  <conditionalFormatting sqref="I41">
    <cfRule type="expression" priority="1068" dxfId="1">
      <formula>TEXT($A$23="Nuevo","verde")</formula>
    </cfRule>
    <cfRule type="expression" priority="1069" dxfId="0">
      <formula>TEXT($A$23="Modifica","amarillo")</formula>
    </cfRule>
  </conditionalFormatting>
  <conditionalFormatting sqref="I41">
    <cfRule type="expression" priority="1067" dxfId="2">
      <formula>TEXT($A$23="Elimina","rojo")</formula>
    </cfRule>
  </conditionalFormatting>
  <conditionalFormatting sqref="H822">
    <cfRule type="expression" priority="1064" dxfId="1">
      <formula>TEXT($A$24="Nuevo","verde")</formula>
    </cfRule>
    <cfRule type="expression" priority="1065" dxfId="0">
      <formula>TEXT($A$24="Modifica","amarillo")</formula>
    </cfRule>
  </conditionalFormatting>
  <conditionalFormatting sqref="H822">
    <cfRule type="expression" priority="1063" dxfId="2">
      <formula>TEXT($A$24="Elimina","rojo")</formula>
    </cfRule>
    <cfRule type="expression" priority="1066" dxfId="1">
      <formula>TEXT($A$24="Nuevo","verde")</formula>
    </cfRule>
  </conditionalFormatting>
  <conditionalFormatting sqref="I822">
    <cfRule type="expression" priority="1060" dxfId="1">
      <formula>TEXT($A$24="Nuevo","verde")</formula>
    </cfRule>
    <cfRule type="expression" priority="1061" dxfId="0">
      <formula>TEXT($A$24="Modifica","amarillo")</formula>
    </cfRule>
  </conditionalFormatting>
  <conditionalFormatting sqref="I822">
    <cfRule type="expression" priority="1059" dxfId="2">
      <formula>TEXT($A$24="Elimina","rojo")</formula>
    </cfRule>
    <cfRule type="expression" priority="1062" dxfId="1">
      <formula>TEXT($A$24="Nuevo","verde")</formula>
    </cfRule>
  </conditionalFormatting>
  <conditionalFormatting sqref="H823:H825">
    <cfRule type="expression" priority="1056" dxfId="1">
      <formula>TEXT($A$24="Nuevo","verde")</formula>
    </cfRule>
    <cfRule type="expression" priority="1057" dxfId="0">
      <formula>TEXT($A$24="Modifica","amarillo")</formula>
    </cfRule>
  </conditionalFormatting>
  <conditionalFormatting sqref="H823:H825">
    <cfRule type="expression" priority="1055" dxfId="2">
      <formula>TEXT($A$24="Elimina","rojo")</formula>
    </cfRule>
    <cfRule type="expression" priority="1058" dxfId="1">
      <formula>TEXT($A$24="Nuevo","verde")</formula>
    </cfRule>
  </conditionalFormatting>
  <conditionalFormatting sqref="I823">
    <cfRule type="expression" priority="1052" dxfId="1">
      <formula>TEXT($A$24="Nuevo","verde")</formula>
    </cfRule>
    <cfRule type="expression" priority="1053" dxfId="0">
      <formula>TEXT($A$24="Modifica","amarillo")</formula>
    </cfRule>
  </conditionalFormatting>
  <conditionalFormatting sqref="I823">
    <cfRule type="expression" priority="1051" dxfId="2">
      <formula>TEXT($A$24="Elimina","rojo")</formula>
    </cfRule>
    <cfRule type="expression" priority="1054" dxfId="1">
      <formula>TEXT($A$24="Nuevo","verde")</formula>
    </cfRule>
  </conditionalFormatting>
  <conditionalFormatting sqref="I824">
    <cfRule type="expression" priority="1048" dxfId="1">
      <formula>TEXT($A$24="Nuevo","verde")</formula>
    </cfRule>
    <cfRule type="expression" priority="1049" dxfId="0">
      <formula>TEXT($A$24="Modifica","amarillo")</formula>
    </cfRule>
  </conditionalFormatting>
  <conditionalFormatting sqref="I824">
    <cfRule type="expression" priority="1047" dxfId="2">
      <formula>TEXT($A$24="Elimina","rojo")</formula>
    </cfRule>
    <cfRule type="expression" priority="1050" dxfId="1">
      <formula>TEXT($A$24="Nuevo","verde")</formula>
    </cfRule>
  </conditionalFormatting>
  <conditionalFormatting sqref="I825">
    <cfRule type="expression" priority="1044" dxfId="1">
      <formula>TEXT($A$24="Nuevo","verde")</formula>
    </cfRule>
    <cfRule type="expression" priority="1045" dxfId="0">
      <formula>TEXT($A$24="Modifica","amarillo")</formula>
    </cfRule>
  </conditionalFormatting>
  <conditionalFormatting sqref="I825">
    <cfRule type="expression" priority="1043" dxfId="2">
      <formula>TEXT($A$24="Elimina","rojo")</formula>
    </cfRule>
    <cfRule type="expression" priority="1046" dxfId="1">
      <formula>TEXT($A$24="Nuevo","verde")</formula>
    </cfRule>
  </conditionalFormatting>
  <conditionalFormatting sqref="H35">
    <cfRule type="expression" priority="1041" dxfId="1">
      <formula>TEXT($A$23="Nuevo","verde")</formula>
    </cfRule>
    <cfRule type="expression" priority="1042" dxfId="0">
      <formula>TEXT($A$23="Modifica","amarillo")</formula>
    </cfRule>
  </conditionalFormatting>
  <conditionalFormatting sqref="H35">
    <cfRule type="expression" priority="1040" dxfId="2">
      <formula>TEXT($A$23="Elimina","rojo")</formula>
    </cfRule>
  </conditionalFormatting>
  <conditionalFormatting sqref="I35">
    <cfRule type="expression" priority="1038" dxfId="1">
      <formula>TEXT($A$23="Nuevo","verde")</formula>
    </cfRule>
    <cfRule type="expression" priority="1039" dxfId="0">
      <formula>TEXT($A$23="Modifica","amarillo")</formula>
    </cfRule>
  </conditionalFormatting>
  <conditionalFormatting sqref="I35">
    <cfRule type="expression" priority="1037" dxfId="2">
      <formula>TEXT($A$23="Elimina","rojo")</formula>
    </cfRule>
  </conditionalFormatting>
  <conditionalFormatting sqref="H826:I826">
    <cfRule type="expression" priority="1034" dxfId="1">
      <formula>TEXT($A$24="Nuevo","verde")</formula>
    </cfRule>
    <cfRule type="expression" priority="1035" dxfId="0">
      <formula>TEXT($A$24="Modifica","amarillo")</formula>
    </cfRule>
  </conditionalFormatting>
  <conditionalFormatting sqref="H826:I826">
    <cfRule type="expression" priority="1033" dxfId="2">
      <formula>TEXT($A$24="Elimina","rojo")</formula>
    </cfRule>
    <cfRule type="expression" priority="1036" dxfId="1">
      <formula>TEXT($A$24="Nuevo","verde")</formula>
    </cfRule>
  </conditionalFormatting>
  <conditionalFormatting sqref="H827">
    <cfRule type="expression" priority="1030" dxfId="1">
      <formula>TEXT($A$24="Nuevo","verde")</formula>
    </cfRule>
    <cfRule type="expression" priority="1031" dxfId="0">
      <formula>TEXT($A$24="Modifica","amarillo")</formula>
    </cfRule>
  </conditionalFormatting>
  <conditionalFormatting sqref="H827">
    <cfRule type="expression" priority="1029" dxfId="2">
      <formula>TEXT($A$24="Elimina","rojo")</formula>
    </cfRule>
    <cfRule type="expression" priority="1032" dxfId="1">
      <formula>TEXT($A$24="Nuevo","verde")</formula>
    </cfRule>
  </conditionalFormatting>
  <conditionalFormatting sqref="I827">
    <cfRule type="expression" priority="1026" dxfId="1">
      <formula>TEXT($A$24="Nuevo","verde")</formula>
    </cfRule>
    <cfRule type="expression" priority="1027" dxfId="0">
      <formula>TEXT($A$24="Modifica","amarillo")</formula>
    </cfRule>
  </conditionalFormatting>
  <conditionalFormatting sqref="I827">
    <cfRule type="expression" priority="1025" dxfId="2">
      <formula>TEXT($A$24="Elimina","rojo")</formula>
    </cfRule>
    <cfRule type="expression" priority="1028" dxfId="1">
      <formula>TEXT($A$24="Nuevo","verde")</formula>
    </cfRule>
  </conditionalFormatting>
  <conditionalFormatting sqref="H828">
    <cfRule type="expression" priority="1022" dxfId="1">
      <formula>TEXT($A$24="Nuevo","verde")</formula>
    </cfRule>
    <cfRule type="expression" priority="1023" dxfId="0">
      <formula>TEXT($A$24="Modifica","amarillo")</formula>
    </cfRule>
  </conditionalFormatting>
  <conditionalFormatting sqref="H828">
    <cfRule type="expression" priority="1021" dxfId="2">
      <formula>TEXT($A$24="Elimina","rojo")</formula>
    </cfRule>
    <cfRule type="expression" priority="1024" dxfId="1">
      <formula>TEXT($A$24="Nuevo","verde")</formula>
    </cfRule>
  </conditionalFormatting>
  <conditionalFormatting sqref="I828">
    <cfRule type="expression" priority="1018" dxfId="1">
      <formula>TEXT($A$24="Nuevo","verde")</formula>
    </cfRule>
    <cfRule type="expression" priority="1019" dxfId="0">
      <formula>TEXT($A$24="Modifica","amarillo")</formula>
    </cfRule>
  </conditionalFormatting>
  <conditionalFormatting sqref="I828">
    <cfRule type="expression" priority="1017" dxfId="2">
      <formula>TEXT($A$24="Elimina","rojo")</formula>
    </cfRule>
    <cfRule type="expression" priority="1020" dxfId="1">
      <formula>TEXT($A$24="Nuevo","verde")</formula>
    </cfRule>
  </conditionalFormatting>
  <conditionalFormatting sqref="H829:I829">
    <cfRule type="expression" priority="1014" dxfId="1">
      <formula>TEXT($A$24="Nuevo","verde")</formula>
    </cfRule>
    <cfRule type="expression" priority="1015" dxfId="0">
      <formula>TEXT($A$24="Modifica","amarillo")</formula>
    </cfRule>
  </conditionalFormatting>
  <conditionalFormatting sqref="H829:I829">
    <cfRule type="expression" priority="1013" dxfId="2">
      <formula>TEXT($A$24="Elimina","rojo")</formula>
    </cfRule>
    <cfRule type="expression" priority="1016" dxfId="1">
      <formula>TEXT($A$24="Nuevo","verde")</formula>
    </cfRule>
  </conditionalFormatting>
  <conditionalFormatting sqref="H830:I830">
    <cfRule type="expression" priority="1002" dxfId="1">
      <formula>TEXT($A$24="Nuevo","verde")</formula>
    </cfRule>
    <cfRule type="expression" priority="1003" dxfId="0">
      <formula>TEXT($A$24="Modifica","amarillo")</formula>
    </cfRule>
  </conditionalFormatting>
  <conditionalFormatting sqref="H830:I830">
    <cfRule type="expression" priority="1001" dxfId="2">
      <formula>TEXT($A$24="Elimina","rojo")</formula>
    </cfRule>
    <cfRule type="expression" priority="1004" dxfId="1">
      <formula>TEXT($A$24="Nuevo","verde")</formula>
    </cfRule>
  </conditionalFormatting>
  <conditionalFormatting sqref="F831:G839">
    <cfRule type="expression" priority="998" dxfId="2">
      <formula>TEXT($A$40="Elimina","rojo")</formula>
    </cfRule>
    <cfRule type="expression" priority="999" dxfId="1">
      <formula>TEXT($A$40="Nuevo","verde")</formula>
    </cfRule>
    <cfRule type="expression" priority="1000" dxfId="0">
      <formula>TEXT($A$40="Modifica","amarillo")</formula>
    </cfRule>
  </conditionalFormatting>
  <conditionalFormatting sqref="H831:H839">
    <cfRule type="expression" priority="995" dxfId="1">
      <formula>TEXT($A$24="Nuevo","verde")</formula>
    </cfRule>
    <cfRule type="expression" priority="996" dxfId="0">
      <formula>TEXT($A$24="Modifica","amarillo")</formula>
    </cfRule>
  </conditionalFormatting>
  <conditionalFormatting sqref="H831:H839">
    <cfRule type="expression" priority="994" dxfId="2">
      <formula>TEXT($A$24="Elimina","rojo")</formula>
    </cfRule>
    <cfRule type="expression" priority="997" dxfId="1">
      <formula>TEXT($A$24="Nuevo","verde")</formula>
    </cfRule>
  </conditionalFormatting>
  <conditionalFormatting sqref="I831:I839">
    <cfRule type="expression" priority="991" dxfId="1">
      <formula>TEXT($A$24="Nuevo","verde")</formula>
    </cfRule>
    <cfRule type="expression" priority="992" dxfId="0">
      <formula>TEXT($A$24="Modifica","amarillo")</formula>
    </cfRule>
  </conditionalFormatting>
  <conditionalFormatting sqref="I831:I839">
    <cfRule type="expression" priority="990" dxfId="2">
      <formula>TEXT($A$24="Elimina","rojo")</formula>
    </cfRule>
    <cfRule type="expression" priority="993" dxfId="1">
      <formula>TEXT($A$24="Nuevo","verde")</formula>
    </cfRule>
  </conditionalFormatting>
  <conditionalFormatting sqref="D831:D839">
    <cfRule type="expression" priority="987" dxfId="2">
      <formula>TEXT($A$40="Elimina","rojo")</formula>
    </cfRule>
    <cfRule type="expression" priority="988" dxfId="1">
      <formula>TEXT($A$40="Nuevo","verde")</formula>
    </cfRule>
    <cfRule type="expression" priority="989" dxfId="0">
      <formula>TEXT($A$40="Modifica","amarillo")</formula>
    </cfRule>
  </conditionalFormatting>
  <conditionalFormatting sqref="C782">
    <cfRule type="expression" priority="981" dxfId="2">
      <formula>TEXT($A$29="Elimina","rojo")</formula>
    </cfRule>
    <cfRule type="expression" priority="982" dxfId="1">
      <formula>TEXT($A$29="Nuevo","verde")</formula>
    </cfRule>
    <cfRule type="expression" priority="983" dxfId="0">
      <formula>TEXT($A$29="Modifica","amarillo")</formula>
    </cfRule>
  </conditionalFormatting>
  <conditionalFormatting sqref="B840 E840:F840">
    <cfRule type="expression" priority="978" dxfId="2">
      <formula>TEXT(Hoja1!#REF!="Elimina","rojo")</formula>
    </cfRule>
    <cfRule type="expression" priority="979" dxfId="1">
      <formula>TEXT(Hoja1!#REF!="Nuevo","verde")</formula>
    </cfRule>
    <cfRule type="expression" priority="980" dxfId="0">
      <formula>TEXT(Hoja1!#REF!="Modifica","amarillo")</formula>
    </cfRule>
  </conditionalFormatting>
  <conditionalFormatting sqref="C840">
    <cfRule type="expression" priority="976" dxfId="1">
      <formula>TEXT($A$23="Nuevo","verde")</formula>
    </cfRule>
    <cfRule type="expression" priority="977" dxfId="0">
      <formula>TEXT($A$23="Modifica","amarillo")</formula>
    </cfRule>
  </conditionalFormatting>
  <conditionalFormatting sqref="C840">
    <cfRule type="expression" priority="975" dxfId="2">
      <formula>TEXT($A$23="Elimina","rojo")</formula>
    </cfRule>
  </conditionalFormatting>
  <conditionalFormatting sqref="L840:L841">
    <cfRule type="expression" priority="972" dxfId="2">
      <formula>TEXT(Hoja1!#REF!="Elimina","rojo")</formula>
    </cfRule>
    <cfRule type="expression" priority="973" dxfId="1">
      <formula>TEXT(Hoja1!#REF!="Nuevo","verde")</formula>
    </cfRule>
    <cfRule type="expression" priority="974" dxfId="0">
      <formula>TEXT(Hoja1!#REF!="Modifica","amarillo")</formula>
    </cfRule>
  </conditionalFormatting>
  <conditionalFormatting sqref="B841 D841:G841">
    <cfRule type="expression" priority="969" dxfId="2">
      <formula>TEXT(Hoja1!#REF!="Elimina","rojo")</formula>
    </cfRule>
    <cfRule type="expression" priority="970" dxfId="1">
      <formula>TEXT(Hoja1!#REF!="Nuevo","verde")</formula>
    </cfRule>
    <cfRule type="expression" priority="971" dxfId="0">
      <formula>TEXT(Hoja1!#REF!="Modifica","amarillo")</formula>
    </cfRule>
  </conditionalFormatting>
  <conditionalFormatting sqref="C841">
    <cfRule type="expression" priority="967" dxfId="1">
      <formula>TEXT($A$23="Nuevo","verde")</formula>
    </cfRule>
    <cfRule type="expression" priority="968" dxfId="0">
      <formula>TEXT($A$23="Modifica","amarillo")</formula>
    </cfRule>
  </conditionalFormatting>
  <conditionalFormatting sqref="C841">
    <cfRule type="expression" priority="966" dxfId="2">
      <formula>TEXT($A$23="Elimina","rojo")</formula>
    </cfRule>
  </conditionalFormatting>
  <conditionalFormatting sqref="C842">
    <cfRule type="expression" priority="964" dxfId="1">
      <formula>TEXT($A$23="Nuevo","verde")</formula>
    </cfRule>
    <cfRule type="expression" priority="965" dxfId="0">
      <formula>TEXT($A$23="Modifica","amarillo")</formula>
    </cfRule>
  </conditionalFormatting>
  <conditionalFormatting sqref="C842">
    <cfRule type="expression" priority="963" dxfId="2">
      <formula>TEXT($A$23="Elimina","rojo")</formula>
    </cfRule>
  </conditionalFormatting>
  <conditionalFormatting sqref="B843:B846 E843:G846">
    <cfRule type="expression" priority="960" dxfId="2">
      <formula>TEXT(Hoja1!#REF!="Elimina","rojo")</formula>
    </cfRule>
    <cfRule type="expression" priority="961" dxfId="1">
      <formula>TEXT(Hoja1!#REF!="Nuevo","verde")</formula>
    </cfRule>
    <cfRule type="expression" priority="962" dxfId="0">
      <formula>TEXT(Hoja1!#REF!="Modifica","amarillo")</formula>
    </cfRule>
  </conditionalFormatting>
  <conditionalFormatting sqref="C845">
    <cfRule type="expression" priority="958" dxfId="1">
      <formula>TEXT($A$25="Nuevo","verde")</formula>
    </cfRule>
    <cfRule type="expression" priority="959" dxfId="0">
      <formula>TEXT($A$25="Modifica","amarillo")</formula>
    </cfRule>
  </conditionalFormatting>
  <conditionalFormatting sqref="C845">
    <cfRule type="expression" priority="957" dxfId="2">
      <formula>TEXT($A$25="Elimina","rojo")</formula>
    </cfRule>
  </conditionalFormatting>
  <conditionalFormatting sqref="C846">
    <cfRule type="expression" priority="955" dxfId="1">
      <formula>TEXT($A$25="Nuevo","verde")</formula>
    </cfRule>
    <cfRule type="expression" priority="956" dxfId="0">
      <formula>TEXT($A$25="Modifica","amarillo")</formula>
    </cfRule>
  </conditionalFormatting>
  <conditionalFormatting sqref="C846">
    <cfRule type="expression" priority="954" dxfId="2">
      <formula>TEXT($A$25="Elimina","rojo")</formula>
    </cfRule>
  </conditionalFormatting>
  <conditionalFormatting sqref="C843">
    <cfRule type="expression" priority="952" dxfId="1">
      <formula>TEXT($A$25="Nuevo","verde")</formula>
    </cfRule>
    <cfRule type="expression" priority="953" dxfId="0">
      <formula>TEXT($A$25="Modifica","amarillo")</formula>
    </cfRule>
  </conditionalFormatting>
  <conditionalFormatting sqref="C843">
    <cfRule type="expression" priority="951" dxfId="2">
      <formula>TEXT($A$25="Elimina","rojo")</formula>
    </cfRule>
  </conditionalFormatting>
  <conditionalFormatting sqref="C844">
    <cfRule type="expression" priority="949" dxfId="1">
      <formula>TEXT($A$25="Nuevo","verde")</formula>
    </cfRule>
    <cfRule type="expression" priority="950" dxfId="0">
      <formula>TEXT($A$25="Modifica","amarillo")</formula>
    </cfRule>
  </conditionalFormatting>
  <conditionalFormatting sqref="C844">
    <cfRule type="expression" priority="948" dxfId="2">
      <formula>TEXT($A$25="Elimina","rojo")</formula>
    </cfRule>
  </conditionalFormatting>
  <conditionalFormatting sqref="C847">
    <cfRule type="expression" priority="946" dxfId="1">
      <formula>TEXT($A$25="Nuevo","verde")</formula>
    </cfRule>
    <cfRule type="expression" priority="947" dxfId="0">
      <formula>TEXT($A$25="Modifica","amarillo")</formula>
    </cfRule>
  </conditionalFormatting>
  <conditionalFormatting sqref="C847">
    <cfRule type="expression" priority="945" dxfId="2">
      <formula>TEXT($A$25="Elimina","rojo")</formula>
    </cfRule>
  </conditionalFormatting>
  <conditionalFormatting sqref="E847:G847">
    <cfRule type="expression" priority="942" dxfId="2">
      <formula>TEXT(Hoja1!#REF!="Elimina","rojo")</formula>
    </cfRule>
    <cfRule type="expression" priority="943" dxfId="1">
      <formula>TEXT(Hoja1!#REF!="Nuevo","verde")</formula>
    </cfRule>
    <cfRule type="expression" priority="944" dxfId="0">
      <formula>TEXT(Hoja1!#REF!="Modifica","amarillo")</formula>
    </cfRule>
  </conditionalFormatting>
  <conditionalFormatting sqref="B847">
    <cfRule type="expression" priority="939" dxfId="2">
      <formula>TEXT(Hoja1!#REF!="Elimina","rojo")</formula>
    </cfRule>
    <cfRule type="expression" priority="940" dxfId="1">
      <formula>TEXT(Hoja1!#REF!="Nuevo","verde")</formula>
    </cfRule>
    <cfRule type="expression" priority="941" dxfId="0">
      <formula>TEXT(Hoja1!#REF!="Modifica","amarillo")</formula>
    </cfRule>
  </conditionalFormatting>
  <conditionalFormatting sqref="C848">
    <cfRule type="expression" priority="937" dxfId="1">
      <formula>TEXT($A$25="Nuevo","verde")</formula>
    </cfRule>
    <cfRule type="expression" priority="938" dxfId="0">
      <formula>TEXT($A$25="Modifica","amarillo")</formula>
    </cfRule>
  </conditionalFormatting>
  <conditionalFormatting sqref="C848">
    <cfRule type="expression" priority="936" dxfId="2">
      <formula>TEXT($A$25="Elimina","rojo")</formula>
    </cfRule>
  </conditionalFormatting>
  <conditionalFormatting sqref="E848:G848">
    <cfRule type="expression" priority="933" dxfId="2">
      <formula>TEXT(Hoja1!#REF!="Elimina","rojo")</formula>
    </cfRule>
    <cfRule type="expression" priority="934" dxfId="1">
      <formula>TEXT(Hoja1!#REF!="Nuevo","verde")</formula>
    </cfRule>
    <cfRule type="expression" priority="935" dxfId="0">
      <formula>TEXT(Hoja1!#REF!="Modifica","amarillo")</formula>
    </cfRule>
  </conditionalFormatting>
  <conditionalFormatting sqref="B848">
    <cfRule type="expression" priority="930" dxfId="2">
      <formula>TEXT(Hoja1!#REF!="Elimina","rojo")</formula>
    </cfRule>
    <cfRule type="expression" priority="931" dxfId="1">
      <formula>TEXT(Hoja1!#REF!="Nuevo","verde")</formula>
    </cfRule>
    <cfRule type="expression" priority="932" dxfId="0">
      <formula>TEXT(Hoja1!#REF!="Modifica","amarillo")</formula>
    </cfRule>
  </conditionalFormatting>
  <conditionalFormatting sqref="H843:H846">
    <cfRule type="expression" priority="928" dxfId="1">
      <formula>TEXT($A$25="Nuevo","verde")</formula>
    </cfRule>
    <cfRule type="expression" priority="929" dxfId="0">
      <formula>TEXT($A$25="Modifica","amarillo")</formula>
    </cfRule>
  </conditionalFormatting>
  <conditionalFormatting sqref="H843:H846">
    <cfRule type="expression" priority="927" dxfId="2">
      <formula>TEXT($A$25="Elimina","rojo")</formula>
    </cfRule>
  </conditionalFormatting>
  <conditionalFormatting sqref="H844">
    <cfRule type="expression" priority="925" dxfId="1">
      <formula>TEXT($A$25="Nuevo","verde")</formula>
    </cfRule>
    <cfRule type="expression" priority="926" dxfId="0">
      <formula>TEXT($A$25="Modifica","amarillo")</formula>
    </cfRule>
  </conditionalFormatting>
  <conditionalFormatting sqref="H844">
    <cfRule type="expression" priority="924" dxfId="2">
      <formula>TEXT($A$25="Elimina","rojo")</formula>
    </cfRule>
  </conditionalFormatting>
  <conditionalFormatting sqref="H844">
    <cfRule type="expression" priority="921" dxfId="0">
      <formula>TEXT(Hoja1!#REF!="Modifica","amarillo")</formula>
    </cfRule>
    <cfRule type="expression" priority="922" dxfId="1">
      <formula>TEXT(Hoja1!#REF!="Nuevo","verde")</formula>
    </cfRule>
    <cfRule type="expression" priority="923" dxfId="2">
      <formula>TEXT(Hoja1!#REF!="Elimina","rojo")</formula>
    </cfRule>
  </conditionalFormatting>
  <conditionalFormatting sqref="H847">
    <cfRule type="expression" priority="919" dxfId="1">
      <formula>TEXT($A$25="Nuevo","verde")</formula>
    </cfRule>
    <cfRule type="expression" priority="920" dxfId="0">
      <formula>TEXT($A$25="Modifica","amarillo")</formula>
    </cfRule>
  </conditionalFormatting>
  <conditionalFormatting sqref="H847">
    <cfRule type="expression" priority="918" dxfId="2">
      <formula>TEXT($A$25="Elimina","rojo")</formula>
    </cfRule>
  </conditionalFormatting>
  <conditionalFormatting sqref="H848">
    <cfRule type="expression" priority="916" dxfId="1">
      <formula>TEXT($A$25="Nuevo","verde")</formula>
    </cfRule>
    <cfRule type="expression" priority="917" dxfId="0">
      <formula>TEXT($A$25="Modifica","amarillo")</formula>
    </cfRule>
  </conditionalFormatting>
  <conditionalFormatting sqref="H848">
    <cfRule type="expression" priority="915" dxfId="2">
      <formula>TEXT($A$25="Elimina","rojo")</formula>
    </cfRule>
  </conditionalFormatting>
  <conditionalFormatting sqref="I843:I846">
    <cfRule type="expression" priority="913" dxfId="1">
      <formula>TEXT($A$25="Nuevo","verde")</formula>
    </cfRule>
    <cfRule type="expression" priority="914" dxfId="0">
      <formula>TEXT($A$25="Modifica","amarillo")</formula>
    </cfRule>
  </conditionalFormatting>
  <conditionalFormatting sqref="I843:I846">
    <cfRule type="expression" priority="912" dxfId="2">
      <formula>TEXT($A$25="Elimina","rojo")</formula>
    </cfRule>
  </conditionalFormatting>
  <conditionalFormatting sqref="I844">
    <cfRule type="expression" priority="910" dxfId="1">
      <formula>TEXT($A$25="Nuevo","verde")</formula>
    </cfRule>
    <cfRule type="expression" priority="911" dxfId="0">
      <formula>TEXT($A$25="Modifica","amarillo")</formula>
    </cfRule>
  </conditionalFormatting>
  <conditionalFormatting sqref="I844">
    <cfRule type="expression" priority="909" dxfId="2">
      <formula>TEXT($A$25="Elimina","rojo")</formula>
    </cfRule>
  </conditionalFormatting>
  <conditionalFormatting sqref="I844">
    <cfRule type="expression" priority="906" dxfId="0">
      <formula>TEXT(Hoja1!#REF!="Modifica","amarillo")</formula>
    </cfRule>
    <cfRule type="expression" priority="907" dxfId="1">
      <formula>TEXT(Hoja1!#REF!="Nuevo","verde")</formula>
    </cfRule>
    <cfRule type="expression" priority="908" dxfId="2">
      <formula>TEXT(Hoja1!#REF!="Elimina","rojo")</formula>
    </cfRule>
  </conditionalFormatting>
  <conditionalFormatting sqref="I847">
    <cfRule type="expression" priority="904" dxfId="1">
      <formula>TEXT($A$25="Nuevo","verde")</formula>
    </cfRule>
    <cfRule type="expression" priority="905" dxfId="0">
      <formula>TEXT($A$25="Modifica","amarillo")</formula>
    </cfRule>
  </conditionalFormatting>
  <conditionalFormatting sqref="I847">
    <cfRule type="expression" priority="903" dxfId="2">
      <formula>TEXT($A$25="Elimina","rojo")</formula>
    </cfRule>
  </conditionalFormatting>
  <conditionalFormatting sqref="I848">
    <cfRule type="expression" priority="901" dxfId="1">
      <formula>TEXT($A$25="Nuevo","verde")</formula>
    </cfRule>
    <cfRule type="expression" priority="902" dxfId="0">
      <formula>TEXT($A$25="Modifica","amarillo")</formula>
    </cfRule>
  </conditionalFormatting>
  <conditionalFormatting sqref="I848">
    <cfRule type="expression" priority="900" dxfId="2">
      <formula>TEXT($A$25="Elimina","rojo")</formula>
    </cfRule>
  </conditionalFormatting>
  <conditionalFormatting sqref="L843">
    <cfRule type="expression" priority="897" dxfId="2">
      <formula>TEXT(Hoja1!#REF!="Elimina","rojo")</formula>
    </cfRule>
    <cfRule type="expression" priority="898" dxfId="1">
      <formula>TEXT(Hoja1!#REF!="Nuevo","verde")</formula>
    </cfRule>
    <cfRule type="expression" priority="899" dxfId="0">
      <formula>TEXT(Hoja1!#REF!="Modifica","amarillo")</formula>
    </cfRule>
  </conditionalFormatting>
  <conditionalFormatting sqref="L843">
    <cfRule type="expression" priority="894" dxfId="2">
      <formula>TEXT(Hoja1!#REF!="Elimina","rojo")</formula>
    </cfRule>
    <cfRule type="expression" priority="895" dxfId="1">
      <formula>TEXT(Hoja1!#REF!="Nuevo","verde")</formula>
    </cfRule>
    <cfRule type="expression" priority="896" dxfId="0">
      <formula>TEXT(Hoja1!#REF!="Modifica","amarillo")</formula>
    </cfRule>
  </conditionalFormatting>
  <conditionalFormatting sqref="L844:L848">
    <cfRule type="expression" priority="891" dxfId="2">
      <formula>TEXT(Hoja1!#REF!="Elimina","rojo")</formula>
    </cfRule>
    <cfRule type="expression" priority="892" dxfId="1">
      <formula>TEXT(Hoja1!#REF!="Nuevo","verde")</formula>
    </cfRule>
    <cfRule type="expression" priority="893" dxfId="0">
      <formula>TEXT(Hoja1!#REF!="Modifica","amarillo")</formula>
    </cfRule>
  </conditionalFormatting>
  <conditionalFormatting sqref="L844:L848">
    <cfRule type="expression" priority="888" dxfId="2">
      <formula>TEXT(Hoja1!#REF!="Elimina","rojo")</formula>
    </cfRule>
    <cfRule type="expression" priority="889" dxfId="1">
      <formula>TEXT(Hoja1!#REF!="Nuevo","verde")</formula>
    </cfRule>
    <cfRule type="expression" priority="890" dxfId="0">
      <formula>TEXT(Hoja1!#REF!="Modifica","amarillo")</formula>
    </cfRule>
  </conditionalFormatting>
  <conditionalFormatting sqref="D840">
    <cfRule type="expression" priority="885" dxfId="2">
      <formula>TEXT($A$40="Elimina","rojo")</formula>
    </cfRule>
    <cfRule type="expression" priority="886" dxfId="1">
      <formula>TEXT($A$40="Nuevo","verde")</formula>
    </cfRule>
    <cfRule type="expression" priority="887" dxfId="0">
      <formula>TEXT($A$40="Modifica","amarillo")</formula>
    </cfRule>
  </conditionalFormatting>
  <conditionalFormatting sqref="D842">
    <cfRule type="expression" priority="882" dxfId="2">
      <formula>TEXT(Hoja1!#REF!="Elimina","rojo")</formula>
    </cfRule>
    <cfRule type="expression" priority="883" dxfId="1">
      <formula>TEXT(Hoja1!#REF!="Nuevo","verde")</formula>
    </cfRule>
    <cfRule type="expression" priority="884" dxfId="0">
      <formula>TEXT(Hoja1!#REF!="Modifica","amarillo")</formula>
    </cfRule>
  </conditionalFormatting>
  <conditionalFormatting sqref="D843">
    <cfRule type="expression" priority="879" dxfId="2">
      <formula>TEXT(Hoja1!#REF!="Elimina","rojo")</formula>
    </cfRule>
    <cfRule type="expression" priority="880" dxfId="1">
      <formula>TEXT(Hoja1!#REF!="Nuevo","verde")</formula>
    </cfRule>
    <cfRule type="expression" priority="881" dxfId="0">
      <formula>TEXT(Hoja1!#REF!="Modifica","amarillo")</formula>
    </cfRule>
  </conditionalFormatting>
  <conditionalFormatting sqref="D844">
    <cfRule type="expression" priority="876" dxfId="2">
      <formula>TEXT(Hoja1!#REF!="Elimina","rojo")</formula>
    </cfRule>
    <cfRule type="expression" priority="877" dxfId="1">
      <formula>TEXT(Hoja1!#REF!="Nuevo","verde")</formula>
    </cfRule>
    <cfRule type="expression" priority="878" dxfId="0">
      <formula>TEXT(Hoja1!#REF!="Modifica","amarillo")</formula>
    </cfRule>
  </conditionalFormatting>
  <conditionalFormatting sqref="D845">
    <cfRule type="expression" priority="873" dxfId="2">
      <formula>TEXT(Hoja1!#REF!="Elimina","rojo")</formula>
    </cfRule>
    <cfRule type="expression" priority="874" dxfId="1">
      <formula>TEXT(Hoja1!#REF!="Nuevo","verde")</formula>
    </cfRule>
    <cfRule type="expression" priority="875" dxfId="0">
      <formula>TEXT(Hoja1!#REF!="Modifica","amarillo")</formula>
    </cfRule>
  </conditionalFormatting>
  <conditionalFormatting sqref="D846">
    <cfRule type="expression" priority="870" dxfId="2">
      <formula>TEXT(Hoja1!#REF!="Elimina","rojo")</formula>
    </cfRule>
    <cfRule type="expression" priority="871" dxfId="1">
      <formula>TEXT(Hoja1!#REF!="Nuevo","verde")</formula>
    </cfRule>
    <cfRule type="expression" priority="872" dxfId="0">
      <formula>TEXT(Hoja1!#REF!="Modifica","amarillo")</formula>
    </cfRule>
  </conditionalFormatting>
  <conditionalFormatting sqref="D847">
    <cfRule type="expression" priority="867" dxfId="2">
      <formula>TEXT(Hoja1!#REF!="Elimina","rojo")</formula>
    </cfRule>
    <cfRule type="expression" priority="868" dxfId="1">
      <formula>TEXT(Hoja1!#REF!="Nuevo","verde")</formula>
    </cfRule>
    <cfRule type="expression" priority="869" dxfId="0">
      <formula>TEXT(Hoja1!#REF!="Modifica","amarillo")</formula>
    </cfRule>
  </conditionalFormatting>
  <conditionalFormatting sqref="B849:G849">
    <cfRule type="expression" priority="864" dxfId="2">
      <formula>TEXT(Hoja1!#REF!="Elimina","rojo")</formula>
    </cfRule>
    <cfRule type="expression" priority="865" dxfId="1">
      <formula>TEXT(Hoja1!#REF!="Nuevo","verde")</formula>
    </cfRule>
    <cfRule type="expression" priority="866" dxfId="0">
      <formula>TEXT(Hoja1!#REF!="Modifica","amarillo")</formula>
    </cfRule>
  </conditionalFormatting>
  <conditionalFormatting sqref="L849">
    <cfRule type="expression" priority="858" dxfId="2">
      <formula>TEXT(Hoja1!#REF!="Elimina","rojo")</formula>
    </cfRule>
    <cfRule type="expression" priority="859" dxfId="1">
      <formula>TEXT(Hoja1!#REF!="Nuevo","verde")</formula>
    </cfRule>
    <cfRule type="expression" priority="860" dxfId="0">
      <formula>TEXT(Hoja1!#REF!="Modifica","amarillo")</formula>
    </cfRule>
  </conditionalFormatting>
  <conditionalFormatting sqref="L849">
    <cfRule type="expression" priority="855" dxfId="2">
      <formula>TEXT(Hoja1!#REF!="Elimina","rojo")</formula>
    </cfRule>
    <cfRule type="expression" priority="856" dxfId="1">
      <formula>TEXT(Hoja1!#REF!="Nuevo","verde")</formula>
    </cfRule>
    <cfRule type="expression" priority="857" dxfId="0">
      <formula>TEXT(Hoja1!#REF!="Modifica","amarillo")</formula>
    </cfRule>
  </conditionalFormatting>
  <conditionalFormatting sqref="B850 D850:G850">
    <cfRule type="expression" priority="834" dxfId="2">
      <formula>TEXT(Hoja1!#REF!="Elimina","rojo")</formula>
    </cfRule>
    <cfRule type="expression" priority="835" dxfId="1">
      <formula>TEXT(Hoja1!#REF!="Nuevo","verde")</formula>
    </cfRule>
    <cfRule type="expression" priority="836" dxfId="0">
      <formula>TEXT(Hoja1!#REF!="Modifica","amarillo")</formula>
    </cfRule>
  </conditionalFormatting>
  <conditionalFormatting sqref="H850">
    <cfRule type="expression" priority="832" dxfId="1">
      <formula>TEXT($A$23="Nuevo","verde")</formula>
    </cfRule>
    <cfRule type="expression" priority="833" dxfId="0">
      <formula>TEXT($A$23="Modifica","amarillo")</formula>
    </cfRule>
  </conditionalFormatting>
  <conditionalFormatting sqref="H850">
    <cfRule type="expression" priority="831" dxfId="2">
      <formula>TEXT($A$23="Elimina","rojo")</formula>
    </cfRule>
  </conditionalFormatting>
  <conditionalFormatting sqref="I850">
    <cfRule type="expression" priority="829" dxfId="1">
      <formula>TEXT($A$23="Nuevo","verde")</formula>
    </cfRule>
    <cfRule type="expression" priority="830" dxfId="0">
      <formula>TEXT($A$23="Modifica","amarillo")</formula>
    </cfRule>
  </conditionalFormatting>
  <conditionalFormatting sqref="I850">
    <cfRule type="expression" priority="828" dxfId="2">
      <formula>TEXT($A$23="Elimina","rojo")</formula>
    </cfRule>
  </conditionalFormatting>
  <conditionalFormatting sqref="L850">
    <cfRule type="expression" priority="825" dxfId="2">
      <formula>TEXT(Hoja1!#REF!="Elimina","rojo")</formula>
    </cfRule>
    <cfRule type="expression" priority="826" dxfId="1">
      <formula>TEXT(Hoja1!#REF!="Nuevo","verde")</formula>
    </cfRule>
    <cfRule type="expression" priority="827" dxfId="0">
      <formula>TEXT(Hoja1!#REF!="Modifica","amarillo")</formula>
    </cfRule>
  </conditionalFormatting>
  <conditionalFormatting sqref="D848">
    <cfRule type="expression" priority="822" dxfId="2">
      <formula>TEXT(Hoja1!#REF!="Elimina","rojo")</formula>
    </cfRule>
    <cfRule type="expression" priority="823" dxfId="1">
      <formula>TEXT(Hoja1!#REF!="Nuevo","verde")</formula>
    </cfRule>
    <cfRule type="expression" priority="824" dxfId="0">
      <formula>TEXT(Hoja1!#REF!="Modifica","amarillo")</formula>
    </cfRule>
  </conditionalFormatting>
  <conditionalFormatting sqref="H851">
    <cfRule type="expression" priority="817" dxfId="1">
      <formula>TEXT($A$23="Nuevo","verde")</formula>
    </cfRule>
    <cfRule type="expression" priority="818" dxfId="0">
      <formula>TEXT($A$23="Modifica","amarillo")</formula>
    </cfRule>
  </conditionalFormatting>
  <conditionalFormatting sqref="H851">
    <cfRule type="expression" priority="816" dxfId="2">
      <formula>TEXT($A$23="Elimina","rojo")</formula>
    </cfRule>
  </conditionalFormatting>
  <conditionalFormatting sqref="L851">
    <cfRule type="expression" priority="810" dxfId="2">
      <formula>TEXT(Hoja1!#REF!="Elimina","rojo")</formula>
    </cfRule>
    <cfRule type="expression" priority="811" dxfId="1">
      <formula>TEXT(Hoja1!#REF!="Nuevo","verde")</formula>
    </cfRule>
    <cfRule type="expression" priority="812" dxfId="0">
      <formula>TEXT(Hoja1!#REF!="Modifica","amarillo")</formula>
    </cfRule>
  </conditionalFormatting>
  <conditionalFormatting sqref="F852">
    <cfRule type="expression" priority="807" dxfId="2">
      <formula>TEXT($A$40="Elimina","rojo")</formula>
    </cfRule>
    <cfRule type="expression" priority="808" dxfId="1">
      <formula>TEXT($A$40="Nuevo","verde")</formula>
    </cfRule>
    <cfRule type="expression" priority="809" dxfId="0">
      <formula>TEXT($A$40="Modifica","amarillo")</formula>
    </cfRule>
  </conditionalFormatting>
  <conditionalFormatting sqref="H852">
    <cfRule type="expression" priority="805" dxfId="1">
      <formula>TEXT($A$23="Nuevo","verde")</formula>
    </cfRule>
    <cfRule type="expression" priority="806" dxfId="0">
      <formula>TEXT($A$23="Modifica","amarillo")</formula>
    </cfRule>
  </conditionalFormatting>
  <conditionalFormatting sqref="H852">
    <cfRule type="expression" priority="804" dxfId="2">
      <formula>TEXT($A$23="Elimina","rojo")</formula>
    </cfRule>
  </conditionalFormatting>
  <conditionalFormatting sqref="I852">
    <cfRule type="expression" priority="802" dxfId="1">
      <formula>TEXT($A$23="Nuevo","verde")</formula>
    </cfRule>
    <cfRule type="expression" priority="803" dxfId="0">
      <formula>TEXT($A$23="Modifica","amarillo")</formula>
    </cfRule>
  </conditionalFormatting>
  <conditionalFormatting sqref="I852">
    <cfRule type="expression" priority="801" dxfId="2">
      <formula>TEXT($A$23="Elimina","rojo")</formula>
    </cfRule>
  </conditionalFormatting>
  <conditionalFormatting sqref="L852">
    <cfRule type="expression" priority="798" dxfId="2">
      <formula>TEXT(Hoja1!#REF!="Elimina","rojo")</formula>
    </cfRule>
    <cfRule type="expression" priority="799" dxfId="1">
      <formula>TEXT(Hoja1!#REF!="Nuevo","verde")</formula>
    </cfRule>
    <cfRule type="expression" priority="800" dxfId="0">
      <formula>TEXT(Hoja1!#REF!="Modifica","amarillo")</formula>
    </cfRule>
  </conditionalFormatting>
  <conditionalFormatting sqref="H853:H856">
    <cfRule type="expression" priority="796" dxfId="1">
      <formula>TEXT($A$23="Nuevo","verde")</formula>
    </cfRule>
    <cfRule type="expression" priority="797" dxfId="0">
      <formula>TEXT($A$23="Modifica","amarillo")</formula>
    </cfRule>
  </conditionalFormatting>
  <conditionalFormatting sqref="H853:H856">
    <cfRule type="expression" priority="795" dxfId="2">
      <formula>TEXT($A$23="Elimina","rojo")</formula>
    </cfRule>
  </conditionalFormatting>
  <conditionalFormatting sqref="I853:I856">
    <cfRule type="expression" priority="793" dxfId="1">
      <formula>TEXT($A$23="Nuevo","verde")</formula>
    </cfRule>
    <cfRule type="expression" priority="794" dxfId="0">
      <formula>TEXT($A$23="Modifica","amarillo")</formula>
    </cfRule>
  </conditionalFormatting>
  <conditionalFormatting sqref="I853:I856">
    <cfRule type="expression" priority="792" dxfId="2">
      <formula>TEXT($A$23="Elimina","rojo")</formula>
    </cfRule>
  </conditionalFormatting>
  <conditionalFormatting sqref="D240:G240 B240">
    <cfRule type="expression" priority="789" dxfId="2">
      <formula>TEXT($A$33="Elimina","rojo")</formula>
    </cfRule>
    <cfRule type="expression" priority="790" dxfId="1">
      <formula>TEXT($A$33="Nuevo","verde")</formula>
    </cfRule>
    <cfRule type="expression" priority="791" dxfId="0">
      <formula>TEXT($A$33="Modifica","amarillo")</formula>
    </cfRule>
  </conditionalFormatting>
  <conditionalFormatting sqref="C240">
    <cfRule type="expression" priority="786" dxfId="0">
      <formula>TEXT($A$23="Modifica","amarillo")</formula>
    </cfRule>
    <cfRule type="expression" priority="787" dxfId="1">
      <formula>TEXT($A$23="Nuevo","verde")</formula>
    </cfRule>
    <cfRule type="expression" priority="788" dxfId="2">
      <formula>TEXT($A$23="Elimina","rojo")</formula>
    </cfRule>
  </conditionalFormatting>
  <conditionalFormatting sqref="H857:H859">
    <cfRule type="expression" priority="784" dxfId="1">
      <formula>TEXT($A$23="Nuevo","verde")</formula>
    </cfRule>
    <cfRule type="expression" priority="785" dxfId="0">
      <formula>TEXT($A$23="Modifica","amarillo")</formula>
    </cfRule>
  </conditionalFormatting>
  <conditionalFormatting sqref="H857:H859">
    <cfRule type="expression" priority="783" dxfId="2">
      <formula>TEXT($A$23="Elimina","rojo")</formula>
    </cfRule>
  </conditionalFormatting>
  <conditionalFormatting sqref="I857:I859">
    <cfRule type="expression" priority="781" dxfId="1">
      <formula>TEXT($A$23="Nuevo","verde")</formula>
    </cfRule>
    <cfRule type="expression" priority="782" dxfId="0">
      <formula>TEXT($A$23="Modifica","amarillo")</formula>
    </cfRule>
  </conditionalFormatting>
  <conditionalFormatting sqref="I857:I859">
    <cfRule type="expression" priority="780" dxfId="2">
      <formula>TEXT($A$23="Elimina","rojo")</formula>
    </cfRule>
  </conditionalFormatting>
  <conditionalFormatting sqref="L857">
    <cfRule type="expression" priority="777" dxfId="2">
      <formula>TEXT(Hoja1!#REF!="Elimina","rojo")</formula>
    </cfRule>
    <cfRule type="expression" priority="778" dxfId="1">
      <formula>TEXT(Hoja1!#REF!="Nuevo","verde")</formula>
    </cfRule>
    <cfRule type="expression" priority="779" dxfId="0">
      <formula>TEXT(Hoja1!#REF!="Modifica","amarillo")</formula>
    </cfRule>
  </conditionalFormatting>
  <conditionalFormatting sqref="L858">
    <cfRule type="expression" priority="774" dxfId="2">
      <formula>TEXT(Hoja1!#REF!="Elimina","rojo")</formula>
    </cfRule>
    <cfRule type="expression" priority="775" dxfId="1">
      <formula>TEXT(Hoja1!#REF!="Nuevo","verde")</formula>
    </cfRule>
    <cfRule type="expression" priority="776" dxfId="0">
      <formula>TEXT(Hoja1!#REF!="Modifica","amarillo")</formula>
    </cfRule>
  </conditionalFormatting>
  <conditionalFormatting sqref="L859">
    <cfRule type="expression" priority="771" dxfId="2">
      <formula>TEXT(Hoja1!#REF!="Elimina","rojo")</formula>
    </cfRule>
    <cfRule type="expression" priority="772" dxfId="1">
      <formula>TEXT(Hoja1!#REF!="Nuevo","verde")</formula>
    </cfRule>
    <cfRule type="expression" priority="773" dxfId="0">
      <formula>TEXT(Hoja1!#REF!="Modifica","amarillo")</formula>
    </cfRule>
  </conditionalFormatting>
  <conditionalFormatting sqref="F860:G860">
    <cfRule type="expression" priority="768" dxfId="2">
      <formula>TEXT(Hoja1!#REF!="Elimina","rojo")</formula>
    </cfRule>
    <cfRule type="expression" priority="769" dxfId="1">
      <formula>TEXT(Hoja1!#REF!="Nuevo","verde")</formula>
    </cfRule>
    <cfRule type="expression" priority="770" dxfId="0">
      <formula>TEXT(Hoja1!#REF!="Modifica","amarillo")</formula>
    </cfRule>
  </conditionalFormatting>
  <conditionalFormatting sqref="H860">
    <cfRule type="expression" priority="766" dxfId="1">
      <formula>TEXT($A$23="Nuevo","verde")</formula>
    </cfRule>
    <cfRule type="expression" priority="767" dxfId="0">
      <formula>TEXT($A$23="Modifica","amarillo")</formula>
    </cfRule>
  </conditionalFormatting>
  <conditionalFormatting sqref="H860">
    <cfRule type="expression" priority="765" dxfId="2">
      <formula>TEXT($A$23="Elimina","rojo")</formula>
    </cfRule>
  </conditionalFormatting>
  <conditionalFormatting sqref="I860">
    <cfRule type="expression" priority="763" dxfId="1">
      <formula>TEXT($A$23="Nuevo","verde")</formula>
    </cfRule>
    <cfRule type="expression" priority="764" dxfId="0">
      <formula>TEXT($A$23="Modifica","amarillo")</formula>
    </cfRule>
  </conditionalFormatting>
  <conditionalFormatting sqref="I860">
    <cfRule type="expression" priority="762" dxfId="2">
      <formula>TEXT($A$23="Elimina","rojo")</formula>
    </cfRule>
  </conditionalFormatting>
  <conditionalFormatting sqref="E861:E862 E864">
    <cfRule type="expression" priority="759" dxfId="2">
      <formula>TEXT(Hoja1!#REF!="Elimina","rojo")</formula>
    </cfRule>
    <cfRule type="expression" priority="760" dxfId="1">
      <formula>TEXT(Hoja1!#REF!="Nuevo","verde")</formula>
    </cfRule>
    <cfRule type="expression" priority="761" dxfId="0">
      <formula>TEXT(Hoja1!#REF!="Modifica","amarillo")</formula>
    </cfRule>
  </conditionalFormatting>
  <conditionalFormatting sqref="F931:G931">
    <cfRule type="expression" priority="717" dxfId="2">
      <formula>TEXT(Hoja1!#REF!="Elimina","rojo")</formula>
    </cfRule>
    <cfRule type="expression" priority="718" dxfId="1">
      <formula>TEXT(Hoja1!#REF!="Nuevo","verde")</formula>
    </cfRule>
    <cfRule type="expression" priority="719" dxfId="0">
      <formula>TEXT(Hoja1!#REF!="Modifica","amarillo")</formula>
    </cfRule>
  </conditionalFormatting>
  <conditionalFormatting sqref="F935:F936">
    <cfRule type="expression" priority="744" dxfId="2">
      <formula>TEXT(Hoja1!#REF!="Elimina","rojo")</formula>
    </cfRule>
    <cfRule type="expression" priority="745" dxfId="1">
      <formula>TEXT(Hoja1!#REF!="Nuevo","verde")</formula>
    </cfRule>
    <cfRule type="expression" priority="746" dxfId="0">
      <formula>TEXT(Hoja1!#REF!="Modifica","amarillo")</formula>
    </cfRule>
  </conditionalFormatting>
  <conditionalFormatting sqref="F924">
    <cfRule type="expression" priority="675" dxfId="2">
      <formula>TEXT(Hoja1!#REF!="Elimina","rojo")</formula>
    </cfRule>
    <cfRule type="expression" priority="676" dxfId="1">
      <formula>TEXT(Hoja1!#REF!="Nuevo","verde")</formula>
    </cfRule>
    <cfRule type="expression" priority="677" dxfId="0">
      <formula>TEXT(Hoja1!#REF!="Modifica","amarillo")</formula>
    </cfRule>
  </conditionalFormatting>
  <conditionalFormatting sqref="F934">
    <cfRule type="expression" priority="741" dxfId="2">
      <formula>TEXT(Hoja1!#REF!="Elimina","rojo")</formula>
    </cfRule>
    <cfRule type="expression" priority="742" dxfId="1">
      <formula>TEXT(Hoja1!#REF!="Nuevo","verde")</formula>
    </cfRule>
    <cfRule type="expression" priority="743" dxfId="0">
      <formula>TEXT(Hoja1!#REF!="Modifica","amarillo")</formula>
    </cfRule>
  </conditionalFormatting>
  <conditionalFormatting sqref="F908:G908">
    <cfRule type="expression" priority="579" dxfId="2">
      <formula>TEXT(Hoja1!#REF!="Elimina","rojo")</formula>
    </cfRule>
    <cfRule type="expression" priority="580" dxfId="1">
      <formula>TEXT(Hoja1!#REF!="Nuevo","verde")</formula>
    </cfRule>
    <cfRule type="expression" priority="581" dxfId="0">
      <formula>TEXT(Hoja1!#REF!="Modifica","amarillo")</formula>
    </cfRule>
  </conditionalFormatting>
  <conditionalFormatting sqref="F932:G932">
    <cfRule type="expression" priority="735" dxfId="2">
      <formula>TEXT(Hoja1!#REF!="Elimina","rojo")</formula>
    </cfRule>
    <cfRule type="expression" priority="736" dxfId="1">
      <formula>TEXT(Hoja1!#REF!="Nuevo","verde")</formula>
    </cfRule>
    <cfRule type="expression" priority="737" dxfId="0">
      <formula>TEXT(Hoja1!#REF!="Modifica","amarillo")</formula>
    </cfRule>
  </conditionalFormatting>
  <conditionalFormatting sqref="F933:G933 G935:G936">
    <cfRule type="expression" priority="729" dxfId="2">
      <formula>TEXT(Hoja1!#REF!="Elimina","rojo")</formula>
    </cfRule>
    <cfRule type="expression" priority="730" dxfId="1">
      <formula>TEXT(Hoja1!#REF!="Nuevo","verde")</formula>
    </cfRule>
    <cfRule type="expression" priority="731" dxfId="0">
      <formula>TEXT(Hoja1!#REF!="Modifica","amarillo")</formula>
    </cfRule>
  </conditionalFormatting>
  <conditionalFormatting sqref="F930:G930">
    <cfRule type="expression" priority="723" dxfId="2">
      <formula>TEXT(Hoja1!#REF!="Elimina","rojo")</formula>
    </cfRule>
    <cfRule type="expression" priority="724" dxfId="1">
      <formula>TEXT(Hoja1!#REF!="Nuevo","verde")</formula>
    </cfRule>
    <cfRule type="expression" priority="725" dxfId="0">
      <formula>TEXT(Hoja1!#REF!="Modifica","amarillo")</formula>
    </cfRule>
  </conditionalFormatting>
  <conditionalFormatting sqref="F928:G928">
    <cfRule type="expression" priority="711" dxfId="2">
      <formula>TEXT(Hoja1!#REF!="Elimina","rojo")</formula>
    </cfRule>
    <cfRule type="expression" priority="712" dxfId="1">
      <formula>TEXT(Hoja1!#REF!="Nuevo","verde")</formula>
    </cfRule>
    <cfRule type="expression" priority="713" dxfId="0">
      <formula>TEXT(Hoja1!#REF!="Modifica","amarillo")</formula>
    </cfRule>
  </conditionalFormatting>
  <conditionalFormatting sqref="F929:G929">
    <cfRule type="expression" priority="705" dxfId="2">
      <formula>TEXT(Hoja1!#REF!="Elimina","rojo")</formula>
    </cfRule>
    <cfRule type="expression" priority="706" dxfId="1">
      <formula>TEXT(Hoja1!#REF!="Nuevo","verde")</formula>
    </cfRule>
    <cfRule type="expression" priority="707" dxfId="0">
      <formula>TEXT(Hoja1!#REF!="Modifica","amarillo")</formula>
    </cfRule>
  </conditionalFormatting>
  <conditionalFormatting sqref="F927:G927">
    <cfRule type="expression" priority="693" dxfId="2">
      <formula>TEXT(Hoja1!#REF!="Elimina","rojo")</formula>
    </cfRule>
    <cfRule type="expression" priority="694" dxfId="1">
      <formula>TEXT(Hoja1!#REF!="Nuevo","verde")</formula>
    </cfRule>
    <cfRule type="expression" priority="695" dxfId="0">
      <formula>TEXT(Hoja1!#REF!="Modifica","amarillo")</formula>
    </cfRule>
  </conditionalFormatting>
  <conditionalFormatting sqref="F926:G926">
    <cfRule type="expression" priority="699" dxfId="2">
      <formula>TEXT(Hoja1!#REF!="Elimina","rojo")</formula>
    </cfRule>
    <cfRule type="expression" priority="700" dxfId="1">
      <formula>TEXT(Hoja1!#REF!="Nuevo","verde")</formula>
    </cfRule>
    <cfRule type="expression" priority="701" dxfId="0">
      <formula>TEXT(Hoja1!#REF!="Modifica","amarillo")</formula>
    </cfRule>
  </conditionalFormatting>
  <conditionalFormatting sqref="F925:G925">
    <cfRule type="expression" priority="687" dxfId="2">
      <formula>TEXT(Hoja1!#REF!="Elimina","rojo")</formula>
    </cfRule>
    <cfRule type="expression" priority="688" dxfId="1">
      <formula>TEXT(Hoja1!#REF!="Nuevo","verde")</formula>
    </cfRule>
    <cfRule type="expression" priority="689" dxfId="0">
      <formula>TEXT(Hoja1!#REF!="Modifica","amarillo")</formula>
    </cfRule>
  </conditionalFormatting>
  <conditionalFormatting sqref="F923:G923">
    <cfRule type="expression" priority="681" dxfId="2">
      <formula>TEXT(Hoja1!#REF!="Elimina","rojo")</formula>
    </cfRule>
    <cfRule type="expression" priority="682" dxfId="1">
      <formula>TEXT(Hoja1!#REF!="Nuevo","verde")</formula>
    </cfRule>
    <cfRule type="expression" priority="683" dxfId="0">
      <formula>TEXT(Hoja1!#REF!="Modifica","amarillo")</formula>
    </cfRule>
  </conditionalFormatting>
  <conditionalFormatting sqref="F921:G921">
    <cfRule type="expression" priority="669" dxfId="2">
      <formula>TEXT(Hoja1!#REF!="Elimina","rojo")</formula>
    </cfRule>
    <cfRule type="expression" priority="670" dxfId="1">
      <formula>TEXT(Hoja1!#REF!="Nuevo","verde")</formula>
    </cfRule>
    <cfRule type="expression" priority="671" dxfId="0">
      <formula>TEXT(Hoja1!#REF!="Modifica","amarillo")</formula>
    </cfRule>
  </conditionalFormatting>
  <conditionalFormatting sqref="F922:G922">
    <cfRule type="expression" priority="663" dxfId="2">
      <formula>TEXT(Hoja1!#REF!="Elimina","rojo")</formula>
    </cfRule>
    <cfRule type="expression" priority="664" dxfId="1">
      <formula>TEXT(Hoja1!#REF!="Nuevo","verde")</formula>
    </cfRule>
    <cfRule type="expression" priority="665" dxfId="0">
      <formula>TEXT(Hoja1!#REF!="Modifica","amarillo")</formula>
    </cfRule>
  </conditionalFormatting>
  <conditionalFormatting sqref="F920:G920">
    <cfRule type="expression" priority="651" dxfId="2">
      <formula>TEXT(Hoja1!#REF!="Elimina","rojo")</formula>
    </cfRule>
    <cfRule type="expression" priority="652" dxfId="1">
      <formula>TEXT(Hoja1!#REF!="Nuevo","verde")</formula>
    </cfRule>
    <cfRule type="expression" priority="653" dxfId="0">
      <formula>TEXT(Hoja1!#REF!="Modifica","amarillo")</formula>
    </cfRule>
  </conditionalFormatting>
  <conditionalFormatting sqref="F916:G916">
    <cfRule type="expression" priority="627" dxfId="2">
      <formula>TEXT(Hoja1!#REF!="Elimina","rojo")</formula>
    </cfRule>
    <cfRule type="expression" priority="628" dxfId="1">
      <formula>TEXT(Hoja1!#REF!="Nuevo","verde")</formula>
    </cfRule>
    <cfRule type="expression" priority="629" dxfId="0">
      <formula>TEXT(Hoja1!#REF!="Modifica","amarillo")</formula>
    </cfRule>
  </conditionalFormatting>
  <conditionalFormatting sqref="F919:G919">
    <cfRule type="expression" priority="657" dxfId="2">
      <formula>TEXT(Hoja1!#REF!="Elimina","rojo")</formula>
    </cfRule>
    <cfRule type="expression" priority="658" dxfId="1">
      <formula>TEXT(Hoja1!#REF!="Nuevo","verde")</formula>
    </cfRule>
    <cfRule type="expression" priority="659" dxfId="0">
      <formula>TEXT(Hoja1!#REF!="Modifica","amarillo")</formula>
    </cfRule>
  </conditionalFormatting>
  <conditionalFormatting sqref="F917:G917">
    <cfRule type="expression" priority="645" dxfId="2">
      <formula>TEXT(Hoja1!#REF!="Elimina","rojo")</formula>
    </cfRule>
    <cfRule type="expression" priority="646" dxfId="1">
      <formula>TEXT(Hoja1!#REF!="Nuevo","verde")</formula>
    </cfRule>
    <cfRule type="expression" priority="647" dxfId="0">
      <formula>TEXT(Hoja1!#REF!="Modifica","amarillo")</formula>
    </cfRule>
  </conditionalFormatting>
  <conditionalFormatting sqref="F918:G918">
    <cfRule type="expression" priority="639" dxfId="2">
      <formula>TEXT(Hoja1!#REF!="Elimina","rojo")</formula>
    </cfRule>
    <cfRule type="expression" priority="640" dxfId="1">
      <formula>TEXT(Hoja1!#REF!="Nuevo","verde")</formula>
    </cfRule>
    <cfRule type="expression" priority="641" dxfId="0">
      <formula>TEXT(Hoja1!#REF!="Modifica","amarillo")</formula>
    </cfRule>
  </conditionalFormatting>
  <conditionalFormatting sqref="F915:G915">
    <cfRule type="expression" priority="633" dxfId="2">
      <formula>TEXT(Hoja1!#REF!="Elimina","rojo")</formula>
    </cfRule>
    <cfRule type="expression" priority="634" dxfId="1">
      <formula>TEXT(Hoja1!#REF!="Nuevo","verde")</formula>
    </cfRule>
    <cfRule type="expression" priority="635" dxfId="0">
      <formula>TEXT(Hoja1!#REF!="Modifica","amarillo")</formula>
    </cfRule>
  </conditionalFormatting>
  <conditionalFormatting sqref="F913:G913">
    <cfRule type="expression" priority="621" dxfId="2">
      <formula>TEXT(Hoja1!#REF!="Elimina","rojo")</formula>
    </cfRule>
    <cfRule type="expression" priority="622" dxfId="1">
      <formula>TEXT(Hoja1!#REF!="Nuevo","verde")</formula>
    </cfRule>
    <cfRule type="expression" priority="623" dxfId="0">
      <formula>TEXT(Hoja1!#REF!="Modifica","amarillo")</formula>
    </cfRule>
  </conditionalFormatting>
  <conditionalFormatting sqref="F914:G914">
    <cfRule type="expression" priority="615" dxfId="2">
      <formula>TEXT(Hoja1!#REF!="Elimina","rojo")</formula>
    </cfRule>
    <cfRule type="expression" priority="616" dxfId="1">
      <formula>TEXT(Hoja1!#REF!="Nuevo","verde")</formula>
    </cfRule>
    <cfRule type="expression" priority="617" dxfId="0">
      <formula>TEXT(Hoja1!#REF!="Modifica","amarillo")</formula>
    </cfRule>
  </conditionalFormatting>
  <conditionalFormatting sqref="F912:G912">
    <cfRule type="expression" priority="603" dxfId="2">
      <formula>TEXT(Hoja1!#REF!="Elimina","rojo")</formula>
    </cfRule>
    <cfRule type="expression" priority="604" dxfId="1">
      <formula>TEXT(Hoja1!#REF!="Nuevo","verde")</formula>
    </cfRule>
    <cfRule type="expression" priority="605" dxfId="0">
      <formula>TEXT(Hoja1!#REF!="Modifica","amarillo")</formula>
    </cfRule>
  </conditionalFormatting>
  <conditionalFormatting sqref="F911:G911">
    <cfRule type="expression" priority="609" dxfId="2">
      <formula>TEXT(Hoja1!#REF!="Elimina","rojo")</formula>
    </cfRule>
    <cfRule type="expression" priority="610" dxfId="1">
      <formula>TEXT(Hoja1!#REF!="Nuevo","verde")</formula>
    </cfRule>
    <cfRule type="expression" priority="611" dxfId="0">
      <formula>TEXT(Hoja1!#REF!="Modifica","amarillo")</formula>
    </cfRule>
  </conditionalFormatting>
  <conditionalFormatting sqref="F909:G909">
    <cfRule type="expression" priority="597" dxfId="2">
      <formula>TEXT(Hoja1!#REF!="Elimina","rojo")</formula>
    </cfRule>
    <cfRule type="expression" priority="598" dxfId="1">
      <formula>TEXT(Hoja1!#REF!="Nuevo","verde")</formula>
    </cfRule>
    <cfRule type="expression" priority="599" dxfId="0">
      <formula>TEXT(Hoja1!#REF!="Modifica","amarillo")</formula>
    </cfRule>
  </conditionalFormatting>
  <conditionalFormatting sqref="F910:G910">
    <cfRule type="expression" priority="591" dxfId="2">
      <formula>TEXT(Hoja1!#REF!="Elimina","rojo")</formula>
    </cfRule>
    <cfRule type="expression" priority="592" dxfId="1">
      <formula>TEXT(Hoja1!#REF!="Nuevo","verde")</formula>
    </cfRule>
    <cfRule type="expression" priority="593" dxfId="0">
      <formula>TEXT(Hoja1!#REF!="Modifica","amarillo")</formula>
    </cfRule>
  </conditionalFormatting>
  <conditionalFormatting sqref="F907:G907">
    <cfRule type="expression" priority="585" dxfId="2">
      <formula>TEXT(Hoja1!#REF!="Elimina","rojo")</formula>
    </cfRule>
    <cfRule type="expression" priority="586" dxfId="1">
      <formula>TEXT(Hoja1!#REF!="Nuevo","verde")</formula>
    </cfRule>
    <cfRule type="expression" priority="587" dxfId="0">
      <formula>TEXT(Hoja1!#REF!="Modifica","amarillo")</formula>
    </cfRule>
  </conditionalFormatting>
  <conditionalFormatting sqref="F905:G905">
    <cfRule type="expression" priority="573" dxfId="2">
      <formula>TEXT(Hoja1!#REF!="Elimina","rojo")</formula>
    </cfRule>
    <cfRule type="expression" priority="574" dxfId="1">
      <formula>TEXT(Hoja1!#REF!="Nuevo","verde")</formula>
    </cfRule>
    <cfRule type="expression" priority="575" dxfId="0">
      <formula>TEXT(Hoja1!#REF!="Modifica","amarillo")</formula>
    </cfRule>
  </conditionalFormatting>
  <conditionalFormatting sqref="F906:G906">
    <cfRule type="expression" priority="567" dxfId="2">
      <formula>TEXT(Hoja1!#REF!="Elimina","rojo")</formula>
    </cfRule>
    <cfRule type="expression" priority="568" dxfId="1">
      <formula>TEXT(Hoja1!#REF!="Nuevo","verde")</formula>
    </cfRule>
    <cfRule type="expression" priority="569" dxfId="0">
      <formula>TEXT(Hoja1!#REF!="Modifica","amarillo")</formula>
    </cfRule>
  </conditionalFormatting>
  <conditionalFormatting sqref="F904:G904">
    <cfRule type="expression" priority="555" dxfId="2">
      <formula>TEXT(Hoja1!#REF!="Elimina","rojo")</formula>
    </cfRule>
    <cfRule type="expression" priority="556" dxfId="1">
      <formula>TEXT(Hoja1!#REF!="Nuevo","verde")</formula>
    </cfRule>
    <cfRule type="expression" priority="557" dxfId="0">
      <formula>TEXT(Hoja1!#REF!="Modifica","amarillo")</formula>
    </cfRule>
  </conditionalFormatting>
  <conditionalFormatting sqref="F900:G900">
    <cfRule type="expression" priority="531" dxfId="2">
      <formula>TEXT(Hoja1!#REF!="Elimina","rojo")</formula>
    </cfRule>
    <cfRule type="expression" priority="532" dxfId="1">
      <formula>TEXT(Hoja1!#REF!="Nuevo","verde")</formula>
    </cfRule>
    <cfRule type="expression" priority="533" dxfId="0">
      <formula>TEXT(Hoja1!#REF!="Modifica","amarillo")</formula>
    </cfRule>
  </conditionalFormatting>
  <conditionalFormatting sqref="F892:G892">
    <cfRule type="expression" priority="483" dxfId="2">
      <formula>TEXT(Hoja1!#REF!="Elimina","rojo")</formula>
    </cfRule>
    <cfRule type="expression" priority="484" dxfId="1">
      <formula>TEXT(Hoja1!#REF!="Nuevo","verde")</formula>
    </cfRule>
    <cfRule type="expression" priority="485" dxfId="0">
      <formula>TEXT(Hoja1!#REF!="Modifica","amarillo")</formula>
    </cfRule>
  </conditionalFormatting>
  <conditionalFormatting sqref="F903:G903">
    <cfRule type="expression" priority="561" dxfId="2">
      <formula>TEXT(Hoja1!#REF!="Elimina","rojo")</formula>
    </cfRule>
    <cfRule type="expression" priority="562" dxfId="1">
      <formula>TEXT(Hoja1!#REF!="Nuevo","verde")</formula>
    </cfRule>
    <cfRule type="expression" priority="563" dxfId="0">
      <formula>TEXT(Hoja1!#REF!="Modifica","amarillo")</formula>
    </cfRule>
  </conditionalFormatting>
  <conditionalFormatting sqref="F876:G876">
    <cfRule type="expression" priority="387" dxfId="2">
      <formula>TEXT(Hoja1!#REF!="Elimina","rojo")</formula>
    </cfRule>
    <cfRule type="expression" priority="388" dxfId="1">
      <formula>TEXT(Hoja1!#REF!="Nuevo","verde")</formula>
    </cfRule>
    <cfRule type="expression" priority="389" dxfId="0">
      <formula>TEXT(Hoja1!#REF!="Modifica","amarillo")</formula>
    </cfRule>
  </conditionalFormatting>
  <conditionalFormatting sqref="F901:G901">
    <cfRule type="expression" priority="549" dxfId="2">
      <formula>TEXT(Hoja1!#REF!="Elimina","rojo")</formula>
    </cfRule>
    <cfRule type="expression" priority="550" dxfId="1">
      <formula>TEXT(Hoja1!#REF!="Nuevo","verde")</formula>
    </cfRule>
    <cfRule type="expression" priority="551" dxfId="0">
      <formula>TEXT(Hoja1!#REF!="Modifica","amarillo")</formula>
    </cfRule>
  </conditionalFormatting>
  <conditionalFormatting sqref="F902:G902">
    <cfRule type="expression" priority="543" dxfId="2">
      <formula>TEXT(Hoja1!#REF!="Elimina","rojo")</formula>
    </cfRule>
    <cfRule type="expression" priority="544" dxfId="1">
      <formula>TEXT(Hoja1!#REF!="Nuevo","verde")</formula>
    </cfRule>
    <cfRule type="expression" priority="545" dxfId="0">
      <formula>TEXT(Hoja1!#REF!="Modifica","amarillo")</formula>
    </cfRule>
  </conditionalFormatting>
  <conditionalFormatting sqref="F899:G899">
    <cfRule type="expression" priority="537" dxfId="2">
      <formula>TEXT(Hoja1!#REF!="Elimina","rojo")</formula>
    </cfRule>
    <cfRule type="expression" priority="538" dxfId="1">
      <formula>TEXT(Hoja1!#REF!="Nuevo","verde")</formula>
    </cfRule>
    <cfRule type="expression" priority="539" dxfId="0">
      <formula>TEXT(Hoja1!#REF!="Modifica","amarillo")</formula>
    </cfRule>
  </conditionalFormatting>
  <conditionalFormatting sqref="F897:G897">
    <cfRule type="expression" priority="525" dxfId="2">
      <formula>TEXT(Hoja1!#REF!="Elimina","rojo")</formula>
    </cfRule>
    <cfRule type="expression" priority="526" dxfId="1">
      <formula>TEXT(Hoja1!#REF!="Nuevo","verde")</formula>
    </cfRule>
    <cfRule type="expression" priority="527" dxfId="0">
      <formula>TEXT(Hoja1!#REF!="Modifica","amarillo")</formula>
    </cfRule>
  </conditionalFormatting>
  <conditionalFormatting sqref="F898:G898">
    <cfRule type="expression" priority="519" dxfId="2">
      <formula>TEXT(Hoja1!#REF!="Elimina","rojo")</formula>
    </cfRule>
    <cfRule type="expression" priority="520" dxfId="1">
      <formula>TEXT(Hoja1!#REF!="Nuevo","verde")</formula>
    </cfRule>
    <cfRule type="expression" priority="521" dxfId="0">
      <formula>TEXT(Hoja1!#REF!="Modifica","amarillo")</formula>
    </cfRule>
  </conditionalFormatting>
  <conditionalFormatting sqref="F896:G896">
    <cfRule type="expression" priority="507" dxfId="2">
      <formula>TEXT(Hoja1!#REF!="Elimina","rojo")</formula>
    </cfRule>
    <cfRule type="expression" priority="508" dxfId="1">
      <formula>TEXT(Hoja1!#REF!="Nuevo","verde")</formula>
    </cfRule>
    <cfRule type="expression" priority="509" dxfId="0">
      <formula>TEXT(Hoja1!#REF!="Modifica","amarillo")</formula>
    </cfRule>
  </conditionalFormatting>
  <conditionalFormatting sqref="F895:G895">
    <cfRule type="expression" priority="513" dxfId="2">
      <formula>TEXT(Hoja1!#REF!="Elimina","rojo")</formula>
    </cfRule>
    <cfRule type="expression" priority="514" dxfId="1">
      <formula>TEXT(Hoja1!#REF!="Nuevo","verde")</formula>
    </cfRule>
    <cfRule type="expression" priority="515" dxfId="0">
      <formula>TEXT(Hoja1!#REF!="Modifica","amarillo")</formula>
    </cfRule>
  </conditionalFormatting>
  <conditionalFormatting sqref="F893:G893">
    <cfRule type="expression" priority="501" dxfId="2">
      <formula>TEXT(Hoja1!#REF!="Elimina","rojo")</formula>
    </cfRule>
    <cfRule type="expression" priority="502" dxfId="1">
      <formula>TEXT(Hoja1!#REF!="Nuevo","verde")</formula>
    </cfRule>
    <cfRule type="expression" priority="503" dxfId="0">
      <formula>TEXT(Hoja1!#REF!="Modifica","amarillo")</formula>
    </cfRule>
  </conditionalFormatting>
  <conditionalFormatting sqref="F894:G894">
    <cfRule type="expression" priority="495" dxfId="2">
      <formula>TEXT(Hoja1!#REF!="Elimina","rojo")</formula>
    </cfRule>
    <cfRule type="expression" priority="496" dxfId="1">
      <formula>TEXT(Hoja1!#REF!="Nuevo","verde")</formula>
    </cfRule>
    <cfRule type="expression" priority="497" dxfId="0">
      <formula>TEXT(Hoja1!#REF!="Modifica","amarillo")</formula>
    </cfRule>
  </conditionalFormatting>
  <conditionalFormatting sqref="F891:G891">
    <cfRule type="expression" priority="489" dxfId="2">
      <formula>TEXT(Hoja1!#REF!="Elimina","rojo")</formula>
    </cfRule>
    <cfRule type="expression" priority="490" dxfId="1">
      <formula>TEXT(Hoja1!#REF!="Nuevo","verde")</formula>
    </cfRule>
    <cfRule type="expression" priority="491" dxfId="0">
      <formula>TEXT(Hoja1!#REF!="Modifica","amarillo")</formula>
    </cfRule>
  </conditionalFormatting>
  <conditionalFormatting sqref="F889:G889">
    <cfRule type="expression" priority="477" dxfId="2">
      <formula>TEXT(Hoja1!#REF!="Elimina","rojo")</formula>
    </cfRule>
    <cfRule type="expression" priority="478" dxfId="1">
      <formula>TEXT(Hoja1!#REF!="Nuevo","verde")</formula>
    </cfRule>
    <cfRule type="expression" priority="479" dxfId="0">
      <formula>TEXT(Hoja1!#REF!="Modifica","amarillo")</formula>
    </cfRule>
  </conditionalFormatting>
  <conditionalFormatting sqref="F890:G890">
    <cfRule type="expression" priority="471" dxfId="2">
      <formula>TEXT(Hoja1!#REF!="Elimina","rojo")</formula>
    </cfRule>
    <cfRule type="expression" priority="472" dxfId="1">
      <formula>TEXT(Hoja1!#REF!="Nuevo","verde")</formula>
    </cfRule>
    <cfRule type="expression" priority="473" dxfId="0">
      <formula>TEXT(Hoja1!#REF!="Modifica","amarillo")</formula>
    </cfRule>
  </conditionalFormatting>
  <conditionalFormatting sqref="F888:G888">
    <cfRule type="expression" priority="459" dxfId="2">
      <formula>TEXT(Hoja1!#REF!="Elimina","rojo")</formula>
    </cfRule>
    <cfRule type="expression" priority="460" dxfId="1">
      <formula>TEXT(Hoja1!#REF!="Nuevo","verde")</formula>
    </cfRule>
    <cfRule type="expression" priority="461" dxfId="0">
      <formula>TEXT(Hoja1!#REF!="Modifica","amarillo")</formula>
    </cfRule>
  </conditionalFormatting>
  <conditionalFormatting sqref="F884:G884">
    <cfRule type="expression" priority="435" dxfId="2">
      <formula>TEXT(Hoja1!#REF!="Elimina","rojo")</formula>
    </cfRule>
    <cfRule type="expression" priority="436" dxfId="1">
      <formula>TEXT(Hoja1!#REF!="Nuevo","verde")</formula>
    </cfRule>
    <cfRule type="expression" priority="437" dxfId="0">
      <formula>TEXT(Hoja1!#REF!="Modifica","amarillo")</formula>
    </cfRule>
  </conditionalFormatting>
  <conditionalFormatting sqref="F887:G887">
    <cfRule type="expression" priority="465" dxfId="2">
      <formula>TEXT(Hoja1!#REF!="Elimina","rojo")</formula>
    </cfRule>
    <cfRule type="expression" priority="466" dxfId="1">
      <formula>TEXT(Hoja1!#REF!="Nuevo","verde")</formula>
    </cfRule>
    <cfRule type="expression" priority="467" dxfId="0">
      <formula>TEXT(Hoja1!#REF!="Modifica","amarillo")</formula>
    </cfRule>
  </conditionalFormatting>
  <conditionalFormatting sqref="F885:G885">
    <cfRule type="expression" priority="453" dxfId="2">
      <formula>TEXT(Hoja1!#REF!="Elimina","rojo")</formula>
    </cfRule>
    <cfRule type="expression" priority="454" dxfId="1">
      <formula>TEXT(Hoja1!#REF!="Nuevo","verde")</formula>
    </cfRule>
    <cfRule type="expression" priority="455" dxfId="0">
      <formula>TEXT(Hoja1!#REF!="Modifica","amarillo")</formula>
    </cfRule>
  </conditionalFormatting>
  <conditionalFormatting sqref="F886:G886">
    <cfRule type="expression" priority="447" dxfId="2">
      <formula>TEXT(Hoja1!#REF!="Elimina","rojo")</formula>
    </cfRule>
    <cfRule type="expression" priority="448" dxfId="1">
      <formula>TEXT(Hoja1!#REF!="Nuevo","verde")</formula>
    </cfRule>
    <cfRule type="expression" priority="449" dxfId="0">
      <formula>TEXT(Hoja1!#REF!="Modifica","amarillo")</formula>
    </cfRule>
  </conditionalFormatting>
  <conditionalFormatting sqref="F883:G883">
    <cfRule type="expression" priority="441" dxfId="2">
      <formula>TEXT(Hoja1!#REF!="Elimina","rojo")</formula>
    </cfRule>
    <cfRule type="expression" priority="442" dxfId="1">
      <formula>TEXT(Hoja1!#REF!="Nuevo","verde")</formula>
    </cfRule>
    <cfRule type="expression" priority="443" dxfId="0">
      <formula>TEXT(Hoja1!#REF!="Modifica","amarillo")</formula>
    </cfRule>
  </conditionalFormatting>
  <conditionalFormatting sqref="F881:G881">
    <cfRule type="expression" priority="429" dxfId="2">
      <formula>TEXT(Hoja1!#REF!="Elimina","rojo")</formula>
    </cfRule>
    <cfRule type="expression" priority="430" dxfId="1">
      <formula>TEXT(Hoja1!#REF!="Nuevo","verde")</formula>
    </cfRule>
    <cfRule type="expression" priority="431" dxfId="0">
      <formula>TEXT(Hoja1!#REF!="Modifica","amarillo")</formula>
    </cfRule>
  </conditionalFormatting>
  <conditionalFormatting sqref="F882:G882">
    <cfRule type="expression" priority="423" dxfId="2">
      <formula>TEXT(Hoja1!#REF!="Elimina","rojo")</formula>
    </cfRule>
    <cfRule type="expression" priority="424" dxfId="1">
      <formula>TEXT(Hoja1!#REF!="Nuevo","verde")</formula>
    </cfRule>
    <cfRule type="expression" priority="425" dxfId="0">
      <formula>TEXT(Hoja1!#REF!="Modifica","amarillo")</formula>
    </cfRule>
  </conditionalFormatting>
  <conditionalFormatting sqref="F880:G880">
    <cfRule type="expression" priority="411" dxfId="2">
      <formula>TEXT(Hoja1!#REF!="Elimina","rojo")</formula>
    </cfRule>
    <cfRule type="expression" priority="412" dxfId="1">
      <formula>TEXT(Hoja1!#REF!="Nuevo","verde")</formula>
    </cfRule>
    <cfRule type="expression" priority="413" dxfId="0">
      <formula>TEXT(Hoja1!#REF!="Modifica","amarillo")</formula>
    </cfRule>
  </conditionalFormatting>
  <conditionalFormatting sqref="F879:G879">
    <cfRule type="expression" priority="417" dxfId="2">
      <formula>TEXT(Hoja1!#REF!="Elimina","rojo")</formula>
    </cfRule>
    <cfRule type="expression" priority="418" dxfId="1">
      <formula>TEXT(Hoja1!#REF!="Nuevo","verde")</formula>
    </cfRule>
    <cfRule type="expression" priority="419" dxfId="0">
      <formula>TEXT(Hoja1!#REF!="Modifica","amarillo")</formula>
    </cfRule>
  </conditionalFormatting>
  <conditionalFormatting sqref="F877:G877">
    <cfRule type="expression" priority="405" dxfId="2">
      <formula>TEXT(Hoja1!#REF!="Elimina","rojo")</formula>
    </cfRule>
    <cfRule type="expression" priority="406" dxfId="1">
      <formula>TEXT(Hoja1!#REF!="Nuevo","verde")</formula>
    </cfRule>
    <cfRule type="expression" priority="407" dxfId="0">
      <formula>TEXT(Hoja1!#REF!="Modifica","amarillo")</formula>
    </cfRule>
  </conditionalFormatting>
  <conditionalFormatting sqref="F878:G878">
    <cfRule type="expression" priority="399" dxfId="2">
      <formula>TEXT(Hoja1!#REF!="Elimina","rojo")</formula>
    </cfRule>
    <cfRule type="expression" priority="400" dxfId="1">
      <formula>TEXT(Hoja1!#REF!="Nuevo","verde")</formula>
    </cfRule>
    <cfRule type="expression" priority="401" dxfId="0">
      <formula>TEXT(Hoja1!#REF!="Modifica","amarillo")</formula>
    </cfRule>
  </conditionalFormatting>
  <conditionalFormatting sqref="F875:G875">
    <cfRule type="expression" priority="393" dxfId="2">
      <formula>TEXT(Hoja1!#REF!="Elimina","rojo")</formula>
    </cfRule>
    <cfRule type="expression" priority="394" dxfId="1">
      <formula>TEXT(Hoja1!#REF!="Nuevo","verde")</formula>
    </cfRule>
    <cfRule type="expression" priority="395" dxfId="0">
      <formula>TEXT(Hoja1!#REF!="Modifica","amarillo")</formula>
    </cfRule>
  </conditionalFormatting>
  <conditionalFormatting sqref="F873:G873">
    <cfRule type="expression" priority="381" dxfId="2">
      <formula>TEXT(Hoja1!#REF!="Elimina","rojo")</formula>
    </cfRule>
    <cfRule type="expression" priority="382" dxfId="1">
      <formula>TEXT(Hoja1!#REF!="Nuevo","verde")</formula>
    </cfRule>
    <cfRule type="expression" priority="383" dxfId="0">
      <formula>TEXT(Hoja1!#REF!="Modifica","amarillo")</formula>
    </cfRule>
  </conditionalFormatting>
  <conditionalFormatting sqref="F874:G874">
    <cfRule type="expression" priority="375" dxfId="2">
      <formula>TEXT(Hoja1!#REF!="Elimina","rojo")</formula>
    </cfRule>
    <cfRule type="expression" priority="376" dxfId="1">
      <formula>TEXT(Hoja1!#REF!="Nuevo","verde")</formula>
    </cfRule>
    <cfRule type="expression" priority="377" dxfId="0">
      <formula>TEXT(Hoja1!#REF!="Modifica","amarillo")</formula>
    </cfRule>
  </conditionalFormatting>
  <conditionalFormatting sqref="F872:G872">
    <cfRule type="expression" priority="363" dxfId="2">
      <formula>TEXT(Hoja1!#REF!="Elimina","rojo")</formula>
    </cfRule>
    <cfRule type="expression" priority="364" dxfId="1">
      <formula>TEXT(Hoja1!#REF!="Nuevo","verde")</formula>
    </cfRule>
    <cfRule type="expression" priority="365" dxfId="0">
      <formula>TEXT(Hoja1!#REF!="Modifica","amarillo")</formula>
    </cfRule>
  </conditionalFormatting>
  <conditionalFormatting sqref="F868:G868">
    <cfRule type="expression" priority="345" dxfId="2">
      <formula>TEXT(Hoja1!#REF!="Elimina","rojo")</formula>
    </cfRule>
    <cfRule type="expression" priority="346" dxfId="1">
      <formula>TEXT(Hoja1!#REF!="Nuevo","verde")</formula>
    </cfRule>
    <cfRule type="expression" priority="347" dxfId="0">
      <formula>TEXT(Hoja1!#REF!="Modifica","amarillo")</formula>
    </cfRule>
  </conditionalFormatting>
  <conditionalFormatting sqref="F871:G871">
    <cfRule type="expression" priority="369" dxfId="2">
      <formula>TEXT(Hoja1!#REF!="Elimina","rojo")</formula>
    </cfRule>
    <cfRule type="expression" priority="370" dxfId="1">
      <formula>TEXT(Hoja1!#REF!="Nuevo","verde")</formula>
    </cfRule>
    <cfRule type="expression" priority="371" dxfId="0">
      <formula>TEXT(Hoja1!#REF!="Modifica","amarillo")</formula>
    </cfRule>
  </conditionalFormatting>
  <conditionalFormatting sqref="F869:G869">
    <cfRule type="expression" priority="357" dxfId="2">
      <formula>TEXT(Hoja1!#REF!="Elimina","rojo")</formula>
    </cfRule>
    <cfRule type="expression" priority="358" dxfId="1">
      <formula>TEXT(Hoja1!#REF!="Nuevo","verde")</formula>
    </cfRule>
    <cfRule type="expression" priority="359" dxfId="0">
      <formula>TEXT(Hoja1!#REF!="Modifica","amarillo")</formula>
    </cfRule>
  </conditionalFormatting>
  <conditionalFormatting sqref="F870:G870">
    <cfRule type="expression" priority="351" dxfId="2">
      <formula>TEXT(Hoja1!#REF!="Elimina","rojo")</formula>
    </cfRule>
    <cfRule type="expression" priority="352" dxfId="1">
      <formula>TEXT(Hoja1!#REF!="Nuevo","verde")</formula>
    </cfRule>
    <cfRule type="expression" priority="353" dxfId="0">
      <formula>TEXT(Hoja1!#REF!="Modifica","amarillo")</formula>
    </cfRule>
  </conditionalFormatting>
  <conditionalFormatting sqref="F866:G866 J866:K936">
    <cfRule type="expression" priority="339" dxfId="2">
      <formula>TEXT(Hoja1!#REF!="Elimina","rojo")</formula>
    </cfRule>
    <cfRule type="expression" priority="340" dxfId="1">
      <formula>TEXT(Hoja1!#REF!="Nuevo","verde")</formula>
    </cfRule>
    <cfRule type="expression" priority="341" dxfId="0">
      <formula>TEXT(Hoja1!#REF!="Modifica","amarillo")</formula>
    </cfRule>
  </conditionalFormatting>
  <conditionalFormatting sqref="F867:G867">
    <cfRule type="expression" priority="333" dxfId="2">
      <formula>TEXT(Hoja1!#REF!="Elimina","rojo")</formula>
    </cfRule>
    <cfRule type="expression" priority="334" dxfId="1">
      <formula>TEXT(Hoja1!#REF!="Nuevo","verde")</formula>
    </cfRule>
    <cfRule type="expression" priority="335" dxfId="0">
      <formula>TEXT(Hoja1!#REF!="Modifica","amarillo")</formula>
    </cfRule>
  </conditionalFormatting>
  <conditionalFormatting sqref="J865:K865 F865:G865">
    <cfRule type="expression" priority="327" dxfId="2">
      <formula>TEXT(Hoja1!#REF!="Elimina","rojo")</formula>
    </cfRule>
    <cfRule type="expression" priority="328" dxfId="1">
      <formula>TEXT(Hoja1!#REF!="Nuevo","verde")</formula>
    </cfRule>
    <cfRule type="expression" priority="329" dxfId="0">
      <formula>TEXT(Hoja1!#REF!="Modifica","amarillo")</formula>
    </cfRule>
  </conditionalFormatting>
  <conditionalFormatting sqref="E58">
    <cfRule type="expression" priority="318" dxfId="2">
      <formula>TEXT(Hoja1!#REF!="Elimina","rojo")</formula>
    </cfRule>
    <cfRule type="expression" priority="319" dxfId="1">
      <formula>TEXT(Hoja1!#REF!="Nuevo","verde")</formula>
    </cfRule>
    <cfRule type="expression" priority="320" dxfId="0">
      <formula>TEXT(Hoja1!#REF!="Modifica","amarillo")</formula>
    </cfRule>
  </conditionalFormatting>
  <conditionalFormatting sqref="D939 F939:G939 B939">
    <cfRule type="expression" priority="296" dxfId="1">
      <formula>TEXT($A$23="Nuevo","verde")</formula>
    </cfRule>
    <cfRule type="expression" priority="297" dxfId="0">
      <formula>TEXT($A$23="Modifica","amarillo")</formula>
    </cfRule>
  </conditionalFormatting>
  <conditionalFormatting sqref="D939 F939:G939 B939">
    <cfRule type="expression" priority="295" dxfId="2">
      <formula>TEXT($A$23="Elimina","rojo")</formula>
    </cfRule>
  </conditionalFormatting>
  <conditionalFormatting sqref="E939">
    <cfRule type="expression" priority="293" dxfId="1">
      <formula>TEXT($A$23="Nuevo","verde")</formula>
    </cfRule>
    <cfRule type="expression" priority="294" dxfId="0">
      <formula>TEXT($A$23="Modifica","amarillo")</formula>
    </cfRule>
  </conditionalFormatting>
  <conditionalFormatting sqref="E939">
    <cfRule type="expression" priority="292" dxfId="2">
      <formula>TEXT($A$23="Elimina","rojo")</formula>
    </cfRule>
  </conditionalFormatting>
  <conditionalFormatting sqref="B940">
    <cfRule type="expression" priority="289" dxfId="2">
      <formula>TEXT(Hoja1!#REF!="Elimina","rojo")</formula>
    </cfRule>
    <cfRule type="expression" priority="290" dxfId="1">
      <formula>TEXT(Hoja1!#REF!="Nuevo","verde")</formula>
    </cfRule>
    <cfRule type="expression" priority="291" dxfId="0">
      <formula>TEXT(Hoja1!#REF!="Modifica","amarillo")</formula>
    </cfRule>
  </conditionalFormatting>
  <conditionalFormatting sqref="D940:G940 L940">
    <cfRule type="expression" priority="286" dxfId="2">
      <formula>TEXT(Hoja1!#REF!="Elimina","rojo")</formula>
    </cfRule>
    <cfRule type="expression" priority="287" dxfId="1">
      <formula>TEXT(Hoja1!#REF!="Nuevo","verde")</formula>
    </cfRule>
    <cfRule type="expression" priority="288" dxfId="0">
      <formula>TEXT(Hoja1!#REF!="Modifica","amarillo")</formula>
    </cfRule>
  </conditionalFormatting>
  <conditionalFormatting sqref="I940">
    <cfRule type="expression" priority="284" dxfId="1">
      <formula>TEXT($A$23="Nuevo","verde")</formula>
    </cfRule>
    <cfRule type="expression" priority="285" dxfId="0">
      <formula>TEXT($A$23="Modifica","amarillo")</formula>
    </cfRule>
  </conditionalFormatting>
  <conditionalFormatting sqref="I940">
    <cfRule type="expression" priority="283" dxfId="2">
      <formula>TEXT($A$23="Elimina","rojo")</formula>
    </cfRule>
  </conditionalFormatting>
  <conditionalFormatting sqref="G924">
    <cfRule type="expression" priority="277" dxfId="2">
      <formula>TEXT(Hoja1!#REF!="Elimina","rojo")</formula>
    </cfRule>
    <cfRule type="expression" priority="278" dxfId="1">
      <formula>TEXT(Hoja1!#REF!="Nuevo","verde")</formula>
    </cfRule>
    <cfRule type="expression" priority="279" dxfId="0">
      <formula>TEXT(Hoja1!#REF!="Modifica","amarillo")</formula>
    </cfRule>
  </conditionalFormatting>
  <conditionalFormatting sqref="G934">
    <cfRule type="expression" priority="247" dxfId="2">
      <formula>TEXT(Hoja1!#REF!="Elimina","rojo")</formula>
    </cfRule>
    <cfRule type="expression" priority="248" dxfId="1">
      <formula>TEXT(Hoja1!#REF!="Nuevo","verde")</formula>
    </cfRule>
    <cfRule type="expression" priority="249" dxfId="0">
      <formula>TEXT(Hoja1!#REF!="Modifica","amarillo")</formula>
    </cfRule>
  </conditionalFormatting>
  <conditionalFormatting sqref="B944">
    <cfRule type="expression" priority="184" dxfId="2">
      <formula>TEXT(Hoja1!#REF!="Elimina","rojo")</formula>
    </cfRule>
    <cfRule type="expression" priority="185" dxfId="1">
      <formula>TEXT(Hoja1!#REF!="Nuevo","verde")</formula>
    </cfRule>
    <cfRule type="expression" priority="186" dxfId="0">
      <formula>TEXT(Hoja1!#REF!="Modifica","amarillo")</formula>
    </cfRule>
  </conditionalFormatting>
  <conditionalFormatting sqref="D944">
    <cfRule type="expression" priority="181" dxfId="2">
      <formula>TEXT(Hoja1!#REF!="Elimina","rojo")</formula>
    </cfRule>
    <cfRule type="expression" priority="182" dxfId="1">
      <formula>TEXT(Hoja1!#REF!="Nuevo","verde")</formula>
    </cfRule>
    <cfRule type="expression" priority="183" dxfId="0">
      <formula>TEXT(Hoja1!#REF!="Modifica","amarillo")</formula>
    </cfRule>
  </conditionalFormatting>
  <conditionalFormatting sqref="E944">
    <cfRule type="expression" priority="178" dxfId="2">
      <formula>TEXT(Hoja1!#REF!="Elimina","rojo")</formula>
    </cfRule>
    <cfRule type="expression" priority="179" dxfId="1">
      <formula>TEXT(Hoja1!#REF!="Nuevo","verde")</formula>
    </cfRule>
    <cfRule type="expression" priority="180" dxfId="0">
      <formula>TEXT(Hoja1!#REF!="Modifica","amarillo")</formula>
    </cfRule>
  </conditionalFormatting>
  <conditionalFormatting sqref="F944">
    <cfRule type="expression" priority="175" dxfId="2">
      <formula>TEXT(Hoja1!#REF!="Elimina","rojo")</formula>
    </cfRule>
    <cfRule type="expression" priority="176" dxfId="1">
      <formula>TEXT(Hoja1!#REF!="Nuevo","verde")</formula>
    </cfRule>
    <cfRule type="expression" priority="177" dxfId="0">
      <formula>TEXT(Hoja1!#REF!="Modifica","amarillo")</formula>
    </cfRule>
  </conditionalFormatting>
  <conditionalFormatting sqref="G944">
    <cfRule type="expression" priority="172" dxfId="2">
      <formula>TEXT(Hoja1!#REF!="Elimina","rojo")</formula>
    </cfRule>
    <cfRule type="expression" priority="173" dxfId="1">
      <formula>TEXT(Hoja1!#REF!="Nuevo","verde")</formula>
    </cfRule>
    <cfRule type="expression" priority="174" dxfId="0">
      <formula>TEXT(Hoja1!#REF!="Modifica","amarillo")</formula>
    </cfRule>
  </conditionalFormatting>
  <conditionalFormatting sqref="L944">
    <cfRule type="expression" priority="169" dxfId="2">
      <formula>TEXT(Hoja1!#REF!="Elimina","rojo")</formula>
    </cfRule>
    <cfRule type="expression" priority="170" dxfId="1">
      <formula>TEXT(Hoja1!#REF!="Nuevo","verde")</formula>
    </cfRule>
    <cfRule type="expression" priority="171" dxfId="0">
      <formula>TEXT(Hoja1!#REF!="Modifica","amarillo")</formula>
    </cfRule>
  </conditionalFormatting>
  <conditionalFormatting sqref="B945">
    <cfRule type="expression" priority="167" dxfId="1">
      <formula>TEXT($A$23="Nuevo","verde")</formula>
    </cfRule>
    <cfRule type="expression" priority="168" dxfId="0">
      <formula>TEXT($A$23="Modifica","amarillo")</formula>
    </cfRule>
  </conditionalFormatting>
  <conditionalFormatting sqref="B945">
    <cfRule type="expression" priority="166" dxfId="2">
      <formula>TEXT($A$23="Elimina","rojo")</formula>
    </cfRule>
  </conditionalFormatting>
  <conditionalFormatting sqref="E945">
    <cfRule type="expression" priority="158" dxfId="1">
      <formula>TEXT($A$23="Nuevo","verde")</formula>
    </cfRule>
    <cfRule type="expression" priority="159" dxfId="0">
      <formula>TEXT($A$23="Modifica","amarillo")</formula>
    </cfRule>
  </conditionalFormatting>
  <conditionalFormatting sqref="E945">
    <cfRule type="expression" priority="157" dxfId="2">
      <formula>TEXT($A$23="Elimina","rojo")</formula>
    </cfRule>
  </conditionalFormatting>
  <conditionalFormatting sqref="F945">
    <cfRule type="expression" priority="155" dxfId="1">
      <formula>TEXT($A$23="Nuevo","verde")</formula>
    </cfRule>
    <cfRule type="expression" priority="156" dxfId="0">
      <formula>TEXT($A$23="Modifica","amarillo")</formula>
    </cfRule>
  </conditionalFormatting>
  <conditionalFormatting sqref="F945">
    <cfRule type="expression" priority="154" dxfId="2">
      <formula>TEXT($A$23="Elimina","rojo")</formula>
    </cfRule>
  </conditionalFormatting>
  <conditionalFormatting sqref="G945">
    <cfRule type="expression" priority="152" dxfId="1">
      <formula>TEXT($A$23="Nuevo","verde")</formula>
    </cfRule>
    <cfRule type="expression" priority="153" dxfId="0">
      <formula>TEXT($A$23="Modifica","amarillo")</formula>
    </cfRule>
  </conditionalFormatting>
  <conditionalFormatting sqref="G945">
    <cfRule type="expression" priority="151" dxfId="2">
      <formula>TEXT($A$23="Elimina","rojo")</formula>
    </cfRule>
  </conditionalFormatting>
  <conditionalFormatting sqref="B947">
    <cfRule type="expression" priority="136" dxfId="2">
      <formula>TEXT(Hoja1!#REF!="Elimina","rojo")</formula>
    </cfRule>
    <cfRule type="expression" priority="137" dxfId="1">
      <formula>TEXT(Hoja1!#REF!="Nuevo","verde")</formula>
    </cfRule>
    <cfRule type="expression" priority="138" dxfId="0">
      <formula>TEXT(Hoja1!#REF!="Modifica","amarillo")</formula>
    </cfRule>
  </conditionalFormatting>
  <conditionalFormatting sqref="D947">
    <cfRule type="expression" priority="133" dxfId="2">
      <formula>TEXT(Hoja1!#REF!="Elimina","rojo")</formula>
    </cfRule>
    <cfRule type="expression" priority="134" dxfId="1">
      <formula>TEXT(Hoja1!#REF!="Nuevo","verde")</formula>
    </cfRule>
    <cfRule type="expression" priority="135" dxfId="0">
      <formula>TEXT(Hoja1!#REF!="Modifica","amarillo")</formula>
    </cfRule>
  </conditionalFormatting>
  <conditionalFormatting sqref="E947">
    <cfRule type="expression" priority="130" dxfId="2">
      <formula>TEXT(Hoja1!#REF!="Elimina","rojo")</formula>
    </cfRule>
    <cfRule type="expression" priority="131" dxfId="1">
      <formula>TEXT(Hoja1!#REF!="Nuevo","verde")</formula>
    </cfRule>
    <cfRule type="expression" priority="132" dxfId="0">
      <formula>TEXT(Hoja1!#REF!="Modifica","amarillo")</formula>
    </cfRule>
  </conditionalFormatting>
  <conditionalFormatting sqref="F947">
    <cfRule type="expression" priority="127" dxfId="2">
      <formula>TEXT(Hoja1!#REF!="Elimina","rojo")</formula>
    </cfRule>
    <cfRule type="expression" priority="128" dxfId="1">
      <formula>TEXT(Hoja1!#REF!="Nuevo","verde")</formula>
    </cfRule>
    <cfRule type="expression" priority="129" dxfId="0">
      <formula>TEXT(Hoja1!#REF!="Modifica","amarillo")</formula>
    </cfRule>
  </conditionalFormatting>
  <conditionalFormatting sqref="L947">
    <cfRule type="expression" priority="121" dxfId="2">
      <formula>TEXT(Hoja1!#REF!="Elimina","rojo")</formula>
    </cfRule>
    <cfRule type="expression" priority="122" dxfId="1">
      <formula>TEXT(Hoja1!#REF!="Nuevo","verde")</formula>
    </cfRule>
    <cfRule type="expression" priority="123" dxfId="0">
      <formula>TEXT(Hoja1!#REF!="Modifica","amarillo")</formula>
    </cfRule>
  </conditionalFormatting>
  <conditionalFormatting sqref="E946">
    <cfRule type="expression" priority="118" dxfId="2">
      <formula>TEXT(Hoja1!#REF!="Elimina","rojo")</formula>
    </cfRule>
    <cfRule type="expression" priority="119" dxfId="1">
      <formula>TEXT(Hoja1!#REF!="Nuevo","verde")</formula>
    </cfRule>
    <cfRule type="expression" priority="120" dxfId="0">
      <formula>TEXT(Hoja1!#REF!="Modifica","amarillo")</formula>
    </cfRule>
  </conditionalFormatting>
  <conditionalFormatting sqref="E121">
    <cfRule type="expression" priority="115" dxfId="2">
      <formula>TEXT(Hoja1!#REF!="Elimina","rojo")</formula>
    </cfRule>
    <cfRule type="expression" priority="116" dxfId="1">
      <formula>TEXT(Hoja1!#REF!="Nuevo","verde")</formula>
    </cfRule>
    <cfRule type="expression" priority="117" dxfId="0">
      <formula>TEXT(Hoja1!#REF!="Modifica","amarillo")</formula>
    </cfRule>
  </conditionalFormatting>
  <conditionalFormatting sqref="E122">
    <cfRule type="expression" priority="112" dxfId="2">
      <formula>TEXT(Hoja1!#REF!="Elimina","rojo")</formula>
    </cfRule>
    <cfRule type="expression" priority="113" dxfId="1">
      <formula>TEXT(Hoja1!#REF!="Nuevo","verde")</formula>
    </cfRule>
    <cfRule type="expression" priority="114" dxfId="0">
      <formula>TEXT(Hoja1!#REF!="Modifica","amarillo")</formula>
    </cfRule>
  </conditionalFormatting>
  <conditionalFormatting sqref="E118">
    <cfRule type="expression" priority="109" dxfId="2">
      <formula>TEXT(Hoja1!#REF!="Elimina","rojo")</formula>
    </cfRule>
    <cfRule type="expression" priority="110" dxfId="1">
      <formula>TEXT(Hoja1!#REF!="Nuevo","verde")</formula>
    </cfRule>
    <cfRule type="expression" priority="111" dxfId="0">
      <formula>TEXT(Hoja1!#REF!="Modifica","amarillo")</formula>
    </cfRule>
  </conditionalFormatting>
  <conditionalFormatting sqref="E59">
    <cfRule type="expression" priority="106" dxfId="2">
      <formula>TEXT(Hoja1!#REF!="Elimina","rojo")</formula>
    </cfRule>
    <cfRule type="expression" priority="107" dxfId="1">
      <formula>TEXT(Hoja1!#REF!="Nuevo","verde")</formula>
    </cfRule>
    <cfRule type="expression" priority="108" dxfId="0">
      <formula>TEXT(Hoja1!#REF!="Modifica","amarillo")</formula>
    </cfRule>
  </conditionalFormatting>
  <conditionalFormatting sqref="E863">
    <cfRule type="expression" priority="103" dxfId="2">
      <formula>TEXT(Hoja1!#REF!="Elimina","rojo")</formula>
    </cfRule>
    <cfRule type="expression" priority="104" dxfId="1">
      <formula>TEXT(Hoja1!#REF!="Nuevo","verde")</formula>
    </cfRule>
    <cfRule type="expression" priority="105" dxfId="0">
      <formula>TEXT(Hoja1!#REF!="Modifica","amarillo")</formula>
    </cfRule>
  </conditionalFormatting>
  <conditionalFormatting sqref="E774">
    <cfRule type="expression" priority="100" dxfId="2">
      <formula>TEXT(Hoja1!#REF!="Elimina","rojo")</formula>
    </cfRule>
    <cfRule type="expression" priority="101" dxfId="1">
      <formula>TEXT(Hoja1!#REF!="Nuevo","verde")</formula>
    </cfRule>
    <cfRule type="expression" priority="102" dxfId="0">
      <formula>TEXT(Hoja1!#REF!="Modifica","amarillo")</formula>
    </cfRule>
  </conditionalFormatting>
  <conditionalFormatting sqref="D945">
    <cfRule type="expression" priority="94" dxfId="2">
      <formula>TEXT(Hoja1!#REF!="Elimina","rojo")</formula>
    </cfRule>
    <cfRule type="expression" priority="95" dxfId="1">
      <formula>TEXT(Hoja1!#REF!="Nuevo","verde")</formula>
    </cfRule>
    <cfRule type="expression" priority="96" dxfId="0">
      <formula>TEXT(Hoja1!#REF!="Modifica","amarillo")</formula>
    </cfRule>
  </conditionalFormatting>
  <conditionalFormatting sqref="G946">
    <cfRule type="expression" priority="91" dxfId="2">
      <formula>TEXT(Hoja1!#REF!="Elimina","rojo")</formula>
    </cfRule>
    <cfRule type="expression" priority="92" dxfId="1">
      <formula>TEXT(Hoja1!#REF!="Nuevo","verde")</formula>
    </cfRule>
    <cfRule type="expression" priority="93" dxfId="0">
      <formula>TEXT(Hoja1!#REF!="Modifica","amarillo")</formula>
    </cfRule>
  </conditionalFormatting>
  <conditionalFormatting sqref="G947:G948">
    <cfRule type="expression" priority="88" dxfId="2">
      <formula>TEXT(Hoja1!#REF!="Elimina","rojo")</formula>
    </cfRule>
    <cfRule type="expression" priority="89" dxfId="1">
      <formula>TEXT(Hoja1!#REF!="Nuevo","verde")</formula>
    </cfRule>
    <cfRule type="expression" priority="90" dxfId="0">
      <formula>TEXT(Hoja1!#REF!="Modifica","amarillo")</formula>
    </cfRule>
  </conditionalFormatting>
  <conditionalFormatting sqref="F851">
    <cfRule type="expression" priority="85" dxfId="2">
      <formula>TEXT($A$38="Elimina","rojo")</formula>
    </cfRule>
    <cfRule type="expression" priority="86" dxfId="1">
      <formula>TEXT($A$38="Nuevo","verde")</formula>
    </cfRule>
    <cfRule type="expression" priority="87" dxfId="0">
      <formula>TEXT($A$38="Modifica","amarillo")</formula>
    </cfRule>
  </conditionalFormatting>
  <conditionalFormatting sqref="I851">
    <cfRule type="expression" priority="83" dxfId="1">
      <formula>TEXT($A$23="Nuevo","verde")</formula>
    </cfRule>
    <cfRule type="expression" priority="84" dxfId="0">
      <formula>TEXT($A$23="Modifica","amarillo")</formula>
    </cfRule>
  </conditionalFormatting>
  <conditionalFormatting sqref="I851">
    <cfRule type="expression" priority="82" dxfId="2">
      <formula>TEXT($A$23="Elimina","rojo")</formula>
    </cfRule>
  </conditionalFormatting>
  <conditionalFormatting sqref="E950:G950 J950:L950">
    <cfRule type="expression" priority="79" dxfId="2">
      <formula>TEXT($A$32="Elimina","rojo")</formula>
    </cfRule>
    <cfRule type="expression" priority="80" dxfId="1">
      <formula>TEXT($A$32="Nuevo","verde")</formula>
    </cfRule>
    <cfRule type="expression" priority="81" dxfId="0">
      <formula>TEXT($A$32="Modifica","amarillo")</formula>
    </cfRule>
  </conditionalFormatting>
  <conditionalFormatting sqref="B950">
    <cfRule type="expression" priority="76" dxfId="0">
      <formula>TEXT($A$25="Modifica","amarillo")</formula>
    </cfRule>
    <cfRule type="expression" priority="77" dxfId="1">
      <formula>TEXT($A$25="Nuevo","verde")</formula>
    </cfRule>
    <cfRule type="expression" priority="78" dxfId="2">
      <formula>TEXT($A$25="Elimina","rojo")</formula>
    </cfRule>
  </conditionalFormatting>
  <conditionalFormatting sqref="C950">
    <cfRule type="expression" priority="73" dxfId="0">
      <formula>TEXT($A$23="Modifica","amarillo")</formula>
    </cfRule>
    <cfRule type="expression" priority="74" dxfId="1">
      <formula>TEXT($A$23="Nuevo","verde")</formula>
    </cfRule>
    <cfRule type="expression" priority="75" dxfId="2">
      <formula>TEXT($A$23="Elimina","rojo")</formula>
    </cfRule>
  </conditionalFormatting>
  <conditionalFormatting sqref="F951:G951 B951">
    <cfRule type="expression" priority="71" dxfId="1">
      <formula>TEXT($A$23="Nuevo","verde")</formula>
    </cfRule>
    <cfRule type="expression" priority="72" dxfId="0">
      <formula>TEXT($A$23="Modifica","amarillo")</formula>
    </cfRule>
  </conditionalFormatting>
  <conditionalFormatting sqref="F951:G951 B951">
    <cfRule type="expression" priority="70" dxfId="2">
      <formula>TEXT($A$23="Elimina","rojo")</formula>
    </cfRule>
  </conditionalFormatting>
  <conditionalFormatting sqref="H951">
    <cfRule type="expression" priority="68" dxfId="1">
      <formula>TEXT($A$23="Nuevo","verde")</formula>
    </cfRule>
    <cfRule type="expression" priority="69" dxfId="0">
      <formula>TEXT($A$23="Modifica","amarillo")</formula>
    </cfRule>
  </conditionalFormatting>
  <conditionalFormatting sqref="H951">
    <cfRule type="expression" priority="67" dxfId="2">
      <formula>TEXT($A$23="Elimina","rojo")</formula>
    </cfRule>
  </conditionalFormatting>
  <conditionalFormatting sqref="E951">
    <cfRule type="expression" priority="65" dxfId="1">
      <formula>TEXT($A$23="Nuevo","verde")</formula>
    </cfRule>
    <cfRule type="expression" priority="66" dxfId="0">
      <formula>TEXT($A$23="Modifica","amarillo")</formula>
    </cfRule>
  </conditionalFormatting>
  <conditionalFormatting sqref="E951">
    <cfRule type="expression" priority="64" dxfId="2">
      <formula>TEXT($A$23="Elimina","rojo")</formula>
    </cfRule>
  </conditionalFormatting>
  <conditionalFormatting sqref="J951:L951">
    <cfRule type="expression" priority="58" dxfId="2">
      <formula>TEXT(Hoja1!#REF!="Elimina","rojo")</formula>
    </cfRule>
    <cfRule type="expression" priority="59" dxfId="1">
      <formula>TEXT(Hoja1!#REF!="Nuevo","verde")</formula>
    </cfRule>
    <cfRule type="expression" priority="60" dxfId="0">
      <formula>TEXT(Hoja1!#REF!="Modifica","amarillo")</formula>
    </cfRule>
  </conditionalFormatting>
  <conditionalFormatting sqref="C951">
    <cfRule type="expression" priority="55" dxfId="0">
      <formula>TEXT($A$23="Modifica","amarillo")</formula>
    </cfRule>
    <cfRule type="expression" priority="56" dxfId="1">
      <formula>TEXT($A$23="Nuevo","verde")</formula>
    </cfRule>
    <cfRule type="expression" priority="57" dxfId="2">
      <formula>TEXT($A$23="Elimina","rojo")</formula>
    </cfRule>
  </conditionalFormatting>
  <conditionalFormatting sqref="F953">
    <cfRule type="expression" priority="52" dxfId="2">
      <formula>TEXT($A$32="Elimina","rojo")</formula>
    </cfRule>
    <cfRule type="expression" priority="53" dxfId="1">
      <formula>TEXT($A$32="Nuevo","verde")</formula>
    </cfRule>
    <cfRule type="expression" priority="54" dxfId="0">
      <formula>TEXT($A$32="Modifica","amarillo")</formula>
    </cfRule>
  </conditionalFormatting>
  <conditionalFormatting sqref="E955:G955 J955:L955">
    <cfRule type="expression" priority="49" dxfId="2">
      <formula>TEXT($A$29="Elimina","rojo")</formula>
    </cfRule>
    <cfRule type="expression" priority="50" dxfId="1">
      <formula>TEXT($A$29="Nuevo","verde")</formula>
    </cfRule>
    <cfRule type="expression" priority="51" dxfId="0">
      <formula>TEXT($A$29="Modifica","amarillo")</formula>
    </cfRule>
  </conditionalFormatting>
  <conditionalFormatting sqref="H955:I955">
    <cfRule type="expression" priority="47" dxfId="1">
      <formula>TEXT($A$23="Nuevo","verde")</formula>
    </cfRule>
    <cfRule type="expression" priority="48" dxfId="0">
      <formula>TEXT($A$23="Modifica","amarillo")</formula>
    </cfRule>
  </conditionalFormatting>
  <conditionalFormatting sqref="H955:I955">
    <cfRule type="expression" priority="46" dxfId="2">
      <formula>TEXT($A$23="Elimina","rojo")</formula>
    </cfRule>
  </conditionalFormatting>
  <conditionalFormatting sqref="B955">
    <cfRule type="expression" priority="43" dxfId="2">
      <formula>TEXT($A$29="Elimina","rojo")</formula>
    </cfRule>
    <cfRule type="expression" priority="44" dxfId="1">
      <formula>TEXT($A$29="Nuevo","verde")</formula>
    </cfRule>
    <cfRule type="expression" priority="45" dxfId="0">
      <formula>TEXT($A$29="Modifica","amarillo")</formula>
    </cfRule>
  </conditionalFormatting>
  <conditionalFormatting sqref="H956:I956">
    <cfRule type="expression" priority="41" dxfId="1">
      <formula>TEXT($A$23="Nuevo","verde")</formula>
    </cfRule>
    <cfRule type="expression" priority="42" dxfId="0">
      <formula>TEXT($A$23="Modifica","amarillo")</formula>
    </cfRule>
  </conditionalFormatting>
  <conditionalFormatting sqref="H956:I956">
    <cfRule type="expression" priority="40" dxfId="2">
      <formula>TEXT($A$23="Elimina","rojo")</formula>
    </cfRule>
  </conditionalFormatting>
  <conditionalFormatting sqref="E956 L956 G956">
    <cfRule type="expression" priority="34" dxfId="2">
      <formula>TEXT(Hoja1!#REF!="Elimina","rojo")</formula>
    </cfRule>
    <cfRule type="expression" priority="35" dxfId="1">
      <formula>TEXT(Hoja1!#REF!="Nuevo","verde")</formula>
    </cfRule>
    <cfRule type="expression" priority="36" dxfId="0">
      <formula>TEXT(Hoja1!#REF!="Modifica","amarillo")</formula>
    </cfRule>
  </conditionalFormatting>
  <conditionalFormatting sqref="K956">
    <cfRule type="expression" priority="28" dxfId="2">
      <formula>TEXT($A$29="Elimina","rojo")</formula>
    </cfRule>
    <cfRule type="expression" priority="29" dxfId="1">
      <formula>TEXT($A$29="Nuevo","verde")</formula>
    </cfRule>
    <cfRule type="expression" priority="30" dxfId="0">
      <formula>TEXT($A$29="Modifica","amarillo")</formula>
    </cfRule>
  </conditionalFormatting>
  <conditionalFormatting sqref="F956">
    <cfRule type="expression" priority="25" dxfId="2">
      <formula>TEXT($A$29="Elimina","rojo")</formula>
    </cfRule>
    <cfRule type="expression" priority="26" dxfId="1">
      <formula>TEXT($A$29="Nuevo","verde")</formula>
    </cfRule>
    <cfRule type="expression" priority="27" dxfId="0">
      <formula>TEXT($A$29="Modifica","amarillo")</formula>
    </cfRule>
  </conditionalFormatting>
  <conditionalFormatting sqref="C859">
    <cfRule type="expression" priority="22" dxfId="2">
      <formula>TEXT(Hoja1!#REF!="Elimina","rojo")</formula>
    </cfRule>
    <cfRule type="expression" priority="23" dxfId="1">
      <formula>TEXT(Hoja1!#REF!="Nuevo","verde")</formula>
    </cfRule>
    <cfRule type="expression" priority="24" dxfId="0">
      <formula>TEXT(Hoja1!#REF!="Modifica","amarillo")</formula>
    </cfRule>
  </conditionalFormatting>
  <conditionalFormatting sqref="J956">
    <cfRule type="expression" priority="19" dxfId="2">
      <formula>TEXT($A$29="Elimina","rojo")</formula>
    </cfRule>
    <cfRule type="expression" priority="20" dxfId="1">
      <formula>TEXT($A$29="Nuevo","verde")</formula>
    </cfRule>
    <cfRule type="expression" priority="21" dxfId="0">
      <formula>TEXT($A$29="Modifica","amarillo")</formula>
    </cfRule>
  </conditionalFormatting>
  <conditionalFormatting sqref="H957:I959">
    <cfRule type="expression" priority="17" dxfId="1">
      <formula>TEXT($A$23="Nuevo","verde")</formula>
    </cfRule>
    <cfRule type="expression" priority="18" dxfId="0">
      <formula>TEXT($A$23="Modifica","amarillo")</formula>
    </cfRule>
  </conditionalFormatting>
  <conditionalFormatting sqref="H957:I959">
    <cfRule type="expression" priority="16" dxfId="2">
      <formula>TEXT($A$23="Elimina","rojo")</formula>
    </cfRule>
  </conditionalFormatting>
  <conditionalFormatting sqref="E964">
    <cfRule type="expression" priority="7" dxfId="2">
      <formula>TEXT($A$47="Elimina","rojo")</formula>
    </cfRule>
    <cfRule type="expression" priority="8" dxfId="1">
      <formula>TEXT($A$47="Nuevo","verde")</formula>
    </cfRule>
    <cfRule type="expression" priority="9" dxfId="0">
      <formula>TEXT($A$47="Modifica","amarillo")</formula>
    </cfRule>
  </conditionalFormatting>
  <dataValidations count="23">
    <dataValidation type="list" allowBlank="1" showInputMessage="1" showErrorMessage="1" sqref="F707">
      <formula1>$F$560:$F$568</formula1>
    </dataValidation>
    <dataValidation allowBlank="1" showInputMessage="1" showErrorMessage="1" prompt="Ingrese los códigos correspondientes de acuerdo con el clasificador de bienes y servicios de Colombia Compra." sqref="B707 B713:B714 B343 B721 B735 B738 B784:B811 B769:B770 B851 B953 B957"/>
    <dataValidation allowBlank="1" showInputMessage="1" showErrorMessage="1" prompt="Recuerde registrar el detalle de los bienes o servicios a adquirir" sqref="C265 C343 C755 C724:C725 C876:C932 C781 C843:C846 C865:C874 C934:C936 C270 C964 C1327"/>
    <dataValidation type="list" allowBlank="1" showInputMessage="1" showErrorMessage="1" sqref="F713">
      <formula1>$F$567:$F$575</formula1>
    </dataValidation>
    <dataValidation allowBlank="1" showInputMessage="1" showErrorMessage="1" promptTitle="NO DILIGENCIAR" prompt="Este campo será diligenciado por el Grupo de Contratación Institucional." sqref="D713:D714 D738 D733:D736 D770:D773 D785:D811 D851:D856 D860 D865:D936 D953 D955:D956"/>
    <dataValidation type="list" allowBlank="1" showInputMessage="1" showErrorMessage="1" sqref="G343">
      <formula1>$H$408:$H$411</formula1>
    </dataValidation>
    <dataValidation type="list" allowBlank="1" showInputMessage="1" showErrorMessage="1" sqref="F343">
      <formula1>$G$432:$G$440</formula1>
    </dataValidation>
    <dataValidation type="list" allowBlank="1" showInputMessage="1" showErrorMessage="1" sqref="G757">
      <formula1>$G$548:$G$551</formula1>
    </dataValidation>
    <dataValidation type="list" allowBlank="1" showInputMessage="1" showErrorMessage="1" sqref="F757">
      <formula1>$F$563:$F$571</formula1>
    </dataValidation>
    <dataValidation allowBlank="1" showInputMessage="1" showErrorMessage="1" prompt="Valor total del proceso, incluyendo vigencias futuras en caso que aplique." sqref="I723 H758:I759 I773 H81:I81 H784:I785 H787:I811 H812 H814 H769:I772 H949:I949 H852 H865:H867 H869:H874 H876:H936 I924 H851:I851 H953:I953"/>
    <dataValidation type="list" allowBlank="1" showInputMessage="1" showErrorMessage="1" sqref="F758:F765">
      <formula1>$F$556:$F$564</formula1>
    </dataValidation>
    <dataValidation type="list" allowBlank="1" showInputMessage="1" showErrorMessage="1" sqref="F770">
      <formula1>$F$558:$F$570</formula1>
    </dataValidation>
    <dataValidation type="list" allowBlank="1" showInputMessage="1" showErrorMessage="1" sqref="J770">
      <formula1>$F$572:$F$575</formula1>
    </dataValidation>
    <dataValidation type="list" allowBlank="1" showInputMessage="1" showErrorMessage="1" sqref="F267">
      <formula1>$F$568:$F$576</formula1>
    </dataValidation>
    <dataValidation type="list" allowBlank="1" showInputMessage="1" showErrorMessage="1" sqref="F849">
      <formula1>$F$576:$F$584</formula1>
    </dataValidation>
    <dataValidation type="list" allowBlank="1" showInputMessage="1" showErrorMessage="1" sqref="F785:F786">
      <formula1>$F$524:$F$532</formula1>
    </dataValidation>
    <dataValidation type="list" allowBlank="1" showInputMessage="1" showErrorMessage="1" sqref="F787:F811">
      <formula1>$F$547:$F$555</formula1>
    </dataValidation>
    <dataValidation type="list" allowBlank="1" showInputMessage="1" showErrorMessage="1" sqref="F828">
      <formula1>$F$582:$F$590</formula1>
    </dataValidation>
    <dataValidation allowBlank="1" showInputMessage="1" showErrorMessage="1" prompt="La fecha que se debe colocar en esta casilla es la estimada de radicación en el Grupo de Contratación Institucional; tenga en cuenta que de esta fecha el grupo de contratación institucional diligenciará la fecha estimada de inicio del proceso de selección" sqref="D73:D74 D849 D957:D962"/>
    <dataValidation allowBlank="1" showInputMessage="1" showErrorMessage="1" prompt="Unicamente para los Procesos Nuevos" sqref="D831:D840"/>
    <dataValidation type="list" allowBlank="1" showInputMessage="1" showErrorMessage="1" sqref="J851:J852">
      <formula1>$F$606:$F$609</formula1>
    </dataValidation>
    <dataValidation type="list" allowBlank="1" showInputMessage="1" showErrorMessage="1" sqref="K851:K852">
      <formula1>$G$606:$G$609</formula1>
    </dataValidation>
    <dataValidation type="list" allowBlank="1" showInputMessage="1" showErrorMessage="1" sqref="K785:K850">
      <formula1>$G$538:$G$541</formula1>
    </dataValidation>
  </dataValidations>
  <hyperlinks>
    <hyperlink ref="C8" r:id="rId1" display="www.anm.gov.co"/>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Miguel Arcangel Pineda Martin</cp:lastModifiedBy>
  <dcterms:created xsi:type="dcterms:W3CDTF">2012-12-10T15:58:41Z</dcterms:created>
  <dcterms:modified xsi:type="dcterms:W3CDTF">2017-09-27T16:39:07Z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