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120" yWindow="-120" windowWidth="29040" windowHeight="15840"/>
  </bookViews>
  <sheets>
    <sheet name="R. CORRUPCION " sheetId="1" r:id="rId1"/>
    <sheet name="EST2" sheetId="22" r:id="rId2"/>
    <sheet name="MIS1FOM" sheetId="23" r:id="rId3"/>
    <sheet name="MIS1PROM" sheetId="24" r:id="rId4"/>
    <sheet name="MIS2" sheetId="25" r:id="rId5"/>
    <sheet name="MIS3" sheetId="26" r:id="rId6"/>
    <sheet name="MIS4FISCA" sheetId="27" r:id="rId7"/>
    <sheet name="MIS4REG" sheetId="28" r:id="rId8"/>
    <sheet name="MIS5" sheetId="29" r:id="rId9"/>
    <sheet name="MIS6" sheetId="30" r:id="rId10"/>
    <sheet name="MIS7" sheetId="31" r:id="rId11"/>
    <sheet name="APO1" sheetId="32" r:id="rId12"/>
    <sheet name="APO2" sheetId="33" r:id="rId13"/>
    <sheet name="APO3" sheetId="34" r:id="rId14"/>
    <sheet name="APO4" sheetId="35" r:id="rId15"/>
    <sheet name="APO5" sheetId="36" r:id="rId16"/>
    <sheet name="APO6" sheetId="37" r:id="rId17"/>
    <sheet name="APO7" sheetId="38" r:id="rId18"/>
    <sheet name="EVA" sheetId="40" r:id="rId19"/>
  </sheets>
  <definedNames>
    <definedName name="_xlnm._FilterDatabase" localSheetId="5" hidden="1">'MIS3'!$A$6:$AB$6</definedName>
    <definedName name="_xlnm._FilterDatabase" localSheetId="9" hidden="1">'MIS6'!$A$7:$AL$7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6" i="40" l="1"/>
  <c r="K36" i="40" s="1"/>
  <c r="H36" i="40"/>
  <c r="G36" i="40" s="1"/>
  <c r="D36" i="40"/>
  <c r="L35" i="40"/>
  <c r="K35" i="40"/>
  <c r="H35" i="40"/>
  <c r="G35" i="40" s="1"/>
  <c r="D35" i="40"/>
  <c r="L34" i="40"/>
  <c r="K34" i="40" s="1"/>
  <c r="H34" i="40"/>
  <c r="G34" i="40" s="1"/>
  <c r="D34" i="40"/>
  <c r="L44" i="38" l="1"/>
  <c r="K44" i="38" s="1"/>
  <c r="H44" i="38"/>
  <c r="G44" i="38" s="1"/>
  <c r="L43" i="38"/>
  <c r="K43" i="38" s="1"/>
  <c r="H43" i="38"/>
  <c r="G43" i="38"/>
  <c r="L42" i="38"/>
  <c r="K42" i="38" s="1"/>
  <c r="H42" i="38"/>
  <c r="G42" i="38" s="1"/>
  <c r="L41" i="38"/>
  <c r="K41" i="38"/>
  <c r="H41" i="38"/>
  <c r="G41" i="38"/>
  <c r="L40" i="38"/>
  <c r="K40" i="38" s="1"/>
  <c r="H40" i="38"/>
  <c r="G40" i="38" s="1"/>
  <c r="L39" i="38"/>
  <c r="K39" i="38"/>
  <c r="H39" i="38"/>
  <c r="G39" i="38"/>
  <c r="L38" i="38"/>
  <c r="K38" i="38" s="1"/>
  <c r="H38" i="38"/>
  <c r="G38" i="38" s="1"/>
  <c r="L32" i="37" l="1"/>
  <c r="K32" i="37" s="1"/>
  <c r="H32" i="37"/>
  <c r="G32" i="37" s="1"/>
  <c r="L31" i="37"/>
  <c r="K31" i="37"/>
  <c r="H31" i="37"/>
  <c r="G31" i="37" s="1"/>
  <c r="L30" i="37"/>
  <c r="K30" i="37" s="1"/>
  <c r="H30" i="37"/>
  <c r="G30" i="37" s="1"/>
  <c r="L29" i="37"/>
  <c r="K29" i="37"/>
  <c r="H29" i="37"/>
  <c r="G29" i="37"/>
  <c r="L42" i="36" l="1"/>
  <c r="K42" i="36" s="1"/>
  <c r="H42" i="36"/>
  <c r="G42" i="36" s="1"/>
  <c r="L41" i="36"/>
  <c r="K41" i="36"/>
  <c r="H41" i="36"/>
  <c r="G41" i="36"/>
  <c r="L40" i="36"/>
  <c r="K40" i="36" s="1"/>
  <c r="H40" i="36"/>
  <c r="G40" i="36" s="1"/>
  <c r="L39" i="36"/>
  <c r="K39" i="36"/>
  <c r="H39" i="36"/>
  <c r="G39" i="36"/>
  <c r="L38" i="36"/>
  <c r="K38" i="36" s="1"/>
  <c r="H38" i="36"/>
  <c r="G38" i="36" s="1"/>
  <c r="L37" i="36"/>
  <c r="K37" i="36"/>
  <c r="H37" i="36"/>
  <c r="G37" i="36"/>
  <c r="D37" i="36"/>
  <c r="L21" i="35" l="1"/>
  <c r="K21" i="35" s="1"/>
  <c r="H21" i="35"/>
  <c r="G21" i="35"/>
  <c r="D21" i="35"/>
  <c r="L20" i="35"/>
  <c r="K20" i="35" s="1"/>
  <c r="H20" i="35"/>
  <c r="G20" i="35" s="1"/>
  <c r="D20" i="35"/>
  <c r="L50" i="34" l="1"/>
  <c r="K50" i="34" s="1"/>
  <c r="H50" i="34"/>
  <c r="G50" i="34" s="1"/>
  <c r="L49" i="34"/>
  <c r="K49" i="34"/>
  <c r="H49" i="34"/>
  <c r="G49" i="34"/>
  <c r="L48" i="34"/>
  <c r="K48" i="34" s="1"/>
  <c r="H48" i="34"/>
  <c r="G48" i="34" s="1"/>
  <c r="C28" i="33"/>
  <c r="C27" i="33"/>
  <c r="L23" i="33"/>
  <c r="K23" i="33" s="1"/>
  <c r="H23" i="33"/>
  <c r="G23" i="33"/>
  <c r="L22" i="33"/>
  <c r="K22" i="33" s="1"/>
  <c r="H22" i="33"/>
  <c r="G22" i="33" s="1"/>
  <c r="K41" i="32" l="1"/>
  <c r="J41" i="32" s="1"/>
  <c r="G41" i="32"/>
  <c r="F41" i="32"/>
  <c r="K40" i="32"/>
  <c r="J40" i="32"/>
  <c r="G40" i="32"/>
  <c r="F40" i="32"/>
  <c r="K39" i="32"/>
  <c r="J39" i="32" s="1"/>
  <c r="G39" i="32"/>
  <c r="F39" i="32"/>
  <c r="K38" i="32"/>
  <c r="J38" i="32"/>
  <c r="G38" i="32"/>
  <c r="F38" i="32"/>
  <c r="K37" i="32"/>
  <c r="J37" i="32" s="1"/>
  <c r="G37" i="32"/>
  <c r="F37" i="32"/>
  <c r="K36" i="32"/>
  <c r="J36" i="32"/>
  <c r="G36" i="32"/>
  <c r="F36" i="32"/>
  <c r="K35" i="32"/>
  <c r="J35" i="32" s="1"/>
  <c r="G35" i="32"/>
  <c r="F35" i="32"/>
  <c r="K34" i="32"/>
  <c r="J34" i="32"/>
  <c r="G34" i="32"/>
  <c r="F34" i="32"/>
  <c r="K33" i="32"/>
  <c r="J33" i="32" s="1"/>
  <c r="G33" i="32"/>
  <c r="F33" i="32"/>
  <c r="K32" i="32"/>
  <c r="J32" i="32"/>
  <c r="G32" i="32"/>
  <c r="F32" i="32"/>
  <c r="K31" i="32"/>
  <c r="J31" i="32" s="1"/>
  <c r="G31" i="32"/>
  <c r="F31" i="32"/>
  <c r="K30" i="32"/>
  <c r="J30" i="32"/>
  <c r="G30" i="32"/>
  <c r="F30" i="32"/>
  <c r="K29" i="32"/>
  <c r="J29" i="32" s="1"/>
  <c r="G29" i="32"/>
  <c r="F29" i="32"/>
  <c r="L28" i="31" l="1"/>
  <c r="K28" i="31" s="1"/>
  <c r="H28" i="31"/>
  <c r="G28" i="31"/>
  <c r="L27" i="31"/>
  <c r="K27" i="31" s="1"/>
  <c r="H27" i="31"/>
  <c r="G27" i="31"/>
  <c r="K24" i="30" l="1"/>
  <c r="J24" i="30" s="1"/>
  <c r="F24" i="30"/>
  <c r="G24" i="30" s="1"/>
  <c r="L27" i="29" l="1"/>
  <c r="K27" i="29"/>
  <c r="H27" i="29"/>
  <c r="G27" i="29" s="1"/>
  <c r="L26" i="29"/>
  <c r="K26" i="29" s="1"/>
  <c r="H26" i="29"/>
  <c r="G26" i="29" s="1"/>
  <c r="K42" i="28" l="1"/>
  <c r="J42" i="28"/>
  <c r="G42" i="28"/>
  <c r="F42" i="28" s="1"/>
  <c r="K41" i="28"/>
  <c r="J41" i="28" s="1"/>
  <c r="G41" i="28"/>
  <c r="F41" i="28" s="1"/>
  <c r="K40" i="28"/>
  <c r="J40" i="28"/>
  <c r="G40" i="28"/>
  <c r="F40" i="28" s="1"/>
  <c r="K39" i="28"/>
  <c r="J39" i="28" s="1"/>
  <c r="G39" i="28"/>
  <c r="F39" i="28" s="1"/>
  <c r="K38" i="28"/>
  <c r="J38" i="28"/>
  <c r="G38" i="28"/>
  <c r="F38" i="28" s="1"/>
  <c r="K37" i="28"/>
  <c r="J37" i="28" s="1"/>
  <c r="G37" i="28"/>
  <c r="F37" i="28"/>
  <c r="L38" i="27" l="1"/>
  <c r="K38" i="27"/>
  <c r="H38" i="27"/>
  <c r="G38" i="27"/>
  <c r="L37" i="27"/>
  <c r="K37" i="27" s="1"/>
  <c r="H37" i="27"/>
  <c r="G37" i="27"/>
  <c r="L36" i="27"/>
  <c r="K36" i="27"/>
  <c r="H36" i="27"/>
  <c r="G36" i="27"/>
  <c r="L35" i="27"/>
  <c r="K35" i="27" s="1"/>
  <c r="H35" i="27"/>
  <c r="G35" i="27"/>
  <c r="L34" i="27"/>
  <c r="K34" i="27"/>
  <c r="H34" i="27"/>
  <c r="G34" i="27"/>
  <c r="L33" i="27"/>
  <c r="K33" i="27" s="1"/>
  <c r="H33" i="27"/>
  <c r="G33" i="27"/>
  <c r="L32" i="27"/>
  <c r="K32" i="27"/>
  <c r="H32" i="27"/>
  <c r="G32" i="27"/>
  <c r="L31" i="27"/>
  <c r="K31" i="27" s="1"/>
  <c r="H31" i="27"/>
  <c r="G31" i="27"/>
  <c r="L30" i="27"/>
  <c r="K30" i="27"/>
  <c r="H30" i="27"/>
  <c r="G30" i="27"/>
  <c r="L29" i="27"/>
  <c r="K29" i="27" s="1"/>
  <c r="H29" i="27"/>
  <c r="G29" i="27"/>
  <c r="L49" i="26" l="1"/>
  <c r="K49" i="26" s="1"/>
  <c r="H49" i="26"/>
  <c r="G49" i="26"/>
  <c r="L48" i="26"/>
  <c r="K48" i="26"/>
  <c r="H48" i="26"/>
  <c r="G48" i="26"/>
  <c r="L47" i="26"/>
  <c r="K47" i="26" s="1"/>
  <c r="H47" i="26"/>
  <c r="G47" i="26"/>
  <c r="L46" i="26"/>
  <c r="K46" i="26"/>
  <c r="H46" i="26"/>
  <c r="G46" i="26"/>
  <c r="L45" i="26"/>
  <c r="K45" i="26" s="1"/>
  <c r="H45" i="26"/>
  <c r="G45" i="26"/>
  <c r="L44" i="26"/>
  <c r="K44" i="26"/>
  <c r="H44" i="26"/>
  <c r="G44" i="26"/>
  <c r="L18" i="25" l="1"/>
  <c r="K18" i="25" s="1"/>
  <c r="H18" i="25"/>
  <c r="G18" i="25" s="1"/>
  <c r="L17" i="25"/>
  <c r="K17" i="25" s="1"/>
  <c r="H17" i="25"/>
  <c r="G17" i="25"/>
  <c r="K22" i="24" l="1"/>
  <c r="J22" i="24" s="1"/>
  <c r="E22" i="24"/>
  <c r="G22" i="24" s="1"/>
  <c r="K21" i="24"/>
  <c r="J21" i="24" s="1"/>
  <c r="E21" i="24"/>
  <c r="G21" i="24" s="1"/>
  <c r="K20" i="24"/>
  <c r="J20" i="24" s="1"/>
  <c r="E20" i="24"/>
  <c r="G20" i="24" s="1"/>
  <c r="L20" i="23" l="1"/>
  <c r="K20" i="23" s="1"/>
  <c r="H20" i="23"/>
  <c r="G20" i="23" s="1"/>
  <c r="L19" i="23"/>
  <c r="K19" i="23"/>
  <c r="H19" i="23"/>
  <c r="G19" i="23" s="1"/>
  <c r="L18" i="23"/>
  <c r="K18" i="23" s="1"/>
  <c r="H18" i="23"/>
  <c r="G18" i="23" s="1"/>
  <c r="L17" i="23"/>
  <c r="K17" i="23"/>
  <c r="H17" i="23"/>
  <c r="G17" i="23"/>
  <c r="L16" i="23"/>
  <c r="K16" i="23" s="1"/>
  <c r="H16" i="23"/>
  <c r="G16" i="23" s="1"/>
  <c r="K55" i="22" l="1"/>
  <c r="J55" i="22" s="1"/>
  <c r="G55" i="22"/>
  <c r="F55" i="22"/>
  <c r="K54" i="22"/>
  <c r="J54" i="22" s="1"/>
  <c r="G54" i="22"/>
  <c r="F54" i="22"/>
  <c r="K53" i="22"/>
  <c r="J53" i="22" s="1"/>
  <c r="G53" i="22"/>
  <c r="F53" i="22"/>
  <c r="K52" i="22"/>
  <c r="J52" i="22"/>
  <c r="G52" i="22"/>
  <c r="F52" i="22"/>
  <c r="K51" i="22"/>
  <c r="J51" i="22" s="1"/>
  <c r="G51" i="22"/>
  <c r="F51" i="22"/>
  <c r="K50" i="22"/>
  <c r="J50" i="22"/>
  <c r="G50" i="22"/>
  <c r="F50" i="22"/>
  <c r="K49" i="22"/>
  <c r="J49" i="22" s="1"/>
  <c r="G49" i="22"/>
  <c r="F49" i="22"/>
  <c r="K48" i="22"/>
  <c r="J48" i="22"/>
  <c r="G48" i="22"/>
  <c r="F48" i="22"/>
  <c r="I302" i="1" l="1"/>
  <c r="H302" i="1" s="1"/>
  <c r="I301" i="1"/>
  <c r="H301" i="1" s="1"/>
  <c r="I298" i="1"/>
  <c r="H298" i="1" s="1"/>
  <c r="I233" i="1" l="1"/>
  <c r="H233" i="1" s="1"/>
  <c r="I229" i="1"/>
  <c r="H229" i="1" s="1"/>
  <c r="I248" i="1" l="1"/>
  <c r="H248" i="1" s="1"/>
  <c r="I246" i="1"/>
  <c r="H246" i="1" s="1"/>
  <c r="I244" i="1"/>
  <c r="H244" i="1" s="1"/>
  <c r="I242" i="1"/>
  <c r="H242" i="1" s="1"/>
  <c r="I240" i="1"/>
  <c r="H240" i="1" s="1"/>
  <c r="I238" i="1"/>
  <c r="H238" i="1" s="1"/>
  <c r="I218" i="1" l="1"/>
  <c r="H218" i="1" s="1"/>
  <c r="I216" i="1"/>
  <c r="H216" i="1" s="1"/>
  <c r="I204" i="1" l="1"/>
  <c r="H204" i="1" s="1"/>
  <c r="I210" i="1"/>
  <c r="H210" i="1" s="1"/>
  <c r="I208" i="1"/>
  <c r="H208" i="1" s="1"/>
  <c r="I206" i="1"/>
  <c r="H206" i="1" s="1"/>
  <c r="I214" i="1"/>
  <c r="H214" i="1" s="1"/>
  <c r="I212" i="1"/>
  <c r="H212" i="1" s="1"/>
  <c r="I202" i="1"/>
  <c r="H202" i="1" s="1"/>
  <c r="I200" i="1"/>
  <c r="H200" i="1" s="1"/>
  <c r="I198" i="1"/>
  <c r="H198" i="1" s="1"/>
  <c r="I196" i="1"/>
  <c r="H196" i="1" s="1"/>
  <c r="I194" i="1"/>
  <c r="H194" i="1" s="1"/>
  <c r="I192" i="1"/>
  <c r="H192" i="1" s="1"/>
  <c r="I138" i="1" l="1"/>
  <c r="H138" i="1" s="1"/>
  <c r="I134" i="1"/>
  <c r="H134" i="1" s="1"/>
  <c r="I130" i="1"/>
  <c r="H130" i="1" s="1"/>
  <c r="I126" i="1"/>
  <c r="H126" i="1" s="1"/>
  <c r="I122" i="1"/>
  <c r="H122" i="1" s="1"/>
  <c r="I118" i="1"/>
  <c r="H118" i="1" s="1"/>
  <c r="I114" i="1"/>
  <c r="H114" i="1" s="1"/>
  <c r="I110" i="1"/>
  <c r="H110" i="1" s="1"/>
  <c r="I106" i="1"/>
  <c r="H106" i="1" s="1"/>
  <c r="I13" i="1" l="1"/>
  <c r="H13" i="1" s="1"/>
  <c r="I19" i="1"/>
  <c r="H19" i="1" s="1"/>
  <c r="I25" i="1"/>
  <c r="H25" i="1" s="1"/>
  <c r="I31" i="1"/>
  <c r="H31" i="1" s="1"/>
  <c r="I37" i="1"/>
  <c r="H37" i="1" s="1"/>
  <c r="I43" i="1"/>
  <c r="H43" i="1" s="1"/>
  <c r="I49" i="1"/>
  <c r="H49" i="1" s="1"/>
  <c r="I7" i="1"/>
  <c r="H7" i="1" s="1"/>
  <c r="I292" i="1" l="1"/>
  <c r="H292" i="1" s="1"/>
  <c r="I286" i="1"/>
  <c r="H286" i="1" s="1"/>
  <c r="I280" i="1"/>
  <c r="H280" i="1" s="1"/>
  <c r="I274" i="1"/>
  <c r="H274" i="1" s="1"/>
  <c r="I268" i="1"/>
  <c r="H268" i="1" s="1"/>
  <c r="I262" i="1"/>
  <c r="H262" i="1" s="1"/>
  <c r="I256" i="1"/>
  <c r="H256" i="1" s="1"/>
  <c r="I251" i="1" l="1"/>
  <c r="H251" i="1" s="1"/>
  <c r="I252" i="1"/>
  <c r="H252" i="1" s="1"/>
  <c r="I253" i="1"/>
  <c r="H253" i="1" s="1"/>
  <c r="I250" i="1"/>
  <c r="H250" i="1" s="1"/>
  <c r="I226" i="1"/>
  <c r="I223" i="1"/>
  <c r="I220" i="1"/>
  <c r="I190" i="1"/>
  <c r="H223" i="1" l="1"/>
  <c r="H226" i="1"/>
  <c r="H220" i="1" l="1"/>
  <c r="H190" i="1" l="1"/>
  <c r="I188" i="1" l="1"/>
  <c r="H188" i="1" s="1"/>
  <c r="I186" i="1"/>
  <c r="H186" i="1" s="1"/>
  <c r="I180" i="1" l="1"/>
  <c r="H180" i="1" s="1"/>
  <c r="I176" i="1" l="1"/>
  <c r="H176" i="1" s="1"/>
  <c r="I172" i="1"/>
  <c r="H172" i="1" s="1"/>
  <c r="I167" i="1" l="1"/>
  <c r="H167" i="1" s="1"/>
  <c r="I162" i="1"/>
  <c r="H162" i="1" s="1"/>
  <c r="I157" i="1"/>
  <c r="H157" i="1" s="1"/>
  <c r="I152" i="1"/>
  <c r="H152" i="1" s="1"/>
  <c r="I147" i="1"/>
  <c r="H147" i="1" s="1"/>
  <c r="I142" i="1"/>
  <c r="H142" i="1" s="1"/>
  <c r="I102" i="1" l="1"/>
  <c r="H102" i="1" s="1"/>
  <c r="I99" i="1" l="1"/>
  <c r="H99" i="1" s="1"/>
  <c r="I96" i="1"/>
  <c r="H96" i="1" s="1"/>
  <c r="I93" i="1"/>
  <c r="H93" i="1" s="1"/>
  <c r="I90" i="1"/>
  <c r="H90" i="1" s="1"/>
  <c r="I83" i="1"/>
  <c r="H83" i="1" s="1"/>
  <c r="I77" i="1"/>
  <c r="H77" i="1" s="1"/>
  <c r="I74" i="1" l="1"/>
  <c r="H74" i="1" s="1"/>
  <c r="I71" i="1"/>
  <c r="H71" i="1" s="1"/>
  <c r="I67" i="1" l="1"/>
  <c r="H67" i="1" s="1"/>
  <c r="I69" i="1"/>
  <c r="H69" i="1" s="1"/>
  <c r="I57" i="1" l="1"/>
  <c r="H57" i="1" s="1"/>
  <c r="I59" i="1"/>
  <c r="H59" i="1" s="1"/>
  <c r="I61" i="1"/>
  <c r="H61" i="1" s="1"/>
  <c r="I63" i="1"/>
  <c r="H63" i="1" s="1"/>
  <c r="I65" i="1"/>
  <c r="H65" i="1" s="1"/>
  <c r="I55" i="1" l="1"/>
  <c r="H55" i="1" l="1"/>
</calcChain>
</file>

<file path=xl/comments1.xml><?xml version="1.0" encoding="utf-8"?>
<comments xmlns="http://schemas.openxmlformats.org/spreadsheetml/2006/main">
  <authors>
    <author>Yesnith Suarez Ariza</author>
  </authors>
  <commentList>
    <comment ref="L47"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10.xml><?xml version="1.0" encoding="utf-8"?>
<comments xmlns="http://schemas.openxmlformats.org/spreadsheetml/2006/main">
  <authors>
    <author>Yesnith Suarez Ariza</author>
  </authors>
  <commentList>
    <comment ref="M47"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11.xml><?xml version="1.0" encoding="utf-8"?>
<comments xmlns="http://schemas.openxmlformats.org/spreadsheetml/2006/main">
  <authors>
    <author>Yesnith Suarez Ariza</author>
  </authors>
  <commentList>
    <comment ref="M19"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12.xml><?xml version="1.0" encoding="utf-8"?>
<comments xmlns="http://schemas.openxmlformats.org/spreadsheetml/2006/main">
  <authors>
    <author>Yesnith Suarez Ariza</author>
  </authors>
  <commentList>
    <comment ref="M36"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13.xml><?xml version="1.0" encoding="utf-8"?>
<comments xmlns="http://schemas.openxmlformats.org/spreadsheetml/2006/main">
  <authors>
    <author>Yesnith Suarez Ariza</author>
  </authors>
  <commentList>
    <comment ref="N33"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2.xml><?xml version="1.0" encoding="utf-8"?>
<comments xmlns="http://schemas.openxmlformats.org/spreadsheetml/2006/main">
  <authors>
    <author>Yesnith Suarez Ariza</author>
  </authors>
  <commentList>
    <comment ref="M16"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3.xml><?xml version="1.0" encoding="utf-8"?>
<comments xmlns="http://schemas.openxmlformats.org/spreadsheetml/2006/main">
  <authors>
    <author>Yesnith Suarez Ariza</author>
  </authors>
  <commentList>
    <comment ref="M43"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4.xml><?xml version="1.0" encoding="utf-8"?>
<comments xmlns="http://schemas.openxmlformats.org/spreadsheetml/2006/main">
  <authors>
    <author>Yesnith Suarez Ariza</author>
  </authors>
  <commentList>
    <comment ref="M2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5.xml><?xml version="1.0" encoding="utf-8"?>
<comments xmlns="http://schemas.openxmlformats.org/spreadsheetml/2006/main">
  <authors>
    <author>Yesnith Suarez Ariza</author>
  </authors>
  <commentList>
    <comment ref="M2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6.xml><?xml version="1.0" encoding="utf-8"?>
<comments xmlns="http://schemas.openxmlformats.org/spreadsheetml/2006/main">
  <authors>
    <author>Yesnith Suarez Ariza</author>
  </authors>
  <commentList>
    <comment ref="L23"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7.xml><?xml version="1.0" encoding="utf-8"?>
<comments xmlns="http://schemas.openxmlformats.org/spreadsheetml/2006/main">
  <authors>
    <author>Yesnith Suarez Ariza</author>
  </authors>
  <commentList>
    <comment ref="M26"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8.xml><?xml version="1.0" encoding="utf-8"?>
<comments xmlns="http://schemas.openxmlformats.org/spreadsheetml/2006/main">
  <authors>
    <author>Yesnith Suarez Ariza</author>
  </authors>
  <commentList>
    <comment ref="L28" authorId="0" shapeId="0">
      <text>
        <r>
          <rPr>
            <sz val="9"/>
            <color rgb="FF000000"/>
            <rFont val="Tahoma"/>
            <family val="2"/>
          </rPr>
          <t xml:space="preserve">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
        </r>
        <r>
          <rPr>
            <sz val="9"/>
            <color rgb="FF000000"/>
            <rFont val="Tahoma"/>
            <family val="2"/>
          </rPr>
          <t xml:space="preserve">
</t>
        </r>
        <r>
          <rPr>
            <sz val="9"/>
            <color rgb="FF000000"/>
            <rFont val="Tahoma"/>
            <family val="2"/>
          </rPr>
          <t xml:space="preserve">Tienen el propósito de fortalecer los puntos débiles o fallas identificadas en la evaluación de los controles aplicados que enfrentaron o atendieron el riesgo inherente.
</t>
        </r>
        <r>
          <rPr>
            <sz val="9"/>
            <color rgb="FF000000"/>
            <rFont val="Tahoma"/>
            <family val="2"/>
          </rPr>
          <t xml:space="preserve">
</t>
        </r>
        <r>
          <rPr>
            <sz val="9"/>
            <color rgb="FF000000"/>
            <rFont val="Tahoma"/>
            <family val="2"/>
          </rPr>
          <t xml:space="preserve">Nota: En caso de que no existan controles, las acciones de manejo del riesgo que se establezcan, al no poder fortalecer los controles que como ya se expresó, por alguna razón no existen, deben estar dirigidas justamente a que al interior del proceso se creen nuevos controles. 
</t>
        </r>
        <r>
          <rPr>
            <sz val="9"/>
            <color rgb="FF000000"/>
            <rFont val="Tahoma"/>
            <family val="2"/>
          </rPr>
          <t xml:space="preserve">
</t>
        </r>
        <r>
          <rPr>
            <sz val="9"/>
            <color rgb="FF000000"/>
            <rFont val="Tahoma"/>
            <family val="2"/>
          </rPr>
          <t xml:space="preserve">Si la evaluación del riesgo residual, se ubica en las zonas de riesgo MODERADA, ALTA o EXTREMA, se deben realizar acciones adicionales de manejo del riesgo.
</t>
        </r>
        <r>
          <rPr>
            <sz val="9"/>
            <color rgb="FF000000"/>
            <rFont val="Tahoma"/>
            <family val="2"/>
          </rPr>
          <t xml:space="preserve">
</t>
        </r>
        <r>
          <rPr>
            <sz val="9"/>
            <color rgb="FF000000"/>
            <rFont val="Tahoma"/>
            <family val="2"/>
          </rPr>
          <t xml:space="preserve">Aclaración:
</t>
        </r>
        <r>
          <rPr>
            <sz val="9"/>
            <color rgb="FF000000"/>
            <rFont val="Tahoma"/>
            <family val="2"/>
          </rPr>
          <t xml:space="preserve">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t>
        </r>
        <r>
          <rPr>
            <sz val="9"/>
            <color rgb="FF000000"/>
            <rFont val="Tahoma"/>
            <family val="2"/>
          </rPr>
          <t xml:space="preserve">
</t>
        </r>
        <r>
          <rPr>
            <sz val="9"/>
            <color rgb="FF000000"/>
            <rFont val="Tahoma"/>
            <family val="2"/>
          </rPr>
          <t xml:space="preserve">Es importante que las acciones se realicen en un intervalo de tiempo razonable para así contrarrestar de mejor forma la materialización de los riesgos y el impacto de su materialización. 
</t>
        </r>
        <r>
          <rPr>
            <sz val="9"/>
            <color rgb="FF000000"/>
            <rFont val="Tahoma"/>
            <family val="2"/>
          </rPr>
          <t xml:space="preserve">
</t>
        </r>
        <r>
          <rPr>
            <sz val="9"/>
            <color rgb="FF000000"/>
            <rFont val="Tahoma"/>
            <family val="2"/>
          </rPr>
          <t>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9.xml><?xml version="1.0" encoding="utf-8"?>
<comments xmlns="http://schemas.openxmlformats.org/spreadsheetml/2006/main">
  <authors>
    <author>Yesnith Suarez Ariza</author>
  </authors>
  <commentList>
    <comment ref="M2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sharedStrings.xml><?xml version="1.0" encoding="utf-8"?>
<sst xmlns="http://schemas.openxmlformats.org/spreadsheetml/2006/main" count="6431" uniqueCount="2269">
  <si>
    <t>ANALISIS DEL RIESGO INHERENTE</t>
  </si>
  <si>
    <t>Código del riesgo</t>
  </si>
  <si>
    <t>Evento de riesgo</t>
  </si>
  <si>
    <t xml:space="preserve">Probabilidad </t>
  </si>
  <si>
    <t xml:space="preserve">Impacto </t>
  </si>
  <si>
    <t xml:space="preserve">Zona de Riesgo 
Inherente </t>
  </si>
  <si>
    <t>Prioridad</t>
  </si>
  <si>
    <t xml:space="preserve">IDENTIFICACIÓN DEL RIESGO </t>
  </si>
  <si>
    <t>MIS1RC0001</t>
  </si>
  <si>
    <t>Aceleración de la resolución de la solicitud delimitación, señalamiento o establecimiento de AREs o ZM</t>
  </si>
  <si>
    <t>MIS1RC0002</t>
  </si>
  <si>
    <t>Asignación predeterminada de funcionarios para resolución de la solicitud delimitación, señalamiento o establecimiento de AREs o ZM</t>
  </si>
  <si>
    <t>MIS1RC0003</t>
  </si>
  <si>
    <t>Otorgamiento del derecho de explotación en declaración de AREs sin cumplimiento de requisitos</t>
  </si>
  <si>
    <t>MIS1RC0004</t>
  </si>
  <si>
    <t>Otorgamiento del derecho de prelación en ZM sin cumplimiento de requisitos</t>
  </si>
  <si>
    <t>MIS1RC0005</t>
  </si>
  <si>
    <t>Determinar la viabilidad del proyecto al corto, mediano o largo plazo sin requisitos a través de un EGM</t>
  </si>
  <si>
    <t>CAURC0001</t>
  </si>
  <si>
    <t>CAURC0002</t>
  </si>
  <si>
    <t>CAURC0003</t>
  </si>
  <si>
    <t>CAURC0004</t>
  </si>
  <si>
    <t>CONSRC0001</t>
  </si>
  <si>
    <t>CONSRC0002</t>
  </si>
  <si>
    <t xml:space="preserve">Nombre del proceso: </t>
  </si>
  <si>
    <t>DELIMITACIÓN Y DECLARACIÓN DE ÁREAS Y ZONAS DE INTERÉS - FOMENTO</t>
  </si>
  <si>
    <t>ETAPAS DEL PROCESO</t>
  </si>
  <si>
    <t>DECISIONES SENSIBLES</t>
  </si>
  <si>
    <t>GRUPOS DE INTERÉS</t>
  </si>
  <si>
    <t>AMENAZAS DE CORRUPCIÓN</t>
  </si>
  <si>
    <t>PLAN DE ASEGURAMIENTO</t>
  </si>
  <si>
    <t>Decisión sensible</t>
  </si>
  <si>
    <t>Datos sensibles</t>
  </si>
  <si>
    <t>Base de datos de apoyo</t>
  </si>
  <si>
    <t>Sistemas de información / software de apoyo</t>
  </si>
  <si>
    <t>Lugar administración datos sensibles</t>
  </si>
  <si>
    <t>Criterios de decisión</t>
  </si>
  <si>
    <t>Conocimiento específico para decisión sensible</t>
  </si>
  <si>
    <t>Grupos de interés externos</t>
  </si>
  <si>
    <t>PQRSD Frecuentes</t>
  </si>
  <si>
    <t>Medios de comunicación externa</t>
  </si>
  <si>
    <t>Grupos de interés internos ANM</t>
  </si>
  <si>
    <t>Medios de comunicación interna</t>
  </si>
  <si>
    <t>Tipo de actuación ANM</t>
  </si>
  <si>
    <t>Código causa</t>
  </si>
  <si>
    <t>Causas operativas</t>
  </si>
  <si>
    <t>Control preventivo</t>
  </si>
  <si>
    <t>¿Existe hoy?</t>
  </si>
  <si>
    <t>Responsable</t>
  </si>
  <si>
    <t>Periodicidad</t>
  </si>
  <si>
    <t>Evidencia</t>
  </si>
  <si>
    <t>Nivel de control</t>
  </si>
  <si>
    <t>Disponer políticas y/o proyectos y/o programas y/o planes</t>
  </si>
  <si>
    <t>Programar y priorizar las solicitudes a resolver</t>
  </si>
  <si>
    <t>Fecha de recepción de la solicitud</t>
  </si>
  <si>
    <t>Base de datos de fomento de ARE
Base de datos de ZM</t>
  </si>
  <si>
    <t>No aplica</t>
  </si>
  <si>
    <t>Carpeta compartida de la Vicepresidencia de promoción y fomento</t>
  </si>
  <si>
    <t>Procedimiento de AREs (por revisar)</t>
  </si>
  <si>
    <t>Consultas sobre el estado</t>
  </si>
  <si>
    <t>Correo electrónico grupo de fomento
Oficios</t>
  </si>
  <si>
    <t>T/S</t>
  </si>
  <si>
    <t>X</t>
  </si>
  <si>
    <t>Aceleración de la resolución de la solicitud</t>
  </si>
  <si>
    <t>Alteración de la bases de datos de fomento ARE y ZM</t>
  </si>
  <si>
    <t>Asignación en orden cronológico de las solicitudes</t>
  </si>
  <si>
    <t>SI</t>
  </si>
  <si>
    <t>Gerencia de Fomento y Coordinación grupo Socio ambiental</t>
  </si>
  <si>
    <t>Semanal</t>
  </si>
  <si>
    <t>Informes de avance obtenidos de la base de datos de seguimiento</t>
  </si>
  <si>
    <t>Prevenir</t>
  </si>
  <si>
    <t>Gerencial</t>
  </si>
  <si>
    <t>Recepción y distribución de tareas</t>
  </si>
  <si>
    <t>Asignación de profesionales para resolver las solicitudes</t>
  </si>
  <si>
    <t>Perfil de los profesionales responsable y disponibilidad de tiempo</t>
  </si>
  <si>
    <t>Base de datos de fomento de AREs</t>
  </si>
  <si>
    <t>Por revisar</t>
  </si>
  <si>
    <t>Conocimiento del procedimiento SIG
Conocimiento de la planeación de la Vicepresidencia de promoción y fomento</t>
  </si>
  <si>
    <t>DR</t>
  </si>
  <si>
    <t>Asignación predeterminada de funcionarios</t>
  </si>
  <si>
    <t>Alteración de la bases de datos de fomento ARE</t>
  </si>
  <si>
    <t>Por demanda</t>
  </si>
  <si>
    <t>Planillas de asignación del reparto</t>
  </si>
  <si>
    <t>Resolver de fondo las solicitudes de AREs y ZM y solicitar la notificación o publicación de los correspondientes actos administrativos</t>
  </si>
  <si>
    <t>Word para actos administrativos</t>
  </si>
  <si>
    <t>ANNA Minería (certificado de área libre)
SIGEP Función pública
Bases de entes de control
SGC</t>
  </si>
  <si>
    <t>Carpeta compartida de la Vicepresidencia de promoción y fomento
Actos administrativos de ZM delimitadas, señaladas o establecidas se publican en Diario Oficial</t>
  </si>
  <si>
    <t>Procedimiento de AREs y ZM (por revisar)
Resolución 266 / 2020 de la ANM
Resolución 505 / 2019 de la ANM</t>
  </si>
  <si>
    <t>Incidencia en las decisiones de delimitación y declaración de las ARE o señalamiento y delimitación de las ZM</t>
  </si>
  <si>
    <t>Gerencia de Fomento</t>
  </si>
  <si>
    <t>Por cada acto administrativo</t>
  </si>
  <si>
    <t>Correos electrónicos
Visto bueno en el acto administrativo</t>
  </si>
  <si>
    <t>Vicepresidencia de promoción y fomento</t>
  </si>
  <si>
    <t>Filtro de cumplimiento de procedimiento de autorización</t>
  </si>
  <si>
    <t>Profesional de la Gerencia en la etapa de notificación</t>
  </si>
  <si>
    <t>Correos electrónicos</t>
  </si>
  <si>
    <t>Filtros jurídico de revisión de los actos administrativos</t>
  </si>
  <si>
    <t>Elaborar el Estudio Geológico-Minero (EGM) de la ARE declarada y presentarlo a la comunidad minera tradicional</t>
  </si>
  <si>
    <t>Determinación de recursos mineros en las ARE's y  zonas declaradas para determinar la viabilidad de los proyectos a corto, mediano y largo plazo</t>
  </si>
  <si>
    <t>Word para EGM</t>
  </si>
  <si>
    <t>ANNA Minería
ARCGIS
SURVAY 123</t>
  </si>
  <si>
    <t>Conocimiento de la ciencia de la tierra
Conocimiento en Resolución 266 / 2020 de la ANM y Resolución 505 / 2019 de la ANM</t>
  </si>
  <si>
    <t>AREs - Mineros tradicionales</t>
  </si>
  <si>
    <t>Grupo de catastro (certificados de áreas libres)</t>
  </si>
  <si>
    <t>Determinar la viabilidad del proyecto al corto, mediano o largo plazo sin requisitos</t>
  </si>
  <si>
    <t>Incidencia en la elaboración del estudio geológico minero</t>
  </si>
  <si>
    <t>Gerencia de Fomento
Vicepresidencia de promoción y fomento</t>
  </si>
  <si>
    <t>Por cada EGM</t>
  </si>
  <si>
    <t>Planilla de asignación
Visto bueno en el concepto</t>
  </si>
  <si>
    <t>EVENTOS DE RIESGO Y PRIORIZACION</t>
  </si>
  <si>
    <t>Probabilidad</t>
  </si>
  <si>
    <t>Impacto</t>
  </si>
  <si>
    <t>Zona de riesgo</t>
  </si>
  <si>
    <t>CONSECUENCIAS Y PLAN DE ATENCIÓN EN CASO DE MATERIALIZACIÓN</t>
  </si>
  <si>
    <t>Consecuencias</t>
  </si>
  <si>
    <t>Control posterior</t>
  </si>
  <si>
    <t>Tipo tratamiento</t>
  </si>
  <si>
    <t>Código consecuencia</t>
  </si>
  <si>
    <t>Desprotección de derechos ciudadanos de comunidades étnicas o mineros tradicionales que si cumplen con requisitos</t>
  </si>
  <si>
    <t>Solicitar el inicio de investigaciones disciplinarias, fiscales o penales correspondientes</t>
  </si>
  <si>
    <t>Alta dirección</t>
  </si>
  <si>
    <t>Cuando se requiera</t>
  </si>
  <si>
    <t>Documentos correspondientes al tipo de investigación solicitada</t>
  </si>
  <si>
    <t>Transferir</t>
  </si>
  <si>
    <t>Solicitar los ajustes del proceso correspondiente para evitar nuevas materializaciones</t>
  </si>
  <si>
    <t>Comunicaciones</t>
  </si>
  <si>
    <t>Retener</t>
  </si>
  <si>
    <t>Demandar los actos administrativos afectados por dolo</t>
  </si>
  <si>
    <t>Oficina Asesora Jurídica</t>
  </si>
  <si>
    <t>Documentos correspondientes a la acción judicial</t>
  </si>
  <si>
    <t>Favorecimiento de intereses privados por el otorgamiento de derechos de explotación y de prelación sin el cumplimiento de requisitos</t>
  </si>
  <si>
    <t>MIS1RCFOM</t>
  </si>
  <si>
    <t>MIS1RC0006</t>
  </si>
  <si>
    <t>MIS1RC0007</t>
  </si>
  <si>
    <t>MIS1RC0008</t>
  </si>
  <si>
    <t>Acceso a información no pública sobre áreas potenciales de reserva</t>
  </si>
  <si>
    <t>Incidencia externa en la sustentación de la decisión administrativa de reservar o liberar un área</t>
  </si>
  <si>
    <t>Dilación o desaceleración de la declaración o no como zona como AEM</t>
  </si>
  <si>
    <t>MIS2RC0001</t>
  </si>
  <si>
    <t>Aval al cumplimiento de las obligaciones contractuales del operador logístico o de terceros organizadores sin que se cumplan efectivamente</t>
  </si>
  <si>
    <t>MIS2RC0002</t>
  </si>
  <si>
    <t>Aval al cumplimiento de obligaciones contractuales del estructurador del proceso de selección objetiva, sin que se cumplan efectivamente</t>
  </si>
  <si>
    <t>CAURC0005</t>
  </si>
  <si>
    <t>CAURC0006</t>
  </si>
  <si>
    <t>CAURC0007</t>
  </si>
  <si>
    <t>CONSRC0003</t>
  </si>
  <si>
    <t>MIS2RC</t>
  </si>
  <si>
    <t>MATRIZ DE IDENTIFICACIÓN DE RIEGOS DE CORRUPCIÓN</t>
  </si>
  <si>
    <t>Grupos de interés internos</t>
  </si>
  <si>
    <t>Eventos de riesgo</t>
  </si>
  <si>
    <t>Identificar los eventos de promoción del sector minero a realizar y/o participar</t>
  </si>
  <si>
    <t>Eventos que se priorizan por su importancia estratégica en términos de promoción de inversión</t>
  </si>
  <si>
    <t>Decisiones de alta dirección
Cambios en la programación</t>
  </si>
  <si>
    <t>Correos electrónicos
Actas de reuniones de seguimiento</t>
  </si>
  <si>
    <t>Procedimiento de gestión de eventos para la inversión minera</t>
  </si>
  <si>
    <t>Estrategia de promoción de inversión minera
Funciones de la Vicepresidencia
Conocimiento de planes de desarrollo y política pública
Mercado de inversiones de minería</t>
  </si>
  <si>
    <t>Inversionistas
Empresas y gremios del sector minero</t>
  </si>
  <si>
    <t>Consultas sobre programación de eventos</t>
  </si>
  <si>
    <t>Redes sociales de la ANM
Correos electrónicos
Sitio web de la ANM
Oficios institucionales</t>
  </si>
  <si>
    <t>Grupo de comunicaciones
Presidencia de la ANM</t>
  </si>
  <si>
    <t>Correos electrónicos
Mesas de trabajo de seguimiento</t>
  </si>
  <si>
    <t>OB</t>
  </si>
  <si>
    <t>Gestionar la organización y/o participación de Eventos</t>
  </si>
  <si>
    <t>Realizar cambios durante la etapa de organización logística de los eventos</t>
  </si>
  <si>
    <t>Decisiones de alta dirección
Cambios en la programación
Recursos presupuestales disponibles</t>
  </si>
  <si>
    <t>Correos electrónicos
Actas de reuniones de seguimiento
SIIF Nación</t>
  </si>
  <si>
    <t>Conocimiento en supervisión de contratos
Conocimiento en gestión logística de eventos
Normas en austeridad del gasto</t>
  </si>
  <si>
    <t>Inversionistas
Proveedores logísticos
Empresas y gremios del sector minero</t>
  </si>
  <si>
    <t>Consultas sobre agendas de los eventos
Consultas sobre las especificaciones del servicio requerido
Sugerencias de temas para futuros eventos</t>
  </si>
  <si>
    <t>Redes sociales de la ANM
Correos electrónicos
Sitio web de la ANM
Oficios institucionales
Encuestas de satisfacción
Comunicación durante el desarrollo de los eventos
Mesas de trabajo de organización logística</t>
  </si>
  <si>
    <t>Grupo de comunicaciones
Grupo de contratación institucional
Presidencia de la ANM
Grupo de recursos financieros</t>
  </si>
  <si>
    <t>Consultas sobre agendas de los eventos
Presentaciones y documentos de apoyo
Ajuste a documentos en etapa precontractual
Ajustes a soportes de ejecución del contrato</t>
  </si>
  <si>
    <t xml:space="preserve">Correos electrónicos
Mesas de trabajo de seguimiento
Mesas de trabajo de organización </t>
  </si>
  <si>
    <t>Imposibilidad de hacer verificaciones directas sobre el cumplimiento en todos eventos</t>
  </si>
  <si>
    <t>Informe del contratista por evento
Requerimientos y soportes que sustentan el informe según anexo técnico de contratación</t>
  </si>
  <si>
    <t>Gerente del grupo de promoción</t>
  </si>
  <si>
    <t>Cada vez que se realiza un evento</t>
  </si>
  <si>
    <t>Informes del contratista con los soportes</t>
  </si>
  <si>
    <t>Evitar</t>
  </si>
  <si>
    <t>Operativo</t>
  </si>
  <si>
    <t>Falta de tiempo que impide verificar de fondo todas las obligaciones</t>
  </si>
  <si>
    <t>Designación de apoyo a la supervisión 
Existencia de comité de apoyo a la supervisión</t>
  </si>
  <si>
    <t>Ordenador del gasto</t>
  </si>
  <si>
    <t xml:space="preserve">Cada vez que se realiza un contrato </t>
  </si>
  <si>
    <t>Contrato con apoyo designado
Correos electrónicos</t>
  </si>
  <si>
    <t>Aprobación del proceso de selección objetiva estructurado</t>
  </si>
  <si>
    <t>Estructuración de los términos de referencia</t>
  </si>
  <si>
    <t>Por identificar</t>
  </si>
  <si>
    <t>En construcción.</t>
  </si>
  <si>
    <t>Conocimientos en normas de contratación pública
Normatividad y políticas para el sector minero
Conocimiento de planes de desarrollo y política pública referentes al sector minero
Conocimientos en minería</t>
  </si>
  <si>
    <t xml:space="preserve">Inversionistas
MinMinas
Estructurador
</t>
  </si>
  <si>
    <t>Proceso en construcción</t>
  </si>
  <si>
    <t>Complejidad del tema a supervisar</t>
  </si>
  <si>
    <t xml:space="preserve">Designación de apoyo a la supervisión </t>
  </si>
  <si>
    <t>Una vez</t>
  </si>
  <si>
    <t>VALORACIÓN DE LOS CONTROLES EXISTENTES PARA LA MITIGACIÓN DE LOS RIESGOS/RIESGO RESIDUAL</t>
  </si>
  <si>
    <t>Control</t>
  </si>
  <si>
    <t>Código Consecuencias</t>
  </si>
  <si>
    <t>Pérdida de recursos</t>
  </si>
  <si>
    <t>Iniciar acciones contractuales por incumplimiento</t>
  </si>
  <si>
    <t>Grupo de contratación
Oficina jurídica</t>
  </si>
  <si>
    <t>Cada vez que sea necesario</t>
  </si>
  <si>
    <t>Soportes de las acciones contractuales</t>
  </si>
  <si>
    <t>Incidencia en la decisión de  si se  otorga o rechaza el contrato</t>
  </si>
  <si>
    <t>Incidencia en la  definición de la viabilidad del trámite de titulación</t>
  </si>
  <si>
    <t>Incidencia en la autorización de la autoridad territorial para que se realice la actividad minera en su jurisdicción</t>
  </si>
  <si>
    <t>Aceleración o desaceleración la generación del acto administrativo de rechazo</t>
  </si>
  <si>
    <t>Dar continuidad el proceso de titulación sin el cumplimiento de requisitos</t>
  </si>
  <si>
    <t>Otorgamiento de la minuta del contrato de concesión sin el cumplimiento de requisitos</t>
  </si>
  <si>
    <t>MIS3RC0001</t>
  </si>
  <si>
    <t>MIS3RC0002</t>
  </si>
  <si>
    <t>MIS3RC0003</t>
  </si>
  <si>
    <t>MIS3RC0004</t>
  </si>
  <si>
    <t>MIS3RC0005</t>
  </si>
  <si>
    <t>MIS3RC0006</t>
  </si>
  <si>
    <t>CONSRC0004</t>
  </si>
  <si>
    <t>CONSRC0005</t>
  </si>
  <si>
    <t>Incidencia en la decisión de si se otorga o rechaza el contrato</t>
  </si>
  <si>
    <t>CAURC0008</t>
  </si>
  <si>
    <t>CAURC0009</t>
  </si>
  <si>
    <t>CAURC0010</t>
  </si>
  <si>
    <t>CAURC0011</t>
  </si>
  <si>
    <t>CAURC0012</t>
  </si>
  <si>
    <t>CAURC0013</t>
  </si>
  <si>
    <t>CAURC0014</t>
  </si>
  <si>
    <t>CAURC0015</t>
  </si>
  <si>
    <t>CAURC0016</t>
  </si>
  <si>
    <t>CAURC0017</t>
  </si>
  <si>
    <t>CAURC0018</t>
  </si>
  <si>
    <t>CAURC0019</t>
  </si>
  <si>
    <t>CAURC0020</t>
  </si>
  <si>
    <t>CAURC0021</t>
  </si>
  <si>
    <t>Causa operativa</t>
  </si>
  <si>
    <t>Cumplimiento o incumplimiento de requisitos</t>
  </si>
  <si>
    <t>Información técnica  del expediente (Formato A - áreas y plano) - Contratos
Información técnica y capacidad legal  - Solicitudes</t>
  </si>
  <si>
    <t>ANNA Minería
(Contratos)</t>
  </si>
  <si>
    <t>ANNA Minería
Carpeta compartida en el grupo (Solicitudes)</t>
  </si>
  <si>
    <t>Resolución 143 / 2017
Decreto 4600 / 
Ley 685 / 2001
Ley 1437/2011
Ley 1955 art 325 /2019
Art. 165 Ley 685 / 2001
Decreto 1949   2017
Ley 1437 / 2011</t>
  </si>
  <si>
    <t>Celeridad en los trámites
Coordinación de actividades (solicitudes)</t>
  </si>
  <si>
    <t>Grupo de contratación minera
Grupo de atención al minero
Grupo de seguimiento y control (PARES)
Grupo de registro Minero
Grupo de Fomento (solicitudes)</t>
  </si>
  <si>
    <t>Acceder a la información y a la plataforma</t>
  </si>
  <si>
    <t>Correo electrónico
Llamadas
Aranda</t>
  </si>
  <si>
    <t>Decisión de si se  otorga o rechaza el contrato según concepto jurídico y técnico</t>
  </si>
  <si>
    <t>Coordinación del grupo de legalización minera</t>
  </si>
  <si>
    <t>Matriz de seguimiento del reparto a ingenieros y abogados</t>
  </si>
  <si>
    <t>Concepto técnico positivo sin el cumplimiento de requisitos</t>
  </si>
  <si>
    <t>Diario</t>
  </si>
  <si>
    <t>Filtro jurídico, técnico o jurídico</t>
  </si>
  <si>
    <t>Por cada evaluación</t>
  </si>
  <si>
    <t>Modificación de información insumo para la evaluación técnica y jurídica en el proceso de titulación minera</t>
  </si>
  <si>
    <t>Parámetro de validación en el sistema ANNA Minería</t>
  </si>
  <si>
    <t>Equipo de trabajo de contratación minera</t>
  </si>
  <si>
    <t>Por acto administrativo</t>
  </si>
  <si>
    <t>Concepto técnico negativo cuando aun cuando se cumplen los requisitos en propuestas de contratación</t>
  </si>
  <si>
    <t>Filtro jurídico</t>
  </si>
  <si>
    <t>Falsificación de firmas de funcionarios de la ANM</t>
  </si>
  <si>
    <t>Los conceptos técnicos cuentan con un consecutivo de control</t>
  </si>
  <si>
    <t>Base de datos de consecutivos técnicos y jurídicos</t>
  </si>
  <si>
    <t>Trámites falsos en nombre del ANM</t>
  </si>
  <si>
    <t>Mesas de trabajo y campañas de presencia institucional del trámite</t>
  </si>
  <si>
    <t>Coordinación del grupo de legalización minera
Vicepresidencia de contratación</t>
  </si>
  <si>
    <t>Listas de asistencia</t>
  </si>
  <si>
    <t>Estratégico</t>
  </si>
  <si>
    <t>Evaluación económica (cuando aplique) en las propuestas de contratación minera</t>
  </si>
  <si>
    <t>Información económica del expediente (Formato A - áreas y plano)</t>
  </si>
  <si>
    <t>ANNA Minería</t>
  </si>
  <si>
    <t>Resolución 352 / 2018</t>
  </si>
  <si>
    <t>'Celeridad en los trámites</t>
  </si>
  <si>
    <t>Grupo de contratación minera</t>
  </si>
  <si>
    <t>Decisión de si se otorga o rechaza el contrato según concepto jurídico y técnico</t>
  </si>
  <si>
    <t>Aceleración o desaceleración del proceso de evaluación económica para la titulación minera</t>
  </si>
  <si>
    <t>Matriz de seguimiento con los plazos establecidos para el cumplimiento del concepto económico</t>
  </si>
  <si>
    <t>Concepto técnico negativo cuando si se cumple de requisitos en propuestas de contratación</t>
  </si>
  <si>
    <t>Rotación de expedientes entre evaluadores</t>
  </si>
  <si>
    <t>Filtro técnico y jurídico</t>
  </si>
  <si>
    <t>Viabilidad o inviabilidad del área susceptible de legalizar</t>
  </si>
  <si>
    <t>Explotación dentro del área
Condiciones de seguridad</t>
  </si>
  <si>
    <t>Base de datos de visitas estandarizadas 2020</t>
  </si>
  <si>
    <t>Carpeta compartida en el grupo</t>
  </si>
  <si>
    <t>Ley 1955 art 325 /2020
Art. 165 Ley 685 / 2001
Decreto 1949   2017</t>
  </si>
  <si>
    <t>Definir la solicitud</t>
  </si>
  <si>
    <t>Comunicación telefónica
Correo electrónico</t>
  </si>
  <si>
    <t>Grupo de seguimiento y control</t>
  </si>
  <si>
    <t>Decisión de si se otorga o rechaza el contrato según resultado de la visita</t>
  </si>
  <si>
    <t>CAUR0015</t>
  </si>
  <si>
    <t>Realización de visitas fuera de la programación establecida</t>
  </si>
  <si>
    <t>Programación de visitas desde la Coordinación</t>
  </si>
  <si>
    <t>Matriz de programación de visitas</t>
  </si>
  <si>
    <t>CAUS0009</t>
  </si>
  <si>
    <t>Acta de visita donde se verifican los parámetros requeridos para el concepto</t>
  </si>
  <si>
    <t>Equipo del grupo de legalización minera</t>
  </si>
  <si>
    <t>Por cada visita</t>
  </si>
  <si>
    <t>Expediente</t>
  </si>
  <si>
    <t>Se realizan registros fotográficos donde se guarda la coordenada de la fotografía y fecha</t>
  </si>
  <si>
    <t>Revisión documental por filtro</t>
  </si>
  <si>
    <t>Revisión en el PTO</t>
  </si>
  <si>
    <t>Se realizan registros fotográficos donde se guarda la coordenada de la fotografía y fecha, con las personas que atienden la visita y de la cédula</t>
  </si>
  <si>
    <t>Trámites o actividades falsas o no autorizados, en nombre de la entidad</t>
  </si>
  <si>
    <t>Instancias de concertación con las autoridades territoriales y audiencia de participación en el área de influencia de la titulación</t>
  </si>
  <si>
    <t>Firmar el acta  de concertación donde se acuerda si el área tiene vocación minera</t>
  </si>
  <si>
    <t>Información en POT sobre el uso del suelo</t>
  </si>
  <si>
    <t>Expediente y Gerencia de contratación</t>
  </si>
  <si>
    <t>Conocimiento en trámites mineros</t>
  </si>
  <si>
    <t>Escuchar a la comunidad</t>
  </si>
  <si>
    <t>Grupo de contratación minera
Grupo de promoción y fomento</t>
  </si>
  <si>
    <t>Correo electrónico
Llamadas</t>
  </si>
  <si>
    <t>Participación en la instancia de concertación</t>
  </si>
  <si>
    <t>Gerencia de contratación minera</t>
  </si>
  <si>
    <t>Por cada concertación</t>
  </si>
  <si>
    <t>Protocolo de procedimiento de concertación</t>
  </si>
  <si>
    <t>Adulteración de actas de concertación con instancias de concertación con las autoridades territoriales</t>
  </si>
  <si>
    <t>Extravío de actas de concertación</t>
  </si>
  <si>
    <t>Copias físicas y digitales del acta de concertación</t>
  </si>
  <si>
    <t>Equipo de contratación minera</t>
  </si>
  <si>
    <t>Archivo del acta en el expediente que se va a titular</t>
  </si>
  <si>
    <t>Generación de acto administrativo de rechazo de propuestas de contratación minera (cuando aplique)</t>
  </si>
  <si>
    <t>Incumplimiento de requisitos de la propuesta</t>
  </si>
  <si>
    <t>Concepto técnico</t>
  </si>
  <si>
    <t>Resolución 143 / 2017
Decreto 4600 / 2015
Ley 685 / 2001
Ley 80 /93
'Resolución 352 / 2018
Ley 1437/2011</t>
  </si>
  <si>
    <t>Celeridad en la resolución</t>
  </si>
  <si>
    <t>PQRS</t>
  </si>
  <si>
    <t>Grupo de contratación minera
GIAM</t>
  </si>
  <si>
    <t>Información para continuar el trámite</t>
  </si>
  <si>
    <t>Decisión de rechazar la propuesta</t>
  </si>
  <si>
    <t>Acto administrativo de rechazo cuando si se cumple de requisitos en propuestas de contratación</t>
  </si>
  <si>
    <t>Matriz de seguimiento con los plazos establecidos</t>
  </si>
  <si>
    <t>Auto de solicitud de PTO y de la licencia ambiental temporal LAT</t>
  </si>
  <si>
    <t>Solicitar el PTO y la LAT</t>
  </si>
  <si>
    <t>Información obtenida en la visita técnica</t>
  </si>
  <si>
    <t>Carpeta compartida en la vicepresidencia de autos</t>
  </si>
  <si>
    <t>Ley 1955 art 325 /2019
Art. 165 Ley 685 / 2001
Decreto 1949   2017
Ley 1437 / 2011</t>
  </si>
  <si>
    <t>Profesional en derecho con conocimientos en derecho minero</t>
  </si>
  <si>
    <t>Celeridad en el trámite</t>
  </si>
  <si>
    <t>Correo electrónico</t>
  </si>
  <si>
    <t>GIAM</t>
  </si>
  <si>
    <t>Viabilidad del proceso de titulación</t>
  </si>
  <si>
    <t>Adelanto de solicitudes de auto de PTO y LAT fuera del reparto</t>
  </si>
  <si>
    <t>Auto de solicitud sin viabilidad</t>
  </si>
  <si>
    <t>Elaboración y registro de minuta del contrato de concesión, acto administrativo de otorgamiento o acto administrativo de rechazo.</t>
  </si>
  <si>
    <t>Información técnica, jurídica y económica  - Contratos
Información técnica y capacidad legal  - Solicitudes</t>
  </si>
  <si>
    <t>Carpeta compartida en la vicepresidencia</t>
  </si>
  <si>
    <t>Definición del trámite</t>
  </si>
  <si>
    <t>Información sobre el estado del trámite</t>
  </si>
  <si>
    <t>Materialización del derecho en la minuta del contrato de concesión</t>
  </si>
  <si>
    <t>Minutas sin cumplimiento de requisitos</t>
  </si>
  <si>
    <t xml:space="preserve">Filtros:
Catastro minero verifica área
Vicepresidencia de contratación y legalización
Presidencia (asesores)
</t>
  </si>
  <si>
    <t>Cada área según el filtro</t>
  </si>
  <si>
    <t>Por minuta</t>
  </si>
  <si>
    <t>Minuta de contrato</t>
  </si>
  <si>
    <t>Minutas falsas</t>
  </si>
  <si>
    <t>Permisos o autorizaciones indebidas</t>
  </si>
  <si>
    <t>Denuncia ante la Fiscalia</t>
  </si>
  <si>
    <t>Oficina asesora jurídica</t>
  </si>
  <si>
    <t>Cada vez que ocurra</t>
  </si>
  <si>
    <t>Documentación de la denuncia</t>
  </si>
  <si>
    <t>Demanda de contrato de concesión otorgado</t>
  </si>
  <si>
    <t>Documentación de la demanda</t>
  </si>
  <si>
    <t>Favorecimiento económico de terceros por la entrega de títulos sin requisitos</t>
  </si>
  <si>
    <t>Usuarios mineros estafados</t>
  </si>
  <si>
    <t>Oficina de comunicaciones y relacionamiento</t>
  </si>
  <si>
    <t>Permanentes</t>
  </si>
  <si>
    <t>Documentación de las campañas</t>
  </si>
  <si>
    <t>MIS3RC</t>
  </si>
  <si>
    <t>MIS4RC0001</t>
  </si>
  <si>
    <t>Incidencia en la definición de criterios de priorización de las acciones de control para favorecer a terceros</t>
  </si>
  <si>
    <t>MIS4RC0002</t>
  </si>
  <si>
    <t>Modificar la prioridad de control de un título minero, para beneficio del tercero</t>
  </si>
  <si>
    <t>MIS4RC0003</t>
  </si>
  <si>
    <t>Aprobación de la obligación / requerimiento sin el cumplimiento de requisitos o con requisitos falsos</t>
  </si>
  <si>
    <t>MIS4RC0004</t>
  </si>
  <si>
    <t>Obligaciones incumplidas y evidenciadas en el acta o informe, para las que se omite requerimiento a través del auto inspección</t>
  </si>
  <si>
    <t>MIS4RC0005</t>
  </si>
  <si>
    <t>Modificación del tipo de apremio a imponer (multa/caducidad)</t>
  </si>
  <si>
    <t>MIS4RC0006</t>
  </si>
  <si>
    <t>Dilación o aceleración del proceso de evaluación de expedientes en la generación del auto de inspección</t>
  </si>
  <si>
    <t>MIS4RC0007</t>
  </si>
  <si>
    <t>Interrupción del proceso sancionatorio para beneficio del  obligado</t>
  </si>
  <si>
    <t>MIS4RC0008</t>
  </si>
  <si>
    <t>Modificar los elementos / causales que son base para la liquidación de las multas y así reducir su valor o impacto</t>
  </si>
  <si>
    <t>MIS4RC0009</t>
  </si>
  <si>
    <t>Interrupción del proceso de caducidad para beneficio del obligado</t>
  </si>
  <si>
    <t>MIS4RC0010</t>
  </si>
  <si>
    <t>Modificar los elementos / causales  base para definir la procedencia de la caducidad</t>
  </si>
  <si>
    <t>MIS4RC0011</t>
  </si>
  <si>
    <t xml:space="preserve">Determinación de regalias por un valor inferior al que corresponde </t>
  </si>
  <si>
    <t>MIS4RC0012</t>
  </si>
  <si>
    <t xml:space="preserve">Determinación de canon superficiario por un valor inferior al que corresponde </t>
  </si>
  <si>
    <t>MIS4RC0013</t>
  </si>
  <si>
    <t>Desvío de recursos de regalías</t>
  </si>
  <si>
    <t>MIS4RC0014</t>
  </si>
  <si>
    <t>Acreditación de pago de regalías sin cumplimiento efectivo</t>
  </si>
  <si>
    <t>MIS4RC0015</t>
  </si>
  <si>
    <t>Certificación y publicación de los titulares inscritos en RUCOM sin el cumplimiento de requisitos o sin respetar el orden de llegada</t>
  </si>
  <si>
    <t>MIS4RC0016</t>
  </si>
  <si>
    <t>Acreditación de pago de contraprestaciones económicas  sin cumplimiento efectivo</t>
  </si>
  <si>
    <t>CONSRC0006</t>
  </si>
  <si>
    <t>CAURC0022</t>
  </si>
  <si>
    <t>CAURC0023</t>
  </si>
  <si>
    <t>CAURC0024</t>
  </si>
  <si>
    <t>CAURC0025</t>
  </si>
  <si>
    <t>CAURC0027</t>
  </si>
  <si>
    <t>CAURC0026</t>
  </si>
  <si>
    <t>CAURC0028</t>
  </si>
  <si>
    <t>CAURC0029</t>
  </si>
  <si>
    <t>CAURC0030</t>
  </si>
  <si>
    <t>CAURC0031</t>
  </si>
  <si>
    <t>CAURC0032</t>
  </si>
  <si>
    <t>CAURC0033</t>
  </si>
  <si>
    <t>CAURC0034</t>
  </si>
  <si>
    <t>CAURC0035</t>
  </si>
  <si>
    <t>MATRIZ DE IDENTIFICACIÓN DE RIESGOS DE CORRUPCIÓN</t>
  </si>
  <si>
    <t>GESTION INTEGRAL PARA EL SEGUIMIENTO Y CONTROL DE TITULOS MINEROS - REGALÍAS</t>
  </si>
  <si>
    <t>DECISIONES IMPORTANTES</t>
  </si>
  <si>
    <t>PLANES DE ASEGURAMIENTO</t>
  </si>
  <si>
    <t>DATOS SENSIBLES</t>
  </si>
  <si>
    <t>BASES DE DATOS DE APOYO</t>
  </si>
  <si>
    <t>SISTEMAS DE INFORMACIÓN / SOFTWARE</t>
  </si>
  <si>
    <t>LUGAR DE ADMINISTRACIÓN DE  DATOS SENSIBLES</t>
  </si>
  <si>
    <t>CRITERIOS DE DECISIÓN</t>
  </si>
  <si>
    <t>CONOCIMIENTO ESPECÍFICO PARA TOMAR LA DECISIONES IMPORTANTE</t>
  </si>
  <si>
    <t>GRUPOS DE INTERÉS EXTERNOS</t>
  </si>
  <si>
    <t>PQRSD Frecuentes
GI EXTERNOS</t>
  </si>
  <si>
    <t>MEDIO DE COMUNICACIÓN CON GRUPO DE INTERÉS EXTERNOS</t>
  </si>
  <si>
    <t>GRUPOS DE INTERÉS INTERNOS</t>
  </si>
  <si>
    <t>PQRSD Frecuentes
GI INTERNOS</t>
  </si>
  <si>
    <t>MEDIO DE COMUNICACIÓN CON GRUPO DE INTERÉS INTERNOS</t>
  </si>
  <si>
    <t>TIPO DE ACTUACIÓN DE LA ANM</t>
  </si>
  <si>
    <t>EVENTO DE RIESGOS DE CORRUPCIÓN</t>
  </si>
  <si>
    <t>CÓDIGO CAUSAS</t>
  </si>
  <si>
    <t>CAUSAS OPERATIVAS</t>
  </si>
  <si>
    <t>CONTROL PREVENTIVOS</t>
  </si>
  <si>
    <t>EXTISTE HOY?</t>
  </si>
  <si>
    <t>RESPONSABLE</t>
  </si>
  <si>
    <t>PERIODICIDAD</t>
  </si>
  <si>
    <t>EVIDENCIA</t>
  </si>
  <si>
    <t>TIPO DE TRATAMIENTO</t>
  </si>
  <si>
    <t>NIVEL DEL CONTROL</t>
  </si>
  <si>
    <t>LIQUIDACIÓN, RECAUDO, DISTRIBUCIÓN  Y TRANSFERENCIA DE REGALÍAS</t>
  </si>
  <si>
    <t>Verificar la liquidación de regalías del titular minero</t>
  </si>
  <si>
    <t>Parámetros de producción, precio y porcentaje de liquidación y distribución de regalias y compesaciones
Requisitos y soportes adjuntos a la solicitud que indiquen la correcta liquidación</t>
  </si>
  <si>
    <t>Base de datos de excel por mineral</t>
  </si>
  <si>
    <t>Websafi para el proceso de distribución</t>
  </si>
  <si>
    <t>Carpeta compartida del grupo de regalías</t>
  </si>
  <si>
    <t xml:space="preserve">Ley 141 de 1994 y su reglamentación
Ley 756 de 2002 y su reglamentación
Ley 1530 de 2012 y su reglamentación
</t>
  </si>
  <si>
    <t>Conocimiento sobre la normatividad de liquidación y transferencia de regalías
Conocimientos básicos de excel y bases de datos
Conocimientos en websafi</t>
  </si>
  <si>
    <t>Titulares mineros</t>
  </si>
  <si>
    <t>Oportunidad en la liquidación</t>
  </si>
  <si>
    <t>Correos electrónicos
Telefónicamente 
Oficios</t>
  </si>
  <si>
    <t>Grupo financiero
Grupo de seguimiento y control</t>
  </si>
  <si>
    <t>Oportunidad de las fechas la transferencia de los recursos</t>
  </si>
  <si>
    <t>Correos electrónicos 
Oficios</t>
  </si>
  <si>
    <t>Determinar el valor de las regalías a pagar</t>
  </si>
  <si>
    <t>Pago de regalías inferior al que corresponde legalmente</t>
  </si>
  <si>
    <t>Base de datos en excel formuladas para verificar los cálculos</t>
  </si>
  <si>
    <t>Equipo de grupo de regalías</t>
  </si>
  <si>
    <t>Por cada declaración que se verifica</t>
  </si>
  <si>
    <t>Bases de datos</t>
  </si>
  <si>
    <t>Filtro de revisión del informe de distribución</t>
  </si>
  <si>
    <t>Mensual</t>
  </si>
  <si>
    <t>Errores en la liquidación de regalías en contra de la ANM, no detectados</t>
  </si>
  <si>
    <t>Recursos económicos a favor de la ANM sin identificar</t>
  </si>
  <si>
    <t>Verificación de las persona asignada de los recursos sin identificar</t>
  </si>
  <si>
    <t>Permanente</t>
  </si>
  <si>
    <t>GRD (soporte físico)</t>
  </si>
  <si>
    <t>Certificados de pagos de regalías falsos</t>
  </si>
  <si>
    <t>Por caso a verificar</t>
  </si>
  <si>
    <t>Referencia dentro del concepto económico</t>
  </si>
  <si>
    <t>Numeración de cada certificado</t>
  </si>
  <si>
    <t>Por certificado</t>
  </si>
  <si>
    <t>Certificado</t>
  </si>
  <si>
    <t>Valor a distribuir y transferir oportunamente</t>
  </si>
  <si>
    <t>Entes territoriales
Ministerio de Hacienda 
CAR´s
Fondos beneficiarios de recursos de regalías
Titulares mineros</t>
  </si>
  <si>
    <t>Oportunidad de la transferencia de los recursos</t>
  </si>
  <si>
    <t>Determinar el valor de las regalías a distribuir</t>
  </si>
  <si>
    <t>Envío de transferencias de regalías a beneficiarios que no corresponden</t>
  </si>
  <si>
    <t>Verificación o filtro por parte de persona asignada</t>
  </si>
  <si>
    <t>Por cada transferencia mensulmente</t>
  </si>
  <si>
    <t>Oficio de transferencia
GRD</t>
  </si>
  <si>
    <t>Proceso de transferencia sistematizado por websafi</t>
  </si>
  <si>
    <t>Registros en websafi</t>
  </si>
  <si>
    <t>LIQUIDACIÓN, CAUSACIÓN Y GESTIÓN DEL RECAUDO DEL CANON SUPERFICIARIO</t>
  </si>
  <si>
    <t>Liquidación del canon conforme a la minuta y sus modificaciones</t>
  </si>
  <si>
    <t>Salario mínimo legal vigente, área y fecha de inscripción al registro para determinar la ley aplicable</t>
  </si>
  <si>
    <t>Websafi / Canon superficiarios
SGD (Expedientes digitales mineros)</t>
  </si>
  <si>
    <t>Websafi
SGD</t>
  </si>
  <si>
    <t xml:space="preserve">Ley 685 de 2001 y su reglamentación
Ley 1382 de 2010 y su reglamentación (para lo que aplica antes de su inexequibilidad)
Ley 1753 de 2015 y su reglamentación
</t>
  </si>
  <si>
    <t>Conocimiento de las normas aplicables
Conocimientos en websafi y SGD
Conocimientos sobre cómo se identifican las condiciones de un contrato</t>
  </si>
  <si>
    <t>Titular minero</t>
  </si>
  <si>
    <t xml:space="preserve">Solicitud de la liquidación </t>
  </si>
  <si>
    <t>Correos electrónicos
SGD</t>
  </si>
  <si>
    <t>Solicitud de devoluciones por recursos propios 
Solicitudes de aclaración general de la liquidación</t>
  </si>
  <si>
    <t xml:space="preserve">Correos electrónicos </t>
  </si>
  <si>
    <t>Dterminar el valor del canon superficiario</t>
  </si>
  <si>
    <t>Modificación de parámetros para favorecer al titular con una liquidación inferior a la que corresponde por canon superficiario</t>
  </si>
  <si>
    <t>Revisión digital de las minutas del contrato para verificar que se tomen los datos correctos</t>
  </si>
  <si>
    <t>Por cada inscripción de un título</t>
  </si>
  <si>
    <t>Informes de causación mensual e informes de inscripción de títulos nuevos</t>
  </si>
  <si>
    <t>El proceso se encuentra sistematizado en Websafi módulo canon superficiario</t>
  </si>
  <si>
    <t>Gerencia de regalías</t>
  </si>
  <si>
    <t>Registros en websafi y en estados financieros</t>
  </si>
  <si>
    <t>La administración del sistema (parámetros de cálculo)  se encuentra concentrada en una sola persona</t>
  </si>
  <si>
    <t>Persona con el rol de administrador</t>
  </si>
  <si>
    <t>Trazabilidad en el sistema (logs de auditoría)</t>
  </si>
  <si>
    <t>TRÁMITE VISTO BUENO DE ACREDITACIÓN PAGO DE REGALÍAS PREVIO A LA EXPORTACIÓN DE MINERALES</t>
  </si>
  <si>
    <t>Visto bueno en los tiempos y orden que corresponde</t>
  </si>
  <si>
    <t>Requisitos y soportes adjuntos a la solicitud que indiquen la correcta liquidación</t>
  </si>
  <si>
    <t>Sistema VUCE</t>
  </si>
  <si>
    <t>Comercializadores y exportadores</t>
  </si>
  <si>
    <t>Demoras en la oportunidad del visto bueno
Problemas en la plataforma</t>
  </si>
  <si>
    <t>Correos electrónicos
Telefónicamente
VUCE</t>
  </si>
  <si>
    <t>Grupo RUCOM</t>
  </si>
  <si>
    <t>TS</t>
  </si>
  <si>
    <t>Acreditación del pago de regalías</t>
  </si>
  <si>
    <t>Otorgamiento del visto bueno en VUCE sin el cumplimiento de requisitos</t>
  </si>
  <si>
    <t>Lista de chequeo para verificar la información</t>
  </si>
  <si>
    <t>Por cada trámite</t>
  </si>
  <si>
    <t>Lista de chequeo</t>
  </si>
  <si>
    <t>Grupo interno de revisión por muestreo (auditoría)</t>
  </si>
  <si>
    <t>Equipo de grupo de regalías (de planta)</t>
  </si>
  <si>
    <t>Trimestral</t>
  </si>
  <si>
    <t>Reportes resultado de la auditoría (hallazgos)</t>
  </si>
  <si>
    <t>Aceleración del visto bueno en VUCE sin respetar el orden de llegada</t>
  </si>
  <si>
    <t>Verificación del sistema de semáforos en el VUCE a partir de la fecha y hora de ingreso</t>
  </si>
  <si>
    <t>Reporte de VUCE de trámites en cola
Información en VUCE</t>
  </si>
  <si>
    <t>GESTIÓN DE LAS SOLICITUDES DE INSCRIPCIÓN COMO COMERCIALIZADOR EN RUCOM</t>
  </si>
  <si>
    <t>Certificación y publicación de los titulares inscritos</t>
  </si>
  <si>
    <t>Requisitos y soportes adjuntos a la solicitud que indiquen la correcta liquidación
Capacidad económica
Obligaciones contractuales al día</t>
  </si>
  <si>
    <t>RUCOM</t>
  </si>
  <si>
    <t>Ley 1450 de 2011
Ley 1753 de 2015
Decreto 1073 de 2015
Resolución 171 de 2018 demás decretos reglamentarios</t>
  </si>
  <si>
    <t>Conocimientos en la normatividad aplicable
Conocimientos en derecho y conocimientos financieros
Conocimientos en bases de datos</t>
  </si>
  <si>
    <t>Comercializadores y exportadores
Titulares mineros</t>
  </si>
  <si>
    <t>Certificación y publicación oportuna
Problemas en la plataforma</t>
  </si>
  <si>
    <t>Correos electrónicos
Telefónicamente
Oficios
RUCOM</t>
  </si>
  <si>
    <t>Oficina de tecnologías de la información</t>
  </si>
  <si>
    <t>Correos electrónicos
Telefónicamente</t>
  </si>
  <si>
    <t>Certificar que un titular minero se encuentra inscrito</t>
  </si>
  <si>
    <t>Otorgamiento de la certificación en RUCOM sin el cumplimiento de requisitos</t>
  </si>
  <si>
    <t>Lista de chequeo para verificar los requisitos</t>
  </si>
  <si>
    <t>Filtro de revisión de persona asignada antes de la firma de la certificación</t>
  </si>
  <si>
    <t>Reporte de verificación con visto bueno</t>
  </si>
  <si>
    <t>Aceleración del proceso de inscripción y certificación en el RUCOM sin respetar el orden de llegada</t>
  </si>
  <si>
    <t>Certificaciones de inscripción en el RUCOM falsas</t>
  </si>
  <si>
    <t>Las certificaciones se encuentran en el sistema RUCOM</t>
  </si>
  <si>
    <t>Registros en el RUCOM</t>
  </si>
  <si>
    <t>EMISIÓN DE CONCEPTOS SOBRE LAS LIQUIDACIONES DE CONTRAPRESTACIONES ECONÓMICAS</t>
  </si>
  <si>
    <t>Determinación del estado de las contraprestaciones económicas del titular minero</t>
  </si>
  <si>
    <t>Declaraciones y pagos de regalías
Pagos por conceptos de canon</t>
  </si>
  <si>
    <t>Word</t>
  </si>
  <si>
    <t>Evaluaciones económicas en websafi</t>
  </si>
  <si>
    <t>Herramienta fiscalización
Websafi</t>
  </si>
  <si>
    <t>Condiciones contractuales
Pronunciamientos de la Oficina Asesora jurídica respecto a liquidación de contraprestaciones</t>
  </si>
  <si>
    <t>Conocimientos en el procedimiento
Capacidad de análisis sobre condiciones contractuales
Conocimientos profesionales en áreas económicas, administrativas y contables</t>
  </si>
  <si>
    <t>Inconformidades sobre la liquidación</t>
  </si>
  <si>
    <t>Escrito radicado en SGD para la oficina de seguimiento y control</t>
  </si>
  <si>
    <t>Aclaraciones sobre la liquidación</t>
  </si>
  <si>
    <t>Correo electrónico y sistemas de información (Herramienta fiscalización)</t>
  </si>
  <si>
    <t xml:space="preserve">Determinar el estado de las obligaciones económicas del titular minero </t>
  </si>
  <si>
    <t xml:space="preserve">Conceptos económicos por contraprestaciones económicas que oculten obligaciones </t>
  </si>
  <si>
    <t>Revisión del concepto económico después de elaborado por los profesionales</t>
  </si>
  <si>
    <t>Por concepto económico</t>
  </si>
  <si>
    <t>Concepto económico cargado en la herramienta de fiscalización</t>
  </si>
  <si>
    <t>Conceptos económicos  por contraprestaciones económicas que reflejan obligaciones pagadas sin que se hayan recibido los recursos</t>
  </si>
  <si>
    <t>Revisión contra la información del libro de Bancos de la ANM y radicados de titulares mineros</t>
  </si>
  <si>
    <t>Falsificación de firmas en el conceptos económicos</t>
  </si>
  <si>
    <t>Verificación contra la asignación y reparto</t>
  </si>
  <si>
    <t>Matriz de seguimiento de asignaciones 
Herramienta de fiscalización</t>
  </si>
  <si>
    <t>CONSECUENCIAS</t>
  </si>
  <si>
    <t>CONTROL POSTERIOR</t>
  </si>
  <si>
    <t>CÓDIGO CONSECUENCIA</t>
  </si>
  <si>
    <t>Desvío de recursos públicos</t>
  </si>
  <si>
    <t>Pérdida de recursos públicos</t>
  </si>
  <si>
    <t>Demanda de acto administrativo indebido</t>
  </si>
  <si>
    <t>Desprotección de derechos ciudadanos</t>
  </si>
  <si>
    <t>Favorecimiento de intereses privados</t>
  </si>
  <si>
    <t>MIS4RCREG</t>
  </si>
  <si>
    <t>MIS5RC0001</t>
  </si>
  <si>
    <t>Informe de cumplimiento de condiciones de seguridad de una mina, sin que se cumpla con la normativa vigente</t>
  </si>
  <si>
    <t>MIS5RC0002</t>
  </si>
  <si>
    <t>Conclusiones de la investigación por accidente mortal minero, que no son coherentes con las evidencias halladas</t>
  </si>
  <si>
    <t>CAURC0036</t>
  </si>
  <si>
    <t>CAURC0037</t>
  </si>
  <si>
    <t>SEGURIDAD MINERA</t>
  </si>
  <si>
    <t>¿Cuál es la decisión más importante que se toma en esta etapa del proceso?</t>
  </si>
  <si>
    <t>¿Qué información, harían la decisión sensible cambie?</t>
  </si>
  <si>
    <t>¿Dónde se administran los datos sensibles? ¿En qué se apoyan para administrar los datos sensibles?</t>
  </si>
  <si>
    <t>¿Dónde se encuentran establecidos los criterios para tomar la decisión sensible?</t>
  </si>
  <si>
    <t>¿Qué conocimiento específico debe tener la persona que toma la decisión sensible?</t>
  </si>
  <si>
    <t>¿Cuáles son los Grupos externos que tienen interés o participan en esta etapa?</t>
  </si>
  <si>
    <t>¿Cuáles son los requerimientos frecuentes de el grupo de interés en esta etapa?</t>
  </si>
  <si>
    <t>¿A través de que mecanismos se comunica el GI con el proceso?</t>
  </si>
  <si>
    <t>¿Cuáles son los Grupos internos que tienen interés o participan en esta etapa?</t>
  </si>
  <si>
    <t>Eventos de riesgos de corrupción</t>
  </si>
  <si>
    <t>Apoyo al  programa de visitas e inspecciones de campo</t>
  </si>
  <si>
    <t>Dar alertas o no sobre el cumplimiento de condiciones de seguridad de una mina</t>
  </si>
  <si>
    <t>Contenido del informe de visita
Contenido del acta de visita</t>
  </si>
  <si>
    <t>Informe de visita
Acta de visita</t>
  </si>
  <si>
    <t>No hay sistema de información, ni software de apoyo.</t>
  </si>
  <si>
    <t>Carpeta compartida (en red) de cada una de las ESSM o PASSM</t>
  </si>
  <si>
    <t>No se ha establecido.</t>
  </si>
  <si>
    <t>Titulares mineros
Beneficiarios del ARE
Solicitantes de legalización de minería de hecho o de minería tradicional</t>
  </si>
  <si>
    <t>Solicitud de visitas por riesgo inminente.</t>
  </si>
  <si>
    <t>Oficios en SGD.</t>
  </si>
  <si>
    <t>Vicepresidencia de seguimiento, control y seguridad minera
Grupo de legalización
Grupo de fomento</t>
  </si>
  <si>
    <t>Dar alertas sobre incumplimiento de condiciones de seguridad de una mina</t>
  </si>
  <si>
    <t>Informe de cumplimiento de condiciones de seguridad de una mina sin que se cumpla con la normativa vigente</t>
  </si>
  <si>
    <t>Contacto entre el titular, beneficiario o solicitante y los ingenieros asignados a las visitas donde se generen oportunidades de presión sobre decisiones de la entidad</t>
  </si>
  <si>
    <t>Coordinación de las visitas con acompañamiento de otros funcionarios de la ANM</t>
  </si>
  <si>
    <t>Coordinación de seguridad y salvamento minero</t>
  </si>
  <si>
    <t>Anual</t>
  </si>
  <si>
    <t>Programación anual de visitas
Informe de visita</t>
  </si>
  <si>
    <t>Promover el mejoramiento de las prácticas mineras, el apoyo en atención de emergencias mineras y el desarrollo de una cultura de prevención de accidentes bajo estándares y competencias</t>
  </si>
  <si>
    <t xml:space="preserve">Formar suficiente personal de apoyo para la atención de emergencia y con la cultura de prevención </t>
  </si>
  <si>
    <t>Certificados de capacitación en las competencias de seguridad y salvamento minero</t>
  </si>
  <si>
    <t>Listado de socorredores y coordinadores logísticos de salvamento minero a nivel nacional y por cada una de las ESSM o PASSM</t>
  </si>
  <si>
    <t>Excel
Sistema Registro Socorredores Auxiliares Mineros (intranet)</t>
  </si>
  <si>
    <t>Carpeta compartida (en red) de cada una de las ESSM o PASSM
http://10.0.100.68/RegistroSocorredoresAuxiliaresMineros/PaginasWeb/login.aspx</t>
  </si>
  <si>
    <t>Procedimiento CAPACITACIÓN Y ENTRENAMIENTO EN ESTANDARES DE COMPETENCIAS EN SEGURIDAD Y SALVAMENTO MINERO, código MIS5-P-002, versión 5. Actividad 15.</t>
  </si>
  <si>
    <t>Certificados de capacitación.
Fechas de programación.
Requisitos de formación.</t>
  </si>
  <si>
    <t>Restablecer, garantizar y mantener la disponibilidad, funcionalidad y vida útil de los equipos de la AGENCIA NACIONAL DE MINERIA usados en actividades misionales de seguridad y salvamento minero</t>
  </si>
  <si>
    <t>Alertar oportunamente que un equipo no se encuentra disponible</t>
  </si>
  <si>
    <t xml:space="preserve">Contenido de las hojas de vida de los equipos
Contenido de los formatos de mantenimiento de los equipos
Plan anual de mantenimiento de los equipos
</t>
  </si>
  <si>
    <t>Hoja de vida de los equipos
Formato de mantenimiento de los equipos
Plan anual de mantenimiento de los equipos</t>
  </si>
  <si>
    <t>Procedimiento MANTENIMIENTO DE EQUIPOS DE SEGURIDAD Y SALVAMENTO MINERO, código MIS5-P-003, versión 3.</t>
  </si>
  <si>
    <t xml:space="preserve">Mecánicos de equipos de seguridad y salvamento minero.
Equipos de seguridad y salvamento minero (operación y mantenimiento).
</t>
  </si>
  <si>
    <t>Socorredores mineros
Auxiliares logísticos</t>
  </si>
  <si>
    <t>No aplica.</t>
  </si>
  <si>
    <t>Atender emergencias mineras que permitan responder de manera oportuna, profesional y segura a las operaciones de salvamento minero que sean lideradas por la Agencia Nacional de Minería</t>
  </si>
  <si>
    <t>Coordinación de la atención emergencias mineras con otras entidades o el titular y de la atención operativa de la emergencia</t>
  </si>
  <si>
    <t>Contenido del acta de atención de la emergencia minera
Contenido del informe de la atención de la emergencia minera</t>
  </si>
  <si>
    <t>Acta de atención de la emergencia minera
Informe de la atención de la emergencia minera</t>
  </si>
  <si>
    <t>Procedimientos ATENCIÓN DE EMERGENCIAS MINERAS, código MIS5-P-001, versión 3.</t>
  </si>
  <si>
    <t>Titulares mineros
Beneficiarios del ARE
Solicitantes de legalización de minería de hecho o de minería tradicional
Ciudadanía en general</t>
  </si>
  <si>
    <t>Acta de atención de emergencia
Informe de atención de emergencia</t>
  </si>
  <si>
    <t>Realizar la investigación de los accidentes mortales que ocurran en las labores mineras subterráneas y de superficie que estén relacionadas con estas</t>
  </si>
  <si>
    <t>Identificación de hipótesis de causas de accidentes mortales</t>
  </si>
  <si>
    <t>Contenido del informe técnico final de investigación de accidentes mineros mortales</t>
  </si>
  <si>
    <t>Informe técnico final de investigación de accidentes mineros mortales</t>
  </si>
  <si>
    <t>Procedimiento INVESTIGACION DE ACCIDENTES MINEROS, código MIS5-P-004, versión 4.</t>
  </si>
  <si>
    <t>Decreto 1886 de 2015.
Seguridad y salud en el trabajo.</t>
  </si>
  <si>
    <t>Titulares mineros
Beneficiarios del ARE
Solicitantes de legalización de minería de hecho o de minería tradicional
Familiares de las víctimas</t>
  </si>
  <si>
    <t>Informe final de investigación de accidente.
Acta de investigación de accidente.
Acta de atención de emergencia.</t>
  </si>
  <si>
    <t>Vicepresidencia de seguimiento, control y seguridad minera
Grupo de legalización
Grupo de fomento
Oficina Asesora Jurídica</t>
  </si>
  <si>
    <t xml:space="preserve">Conclusiones de la investigación por accidente mortal minero, que no son coherentes con las evidencias halladas </t>
  </si>
  <si>
    <t>Contacto entre el titular, beneficiario o solicitante y el equipo investigador, donde se generen oportunidades de presión sobre decisiones de la entidad</t>
  </si>
  <si>
    <t>Coordinación de seguridad y salvamento minero
Vicepresidencia de seguimiento, control y seguridad minera</t>
  </si>
  <si>
    <t>Informe final firmado por todo el equipo investigador</t>
  </si>
  <si>
    <t>Revisión del histórico de visitas a la mina</t>
  </si>
  <si>
    <t>Informe final firmado por todo el equipo investigador - Anexo de revisión de expediente</t>
  </si>
  <si>
    <t>Código causas</t>
  </si>
  <si>
    <t xml:space="preserve">Desprotección de derechos ciudadanos </t>
  </si>
  <si>
    <t>CONSRC0007</t>
  </si>
  <si>
    <t>MIS6RC</t>
  </si>
  <si>
    <t>CAURC0038</t>
  </si>
  <si>
    <t>CAURC0039</t>
  </si>
  <si>
    <t>CAURC0040</t>
  </si>
  <si>
    <t>CAURC0041</t>
  </si>
  <si>
    <t>CAURC0042</t>
  </si>
  <si>
    <t>MATRIZ DE IDENTIFICACIÓN DE RIESGOS DE GESTIÓN</t>
  </si>
  <si>
    <t>GESTIÓN INTEGRAL DE INFORMACIÓN MINERA</t>
  </si>
  <si>
    <t>ASEGURAMIENTO</t>
  </si>
  <si>
    <t>TIPO DE ACTUACIÓN ANM</t>
  </si>
  <si>
    <t>EVENTO DE RIESGO DE CORRUPCIÓN</t>
  </si>
  <si>
    <t>CAUSAS</t>
  </si>
  <si>
    <t>CONTROL</t>
  </si>
  <si>
    <t>Distribuir el reparto en orden cronológico</t>
  </si>
  <si>
    <t>Fecha de recepción</t>
  </si>
  <si>
    <t>Tabla de asignación RMN (Excel)</t>
  </si>
  <si>
    <t>Carpeta compartida del grupo</t>
  </si>
  <si>
    <t>Procedimiento de inscripciones y anotaciones de actos administrativos y judiciales en el RNM</t>
  </si>
  <si>
    <t>Procedimiento de inscripciones y anotaciones
Normatividad en materia minera
Ofimática</t>
  </si>
  <si>
    <t>Ciudadanía
Delegada Gobernación de Antioquia
Entes de control
Autoridades judiciales</t>
  </si>
  <si>
    <t>Consultas sobre el estado de las inscripciones</t>
  </si>
  <si>
    <t>SGD
PQRS
Correo electrónico - contáctenos</t>
  </si>
  <si>
    <t xml:space="preserve">Grupos de trabajo de las Vicepresidencias
</t>
  </si>
  <si>
    <t>Consultas sobre el estado de las inscripciones
Atención y resolución de trámites</t>
  </si>
  <si>
    <t>Correos electrónicos
Memorandos internos</t>
  </si>
  <si>
    <t>Asignación de anotaciones en el RNM</t>
  </si>
  <si>
    <t>Dilación por devolución de actos administrativos sin motivo alguno</t>
  </si>
  <si>
    <t>Revisión de los actos administrativos devueltos</t>
  </si>
  <si>
    <t>Gerencia del grupo</t>
  </si>
  <si>
    <t>Por cada acto administrativo devuelto</t>
  </si>
  <si>
    <t>Memorandos a grupos de trabajo
Informe de gestión</t>
  </si>
  <si>
    <t>Aceleración pasando por alto motivos de devolución de actos administrativos</t>
  </si>
  <si>
    <t>Control de calidad sobre los actos administrativo</t>
  </si>
  <si>
    <t>Tabla de asignación RNM</t>
  </si>
  <si>
    <t>NO</t>
  </si>
  <si>
    <t>Acta de revisión de aplicación de orden de asignación</t>
  </si>
  <si>
    <t>Actualizar áreas geográficas en el catastro minero colombiano en el SIGM</t>
  </si>
  <si>
    <t>Actualizar la información correctamente</t>
  </si>
  <si>
    <t>La capa geográfica y sus atributos</t>
  </si>
  <si>
    <t>SIGM - Módulo de geoprocesamiento</t>
  </si>
  <si>
    <t>Procedimiento e instructivo de inscripciones y anotaciones de actos administrativos y judiciales en el RNM</t>
  </si>
  <si>
    <t>Ciudadanía
Entidades públicas que requieren información
Autoridades que generan capas geográficas que inciden en la información minera
Entes de control
Autoridades judiciales
Delegada Gobernación de Antioquia</t>
  </si>
  <si>
    <t>Consultas sobre la actualización de las áreas</t>
  </si>
  <si>
    <t>SGD
Correo electrónico</t>
  </si>
  <si>
    <t xml:space="preserve">Grupos de trabajo de las Vicepresidencias
PARES
</t>
  </si>
  <si>
    <t>Anotaciones en el RNM</t>
  </si>
  <si>
    <t>Dilación por devolución de solicitudes de actualización o incorporación sin motivo alguno</t>
  </si>
  <si>
    <t>Equipo de trabajo
Gerencia del grupo</t>
  </si>
  <si>
    <t>Por cada solicitud devuelta</t>
  </si>
  <si>
    <t>Memorandos o correos electrónicos a grupos de trabajo
Informe de gestión</t>
  </si>
  <si>
    <t>Aceleración pasando por alto motivos de devolución o sin realizar la revisión conforme al procedimiento establecido</t>
  </si>
  <si>
    <t xml:space="preserve">Por cada solicitud </t>
  </si>
  <si>
    <t>Intervención directa o hackeo al SIGM para actualizar áreas geográficas fuera del procedimiento</t>
  </si>
  <si>
    <t>La administración de roles y usuarios se encuentra integrada al directorio activo</t>
  </si>
  <si>
    <t>Registro de las solicitudes en iMAC de asignación de roles</t>
  </si>
  <si>
    <t>Desanotar solicitudes mineras en el sistema de información del catastro y correr proceso para liberar áreas.</t>
  </si>
  <si>
    <t>Desanotación y liberación de áreas</t>
  </si>
  <si>
    <t>Fecha de ejecutoria (modificación)</t>
  </si>
  <si>
    <t>SIGM - Modificación detalles título o solicitudes</t>
  </si>
  <si>
    <t>Ley 1955 / 2019 Art. 28
Procedimiento e instructivo de inscripciones y anotaciones de actos administrativos y judiciales en el RNM</t>
  </si>
  <si>
    <t>Consultas sobre el estado de las anotaciones</t>
  </si>
  <si>
    <t xml:space="preserve">Grupos de trabajo de las Vicepresidencias
PARES
Oficina de control interno
</t>
  </si>
  <si>
    <t>Por cada acto administrativo devuelta</t>
  </si>
  <si>
    <t xml:space="preserve">Revisión de actos administrativos </t>
  </si>
  <si>
    <t xml:space="preserve">Por cada acta administrativo </t>
  </si>
  <si>
    <t>Inscribir actos administrativos en el registro minero nacional</t>
  </si>
  <si>
    <t>Fecha de ejecutoria (modificación)
Decisiones de actos administrativos en firme</t>
  </si>
  <si>
    <t xml:space="preserve">Ley 685 / 2001 Arts. 332/334
Procedimiento e instructivo de inscripciones y anotaciones de actos administrativos y judiciales en el RNM
</t>
  </si>
  <si>
    <t>Favorecimiento de intereses privados derivados de la manipulación del trámite de registro en el SIGM</t>
  </si>
  <si>
    <t>Verificar logs de auditoría para decidir el mecanismo de corrección de la información</t>
  </si>
  <si>
    <t>Gerencia del grupo en coordinación con la OTI</t>
  </si>
  <si>
    <t xml:space="preserve">Acta de modificación de la información en SIGM </t>
  </si>
  <si>
    <t>Comunicación</t>
  </si>
  <si>
    <t>MIS7RC0001</t>
  </si>
  <si>
    <t>No comunicar alertas de respuestas fuera del término legal de las PQRS</t>
  </si>
  <si>
    <t>MIS7RC0002</t>
  </si>
  <si>
    <t>Aprobación de informes de gestión y pagos sin el cumplimiento de obligaciones contractuales</t>
  </si>
  <si>
    <t>CAURC0043</t>
  </si>
  <si>
    <t>CAURC0044</t>
  </si>
  <si>
    <t>MIS7RC</t>
  </si>
  <si>
    <t>ATENCIÓN INTEGRAL Y SERVICIOS A GRUPOS DE INTERÉS</t>
  </si>
  <si>
    <t>Tipo de relacionamiento con la ANM</t>
  </si>
  <si>
    <t xml:space="preserve">Amenaza desde grupos de interés para alterar la decisión o la información a </t>
  </si>
  <si>
    <t>Caracterización de grupos de interés</t>
  </si>
  <si>
    <t>Elegir la información insumo o fuente para elaborar la caracterización</t>
  </si>
  <si>
    <t>Nivel de incidencia que tiene el grupo de interés en las actividades de la ANM</t>
  </si>
  <si>
    <t xml:space="preserve">Bases de datos internas y externas que ofrezcan información sobre los grupos de interés
</t>
  </si>
  <si>
    <t>Los sistemas de información de la ANM</t>
  </si>
  <si>
    <t>La matriz de grupos de interés en sitio web</t>
  </si>
  <si>
    <t>Metodología de Michael, Agle y Wood</t>
  </si>
  <si>
    <t>Se inició el proceso en 2020</t>
  </si>
  <si>
    <t>Comentarios en el sitio web
Correo electrónico 
Redes sociales</t>
  </si>
  <si>
    <t>Alta dirección
Consejo directivo
Comité de gestión y desempeño
Comité de seguridad y salud en el trabajo
Funcionarios de la entidad</t>
  </si>
  <si>
    <t>Observaciones sobre las fuentes de información, sobre las definiciones de grupos de interés, sobre la clasificación, sobre unificación de términos, sobre la inclusión de nuevas necesidades y expectativas</t>
  </si>
  <si>
    <t>Administración del portafolio de trámites y servicios</t>
  </si>
  <si>
    <t>Definición de servicios estratégicos de la ANM</t>
  </si>
  <si>
    <t>Listado de trámites y servicios
Criterios del DAFP</t>
  </si>
  <si>
    <t>Inventario de trámites
Portafolio de servicios estratégicos</t>
  </si>
  <si>
    <t>SUIT
Gov.co</t>
  </si>
  <si>
    <t>Sitio web de la ANM</t>
  </si>
  <si>
    <t>Criterios del DAFP
Funciones de las ANM
Criterios legales</t>
  </si>
  <si>
    <t>Conocimiento sobre los trámites y servicios de la ANM
Conocimiento de la entidad</t>
  </si>
  <si>
    <t>Grupos de interés externos que utilizan los trámites y servicios
DAFP</t>
  </si>
  <si>
    <t>Observaciones del DAFP, en relación con la agrupación por temas y en claridad y garantías para el ciudadano</t>
  </si>
  <si>
    <t>DAFP (Asesor sectorial) a través de correos electrónicos y memorandos
Grupos de interés (Contáctenos)</t>
  </si>
  <si>
    <t>Observaciones sobre la categorización de los trámites y servicios
Observaciones sobre la actualización del catálogo</t>
  </si>
  <si>
    <t>Monitoreo de aplicación del modelo de servicios de la ANM</t>
  </si>
  <si>
    <t>Comunicar o no alertas sobre fallas del modelo de servicios</t>
  </si>
  <si>
    <t>Resultados del seguimiento al modelo</t>
  </si>
  <si>
    <t>Plataforma tecnológica de monitoreo que utiliza el proveedor (hoy Titán)</t>
  </si>
  <si>
    <t>En la plataforma tecnológica de monitoreo que utiliza el proveedor</t>
  </si>
  <si>
    <t>En construcción los estándares de servicio que generen criterios objetivos</t>
  </si>
  <si>
    <t>Conocimientos en analítica de datos
Conocimientos en los estándares de servicio y calidad de la ANM
Conocimiento normativo de los trámites y servicios monitoreados</t>
  </si>
  <si>
    <t>Proveedor 
DAFP
DNP
MinMinas</t>
  </si>
  <si>
    <t>Estado del servicio y canales</t>
  </si>
  <si>
    <t>Alta dirección
Área misionales</t>
  </si>
  <si>
    <t>Nivel de apropiación del modelo</t>
  </si>
  <si>
    <t>Orientar y hacer seguimiento a las respuestas de trámites, servicios y PQRS</t>
  </si>
  <si>
    <t>Comunicar o no alertas sobre el estado de las PQRS, o hacerlo dentro del término.</t>
  </si>
  <si>
    <t>Fecha de la PQRS
Tipo de comunicación</t>
  </si>
  <si>
    <t>SGD</t>
  </si>
  <si>
    <t>Procedimiento de gestión de PQRS
Normatividad relativa a la gestión de PQRS</t>
  </si>
  <si>
    <t>Estado del trámite de PQRS</t>
  </si>
  <si>
    <t>Formulario de registro PQRS</t>
  </si>
  <si>
    <t>Toda la ANM</t>
  </si>
  <si>
    <t>Observaciones sobre los adjuntos en el SGD</t>
  </si>
  <si>
    <t>Correos electrónicos
Mesas de trabajo</t>
  </si>
  <si>
    <t>Respuestas fuera del término legal de las PQRS</t>
  </si>
  <si>
    <t>Contacto entre funcionario y responsable del seguimiento de las PQRS</t>
  </si>
  <si>
    <t>Establecimiento del canal oficial de PQRS vía correo electrónico</t>
  </si>
  <si>
    <t>Equipo de trabajo del grupo de participación ciudadana y comunicación</t>
  </si>
  <si>
    <t>Correo electrónico de PQRS</t>
  </si>
  <si>
    <t>Administración de los canales de atención</t>
  </si>
  <si>
    <t>Definición de los recursos asignados a cada canal para que funcionen eficientemente</t>
  </si>
  <si>
    <t>Informes de operación de cada canal</t>
  </si>
  <si>
    <t>Grupos de interés externos usuarios
Proveedor que opera</t>
  </si>
  <si>
    <t>Nivel de resolutividad de trámites y servicios
Estado de los canales</t>
  </si>
  <si>
    <t>Alta dirección
Área misionales
Proyecto MAGIC</t>
  </si>
  <si>
    <t>Estado de los canales y su capacidad y disponibilidad</t>
  </si>
  <si>
    <t>Incumplimiento de obligaciones contractuales del proveedor</t>
  </si>
  <si>
    <t>Lista de chequeo de soportes a verificar</t>
  </si>
  <si>
    <t>Supervisor/a del contrato</t>
  </si>
  <si>
    <t>Correo electrónico al grupo de recursos financieros</t>
  </si>
  <si>
    <t>Evaluación de la satisfacción de usuarios con la entidad</t>
  </si>
  <si>
    <t>Definir las acciones a seguir para atender los aspectos que afectan la satisfacción de los usuarios</t>
  </si>
  <si>
    <t>Resultados de la evaluación de satisfacción</t>
  </si>
  <si>
    <t>Informe en sitio web
En la plataforma tecnológica de monitoreo que utiliza el proveedor</t>
  </si>
  <si>
    <t>Grupos de interés externos usuarios</t>
  </si>
  <si>
    <t>Tiempos de respuesta de los trámites y servicios
Percepción de dificultad para realizar los trámites</t>
  </si>
  <si>
    <t>Canales de atención</t>
  </si>
  <si>
    <t>APO1RC0001</t>
  </si>
  <si>
    <t>Autorización del proceso de contratación que corresponde al objeto contractual y valor</t>
  </si>
  <si>
    <t>APO1RC0002</t>
  </si>
  <si>
    <t>Precios acordes con la realidad del mercado y condiciones de igualdad dentro de un proceso de contratación</t>
  </si>
  <si>
    <t>APO1RC0003</t>
  </si>
  <si>
    <t>Razonabilidad del gasto y la calidad de la contratación</t>
  </si>
  <si>
    <t>APO1RC0004</t>
  </si>
  <si>
    <t>Cumplimiento del procedimiento legal establecido de la contratación pública</t>
  </si>
  <si>
    <t>APO1RC0005</t>
  </si>
  <si>
    <t xml:space="preserve">Soporte y asistencia a supervisores  en los trámites y situaciones que se presenten en el desarrollo de los contratos </t>
  </si>
  <si>
    <t>APO1RC0006</t>
  </si>
  <si>
    <t>Soporte y asistencia al ordenador del gasto en la sustentación jurídica de procesos sancionatorios de contratación pública</t>
  </si>
  <si>
    <t>APO1RC0007</t>
  </si>
  <si>
    <t>Cierre del contrato en los términos legales, con las constancias correspondientes en materia financiera y operativa</t>
  </si>
  <si>
    <t>APO2RC0001</t>
  </si>
  <si>
    <t>APO3RC0001</t>
  </si>
  <si>
    <t>APO6RC0001</t>
  </si>
  <si>
    <t>Incidencia en los argumentos jurídicos de la situación demandada para favorecer a terceros</t>
  </si>
  <si>
    <t>APO6RC0002</t>
  </si>
  <si>
    <t>APO6RC0003</t>
  </si>
  <si>
    <t>Dilación del proceso de cobro para incidir en su prescripción</t>
  </si>
  <si>
    <t>APO6RC0004</t>
  </si>
  <si>
    <t>Decretar medidas cautelares inoportunamente buscando la insolvencia del deudor</t>
  </si>
  <si>
    <t>CAURC0045</t>
  </si>
  <si>
    <t>CAURC0046</t>
  </si>
  <si>
    <t>CAURC0047</t>
  </si>
  <si>
    <t>CAURC0048</t>
  </si>
  <si>
    <t>CAURC0049</t>
  </si>
  <si>
    <t>CAURC0050</t>
  </si>
  <si>
    <t>GESTIÓN JURÍDICA</t>
  </si>
  <si>
    <t>Causas</t>
  </si>
  <si>
    <t>Tipo de tratamiento</t>
  </si>
  <si>
    <t>Elaborar el POA, Recibir, programar y distribuir las solicitudes a los funcionarios competentes</t>
  </si>
  <si>
    <t>Elaboración del POA, para definir los lineamientos de la oficina Jurídica en el año</t>
  </si>
  <si>
    <t xml:space="preserve">Procesos de cobro coactivo
Procesos de defensa judicial 
</t>
  </si>
  <si>
    <t>Base de datos de cobro coactivo
Base de datos de defensa judicial</t>
  </si>
  <si>
    <t xml:space="preserve">Ninguno </t>
  </si>
  <si>
    <t>Carpeta compartida de la Oficina Asesora Jurídica Sharepoint</t>
  </si>
  <si>
    <t>Procedimiento Planeación y seguimiento estratégico y operativo 
Matriz POA</t>
  </si>
  <si>
    <t xml:space="preserve">Planeación estratégica
Administración </t>
  </si>
  <si>
    <t>N/A</t>
  </si>
  <si>
    <t xml:space="preserve">Proceso de Gestión Jurídica
Planeación </t>
  </si>
  <si>
    <t>Correos electrónicos y memorandos interno</t>
  </si>
  <si>
    <t>Realizar representación judicial y extrajudicial</t>
  </si>
  <si>
    <t>Allanarse a las pretensiones
Contestar o no las demandas
Contestar con baja calidad
Conciliar o no en representación de la ANM</t>
  </si>
  <si>
    <t xml:space="preserve">Argumentos jurídicos de la situación </t>
  </si>
  <si>
    <t xml:space="preserve">No aplica </t>
  </si>
  <si>
    <t>Plataforma de expedientes mineros</t>
  </si>
  <si>
    <t>Ley 640 de 2001 (conciliación)
CPAC Art. 176
Ley 1123 de 2007 
Procedimiento de representación judicial y extrajudicial</t>
  </si>
  <si>
    <t>Derecho procesal
Derecho administrativo
Derecho minero</t>
  </si>
  <si>
    <t xml:space="preserve">Titulares mineros
Solicitantes/proponentes
Familiares de afectados por accidentes mineros
Comunidades étnicas
ONG que representan a comunidades étnicas
</t>
  </si>
  <si>
    <t>Demandas por accidentes mineros, por rechazos de solicitudes de contratos de concesión, de legalización minera, imposiciones de caducidad y multas</t>
  </si>
  <si>
    <t>Actos procesales</t>
  </si>
  <si>
    <t>Todas las vicepresidencias</t>
  </si>
  <si>
    <t>Conocer el estado de los procesos</t>
  </si>
  <si>
    <t>Presión al abogado responsable de representar a la ANM</t>
  </si>
  <si>
    <t>Coordinación de defensa judicial</t>
  </si>
  <si>
    <t>Por proceso</t>
  </si>
  <si>
    <t>Revisión de la distribución de la carga de trabajo</t>
  </si>
  <si>
    <t>Correos de reasignación de procesos</t>
  </si>
  <si>
    <t>Cada abogado gestiona con las áreas el envío de los documentos insumos</t>
  </si>
  <si>
    <t>Equipo de trabajo del grupo de defensa judicial</t>
  </si>
  <si>
    <t>Asesorar y acompañar a la ANM en los asuntos jurídicos de su competencia</t>
  </si>
  <si>
    <t>Línea jurídica que define la unidad de criterios o consideraciones jurídicas de aplicación en la ANM</t>
  </si>
  <si>
    <t>Cambios normativos</t>
  </si>
  <si>
    <t>Normograma
Base de datos de conceptos</t>
  </si>
  <si>
    <t>Sitio web de la entidad</t>
  </si>
  <si>
    <t>Lista de chequeo sobre pronunciamientos anteriores
Normatividad vigente para cada caso</t>
  </si>
  <si>
    <t>Derecho minero
Derecho público</t>
  </si>
  <si>
    <t>Ciudadanía en general
Firmas de abogados del sector minero</t>
  </si>
  <si>
    <t>Aplicación de normatividad nueva
Procedimientos de la ANM</t>
  </si>
  <si>
    <t>Oficios
Contáctenos</t>
  </si>
  <si>
    <t>Aplicación de normatividad nueva
Asesoría jurídica para casos particulares</t>
  </si>
  <si>
    <t xml:space="preserve">Memorandos </t>
  </si>
  <si>
    <t>Adelantar y gestionar los procesos de cobro coactivo sobre las obligaciones remitidas a través de título ejecutivo.</t>
  </si>
  <si>
    <t>Iniciar o no, el proceso de cobro coactivo</t>
  </si>
  <si>
    <t>Conformación del título ejecutivo</t>
  </si>
  <si>
    <t>Base de datos de cobro coactivo</t>
  </si>
  <si>
    <t>Carpeta compartida de la Oficina Asesora Jurídica / Cobro coactivo</t>
  </si>
  <si>
    <t>Reglamento de recaudo de cartera
Resolución 423/18</t>
  </si>
  <si>
    <t>Reglamento de recaudo de cartera
Conocimientos en derecho
Derecho administrativo o tributario o afines</t>
  </si>
  <si>
    <t>Oficios
Derechos de petición
Correos electrónicos</t>
  </si>
  <si>
    <t>Vicepresidencia de seguimiento y control
Grupo de gestión financiera
Grupo de regalías y contraprestaciones económicas</t>
  </si>
  <si>
    <t>Información del proceso para aplicación de pagos y control de cartera</t>
  </si>
  <si>
    <t>Memorandos y correos electrónicos</t>
  </si>
  <si>
    <t>Liquidación errada por parte del profesional encargado</t>
  </si>
  <si>
    <t>Validación de la información a través del sistema websafi</t>
  </si>
  <si>
    <t>Equipo del grupo de cobro coactivo</t>
  </si>
  <si>
    <t>Por cada título ejecutivo y por cada actuación dentro del proceso</t>
  </si>
  <si>
    <t>Automatización del proceso de liquidación a través del nuevo módulo de cobro coactivo de websafi</t>
  </si>
  <si>
    <t>En implementación</t>
  </si>
  <si>
    <t>Equipo del grupo de cobro coactivo
Grupo OTI
Desarrollador: Software house</t>
  </si>
  <si>
    <t>Durante 2020</t>
  </si>
  <si>
    <t>Actas de mesas de trabajo
Especificaciones en ticket de software house
Excel de retroalimentación</t>
  </si>
  <si>
    <t>Agotar el procedimiento administrativo de cobro en los términos establecidos</t>
  </si>
  <si>
    <t>Falta de gestión o movimiento del proceso por parte del abogado sustanciador</t>
  </si>
  <si>
    <t>Coordinación del grupo de cobro coactivo</t>
  </si>
  <si>
    <t>Semestral</t>
  </si>
  <si>
    <t>Base de datos de seguimiento de cobro coactivo (marcas)</t>
  </si>
  <si>
    <t>Automatización del proceso de seguimiento (alertas) a través del nuevo módulo de cobro coactivo de websafi</t>
  </si>
  <si>
    <t>Decretar medidas cautelares para asegurar el pago</t>
  </si>
  <si>
    <t>No decretar medidas cautelares oportunamente buscando la insolvencia del deudor</t>
  </si>
  <si>
    <t>Contacto mal intencionado entre abogado y deudor</t>
  </si>
  <si>
    <t>Campañas éticas de cobro coactivo en la intranet</t>
  </si>
  <si>
    <t>Coordinación del grupo de cobro coactivo
Coordinación del grupo de comunicaciones</t>
  </si>
  <si>
    <t>Tres campañas anuales</t>
  </si>
  <si>
    <t>Piezas de comunicación</t>
  </si>
  <si>
    <t>Demorar en el decreto de medidas cautelares</t>
  </si>
  <si>
    <t>Demoras en la investigación de bienes</t>
  </si>
  <si>
    <t>Consolidar la normativa expedida interna o externamente que afecta el desarrollo de los procesos de la ANM</t>
  </si>
  <si>
    <t>Solicitud de la normativa actualizada aplicable a los procesos para ser consolidada</t>
  </si>
  <si>
    <t xml:space="preserve">Leyes, Decretos, Resoluciones y normas vigentes  aplicables a la entidad </t>
  </si>
  <si>
    <t xml:space="preserve">Normograma de la Entidad </t>
  </si>
  <si>
    <t>Ninguno</t>
  </si>
  <si>
    <t xml:space="preserve">Derecho administrativo
Derecho procesal 
Derecho minero </t>
  </si>
  <si>
    <t>Ciudadanía en general
Titulares mineros</t>
  </si>
  <si>
    <t>Aplicación de normatividad nueva</t>
  </si>
  <si>
    <t xml:space="preserve">Procesos de la entidad </t>
  </si>
  <si>
    <t xml:space="preserve">Conceptos sobre los lineamientos de aplicación que se generen desde el gobierno nacional y la entidad </t>
  </si>
  <si>
    <t>APO6RC</t>
  </si>
  <si>
    <t>APO7RC0001</t>
  </si>
  <si>
    <t>Modificar la disposición final de los documentos en las series de la TRD.</t>
  </si>
  <si>
    <t>APO7RC0002</t>
  </si>
  <si>
    <t>APO7RC0003</t>
  </si>
  <si>
    <t>Incumplimiento de los tiempos de retención y de los procesos técnicos para evitar la custodia centralizada de los documentos.</t>
  </si>
  <si>
    <t>APO7RC0004</t>
  </si>
  <si>
    <t>Inadvertir pérdida de la integridad en la devolución de expedientes y documentos al archivo central.</t>
  </si>
  <si>
    <t>APO7RC0005</t>
  </si>
  <si>
    <t>Acceso a la información incumpliendo los lineamientos sobre reserva o clasificación.</t>
  </si>
  <si>
    <t>APO7RC0006</t>
  </si>
  <si>
    <t>Dilación o negación de préstamo de documentos y expedientes en custodia del archivo central.</t>
  </si>
  <si>
    <t>APO7RC0007</t>
  </si>
  <si>
    <t>Eliminación documental de información que no debe ser eliminada.</t>
  </si>
  <si>
    <t>CONSRC0008</t>
  </si>
  <si>
    <t>CAURC0051</t>
  </si>
  <si>
    <t>CAURC0052</t>
  </si>
  <si>
    <t>CAURC0053</t>
  </si>
  <si>
    <t>CAURC0054</t>
  </si>
  <si>
    <t>CAURC0055</t>
  </si>
  <si>
    <t>CAURC0056</t>
  </si>
  <si>
    <t>CAURC0057</t>
  </si>
  <si>
    <t>CAURC0058</t>
  </si>
  <si>
    <t>APO7RC</t>
  </si>
  <si>
    <t>GESTIÓN DOCUMENTAL</t>
  </si>
  <si>
    <t>Conocimiento específicos para decisión sensible</t>
  </si>
  <si>
    <t>Tipo de relacionamiento del grupo de interés con la ANM</t>
  </si>
  <si>
    <t xml:space="preserve">Amenaza desde grupos de interés para alterar la decisión o la información </t>
  </si>
  <si>
    <t>CÓDIGO CAUSA</t>
  </si>
  <si>
    <t>CAUSA OPERATIVA</t>
  </si>
  <si>
    <t>Planeación y seguimiento de actividades del proceso documental</t>
  </si>
  <si>
    <t>Elegir las prioridades de la gestión documental de la ANM</t>
  </si>
  <si>
    <t>Diagnóstico documental</t>
  </si>
  <si>
    <t>Carpeta compartida de gestión documental</t>
  </si>
  <si>
    <t>Política del AGN</t>
  </si>
  <si>
    <t>Política del AGN
Procedimientos internos de la ANM
Normatividad y lineamientos en materia de gestión documental</t>
  </si>
  <si>
    <t>Ciudadanía en general 
AGN</t>
  </si>
  <si>
    <t>Cumplimiento del FURAG</t>
  </si>
  <si>
    <t>Comunicaciones escritas</t>
  </si>
  <si>
    <t>Grupo de planeación
Grupo de servicios administrativos
Alta dirección</t>
  </si>
  <si>
    <t>Cumplimiento de lo planeado</t>
  </si>
  <si>
    <t>Correos electrónico</t>
  </si>
  <si>
    <t>Elaboración y/o actualización de los instrumentos archivísticos (Incluye TRD)</t>
  </si>
  <si>
    <t>Establecer si los documentos se conservan o eliminan</t>
  </si>
  <si>
    <t>Tiempos de retención definidos en la TRD
Tiempos legales de conservación</t>
  </si>
  <si>
    <t>Página web de la ANM
Carpeta compartida de gestión documental</t>
  </si>
  <si>
    <t>Tiempos legales de conservación</t>
  </si>
  <si>
    <t>Tiempos legales de conservación de documentos
Normatividad y lineamientos en materia de gestión documental</t>
  </si>
  <si>
    <t>Comunicaciones escritas
Visitas a la entidad</t>
  </si>
  <si>
    <t>Todas las dependencias de la ANM</t>
  </si>
  <si>
    <t>Actualización de series en la TRD</t>
  </si>
  <si>
    <t>Mesas de trabajo
Memorandos internos</t>
  </si>
  <si>
    <t>Definición de la conservación o eliminación de los documentos</t>
  </si>
  <si>
    <t>Modificar la disposición final de los documentos en las series de la TRD</t>
  </si>
  <si>
    <t>Alteración de las TRD</t>
  </si>
  <si>
    <t>Comité institucional de desarrollo administrativo</t>
  </si>
  <si>
    <t>Por cada actualización de TRD</t>
  </si>
  <si>
    <t>Acta de Comité</t>
  </si>
  <si>
    <t>Convalidación de las TRD del AGN</t>
  </si>
  <si>
    <t>Coordinación del grupo de servicios administrativos</t>
  </si>
  <si>
    <t>Acuerdo del Concejo del AGN</t>
  </si>
  <si>
    <t>Publicación de las TRD en la página web de la ANM</t>
  </si>
  <si>
    <t>TRD publicadas en el sitio web de la ANM</t>
  </si>
  <si>
    <t>Brindar orientación sobre los lineamientos de la gestión documental y manejo de la herramienta SGD</t>
  </si>
  <si>
    <t>Definición de la cobertura de la capacitación en términos de número de áreas y de información a comunicar</t>
  </si>
  <si>
    <t>Lineamiento de gestión documental y manejo del SGD</t>
  </si>
  <si>
    <t>Office</t>
  </si>
  <si>
    <t xml:space="preserve">Plan de acción </t>
  </si>
  <si>
    <t>Política del AGN
Procedimientos internos de la ANM
Normatividad y lineamientos en materia de gestión documental
Manejo del SGD</t>
  </si>
  <si>
    <t>Contratista del sistema  SGD</t>
  </si>
  <si>
    <t>Fallas del sistema e incumplimiento de funciones esperadas</t>
  </si>
  <si>
    <t>Visitas de seguimiento a los archivos de gestión</t>
  </si>
  <si>
    <t>Alertas de cumplimiento o incumplimiento de los requisitos técnicos de la gestión documental</t>
  </si>
  <si>
    <t>Incumplimiento de los procedimientos técnicos y transferencias documentales</t>
  </si>
  <si>
    <t>Procedimiento de gestión documental
TRD
Informes de visitas anteriores</t>
  </si>
  <si>
    <t>Política del AGN
Procedimientos internos de la ANM
Normatividad y lineamientos en materia de gestión documental
Manejo del SGD
Formación en gestión documental</t>
  </si>
  <si>
    <t>Procedimientos de gestión documental</t>
  </si>
  <si>
    <t>Durante las visitas
Correos electrónicos</t>
  </si>
  <si>
    <t>Verificación de cumplimiento de requisitos de gestión documental</t>
  </si>
  <si>
    <t>CAUR0052</t>
  </si>
  <si>
    <t>Pérdida de trazabilidad de documentación en archivos de gestión</t>
  </si>
  <si>
    <t>Seguimiento a los FUID</t>
  </si>
  <si>
    <t>Equipo de gestión documental del grupo de servicios administrativos</t>
  </si>
  <si>
    <t>Durante las visitas</t>
  </si>
  <si>
    <t xml:space="preserve">Informe de visita </t>
  </si>
  <si>
    <t>Seguimiento a las TRD</t>
  </si>
  <si>
    <t>Actas de mesa de trabajo</t>
  </si>
  <si>
    <t>Transferencias documentales al archivo central</t>
  </si>
  <si>
    <t>Cumplimiento de los tiempos de retención</t>
  </si>
  <si>
    <t>Tiempos de retención definidos en la TRD
FUID Formato único de inventario documental</t>
  </si>
  <si>
    <t>Página web de la ANM (TRD)
Carpeta compartida de gestión documental</t>
  </si>
  <si>
    <t>Tiempos legales de conservación
TRD</t>
  </si>
  <si>
    <t>Gestión de TRD
Conocimientos del trámite de los expedientes</t>
  </si>
  <si>
    <t>Verificación del cumplimiento de los tiempos de retención</t>
  </si>
  <si>
    <t>CAUR0053</t>
  </si>
  <si>
    <t xml:space="preserve">Falta del registro de expedientes y documentos en el FUID </t>
  </si>
  <si>
    <t>Visitas a las áreas para revisión del archivo de gestión frente a las TRD</t>
  </si>
  <si>
    <t>Equipo de gestión documental de la Coordinación de servicios administrativos</t>
  </si>
  <si>
    <t>Actas
Listas de asistencia
Informe de visita</t>
  </si>
  <si>
    <t>CAUR0054</t>
  </si>
  <si>
    <t xml:space="preserve">Desconocimiento o inaplicación de las TRD </t>
  </si>
  <si>
    <t>Capacitaciones en la aplicación de las TRD</t>
  </si>
  <si>
    <t>Listas de asistencia
Invitaciones
Presentaciones</t>
  </si>
  <si>
    <t>CAUR0055</t>
  </si>
  <si>
    <t>Falta de denuncia de pérdida de documentos o expedientes del archivo de gestión</t>
  </si>
  <si>
    <t>Indicación en las visitas a las áreas para revisión del archivo de gestión frente a las TRD</t>
  </si>
  <si>
    <t>Consultas y préstamos documentos físicos del archivo central</t>
  </si>
  <si>
    <t>Facilitar documentos oportunamente bajo los protocolos de acceso, seguridad y confidencialidad de la información</t>
  </si>
  <si>
    <t>Excel</t>
  </si>
  <si>
    <t>Pagina web de la ANM</t>
  </si>
  <si>
    <t>Ciudadanía en general</t>
  </si>
  <si>
    <t>Consultas del archivo</t>
  </si>
  <si>
    <t>A través de las áreas de la ANM por medio de correo electrónico</t>
  </si>
  <si>
    <t>Consultas del información en custodia del archivo central</t>
  </si>
  <si>
    <t>Inadvertir pérdida de la integridad en la devolución de expedientes y documentos al archivo central</t>
  </si>
  <si>
    <t>CAUR0056</t>
  </si>
  <si>
    <t>Desconocimiento o inaplicación del procedimiento de préstamo documental</t>
  </si>
  <si>
    <t>Capacitación a los funcionarios del archivo central sobre el procedimiento de préstamo documental</t>
  </si>
  <si>
    <t>Por definir</t>
  </si>
  <si>
    <t>CAUR0057</t>
  </si>
  <si>
    <t>Falta de personal técnico de archivo para verificar que los documentos y expedientes se reciban en las condiciones en que fueron prestados</t>
  </si>
  <si>
    <t>Establecimiento de la obligación contractual del procedimiento de verificación de integridad de los expedientes y documentos devuelto por parte de personal técnico</t>
  </si>
  <si>
    <t>Facilitar acceso a la información</t>
  </si>
  <si>
    <t>Acceso a la información incumpliendo los lineamientos sobre reserva o clasificación</t>
  </si>
  <si>
    <t>CAUR0058</t>
  </si>
  <si>
    <t>Fallas de seguridad en el archivo central que permitan el ingreso de personas no autorizadas</t>
  </si>
  <si>
    <t>Acceso con autenticación biométrica al archivo central</t>
  </si>
  <si>
    <t>Coordinación de grupo de servicios administrativos</t>
  </si>
  <si>
    <t>Registro de grabaciones de seguridad</t>
  </si>
  <si>
    <t>Control previo de autorización para acceso de personal al archivo central</t>
  </si>
  <si>
    <t>Digitalización de documentos y consulta controlada en SGD</t>
  </si>
  <si>
    <t>Por expediente</t>
  </si>
  <si>
    <t>Carpeta compartida y correos electrónicos</t>
  </si>
  <si>
    <t>Dilación o negación de préstamo de documentos y expedientes en custodia del archivo central</t>
  </si>
  <si>
    <t>Eliminaciones documentales</t>
  </si>
  <si>
    <t>Cumplir los requisitos normativos, administrativos  y protocolos de eliminación documental</t>
  </si>
  <si>
    <t>Tablas de retención documental (TRD)</t>
  </si>
  <si>
    <t>Tablas de retención documental (TRD)
Normatividad de gestión documental
Aval de la entidad y del AGN</t>
  </si>
  <si>
    <t xml:space="preserve">Procedimiento de eliminación documental
Conocimientos en archivística
Disposición ambiental de residuos </t>
  </si>
  <si>
    <t>AGN</t>
  </si>
  <si>
    <t>Consultas sobre eliminaciones efectuadas y actas</t>
  </si>
  <si>
    <t>Acompañar el proceso de eliminación de documentos</t>
  </si>
  <si>
    <t>Eliminación documental de información que no debe ser eliminada</t>
  </si>
  <si>
    <t>Capacitación a los funcionarios del archivo central sobre el procedimiento de eliminación documental</t>
  </si>
  <si>
    <t>Aprobación por parte del Comité de las eliminaciones propuestas</t>
  </si>
  <si>
    <t>Comité de gestión y desempeño</t>
  </si>
  <si>
    <t>Acta de comité</t>
  </si>
  <si>
    <t>Saneamiento ambiental y limpieza técnica</t>
  </si>
  <si>
    <t>Alcance y cobertura del proceso de saneamiento ambiental y limpieza técnica en todas las sedes a nivel nacional y pares de la ANM</t>
  </si>
  <si>
    <t>Word / PDF</t>
  </si>
  <si>
    <t>AGN
Contratista que realiza el saneamiento</t>
  </si>
  <si>
    <t>Cumplimiento normativo soporte de la gestión</t>
  </si>
  <si>
    <t>Conflicto de intereses</t>
  </si>
  <si>
    <t>Aplicar matrices de conflicto en el procedimiento correspondiente para aplicar acciones de mejora</t>
  </si>
  <si>
    <t>Semestralmente</t>
  </si>
  <si>
    <t>Distribución de funciones</t>
  </si>
  <si>
    <t>EST2RC0001</t>
  </si>
  <si>
    <t>EST2RC0002</t>
  </si>
  <si>
    <t>Cobro de eventos gratuitos en nombre de la ANM</t>
  </si>
  <si>
    <t>EST2RC0003</t>
  </si>
  <si>
    <t>Utilización de los canales de comunicación de la ANM para difundir mensajes de interés personal</t>
  </si>
  <si>
    <t>EST2RC0004</t>
  </si>
  <si>
    <t>Modificación de la información que se debe publicar, para favorecer intereses privados</t>
  </si>
  <si>
    <t>EST2RC0005</t>
  </si>
  <si>
    <t>Dilación, interrupción o se realice de forma indebida el proceso de notificación por página web para favorecer intereses privados - GIAM</t>
  </si>
  <si>
    <t>EST2RC0006</t>
  </si>
  <si>
    <t>Bloqueo o eliminación de comentarios de los usuarios para favorecer intereses personales</t>
  </si>
  <si>
    <t>EST2RC0007</t>
  </si>
  <si>
    <t>Bloqueo o eliminación de solicitudes de los usuarios para que no sean gestionados como PQRS</t>
  </si>
  <si>
    <t>EST2RC0008</t>
  </si>
  <si>
    <t>Filtro de información reservada o clasificada que pueda afectar a los grupos de interés de la ANM</t>
  </si>
  <si>
    <t>CAURC0059</t>
  </si>
  <si>
    <t>CAURC0060</t>
  </si>
  <si>
    <t>CAURC0061</t>
  </si>
  <si>
    <t>CAURC0062</t>
  </si>
  <si>
    <t>CAURC0063</t>
  </si>
  <si>
    <t>CAURC0064</t>
  </si>
  <si>
    <t>CAURC0065</t>
  </si>
  <si>
    <t>CAURC0066</t>
  </si>
  <si>
    <t>PROCESO DE COMUNICACIONES</t>
  </si>
  <si>
    <t>Tipo de relacionamiento ANM</t>
  </si>
  <si>
    <t>Formular políticas, planes y directrices a nivel interno y externo de comunicaciones</t>
  </si>
  <si>
    <t>Usuarios mineros
Medios de comunicación
Autoridades ambientales
MinMinas
Gobierno central</t>
  </si>
  <si>
    <t>Todas las áreas de la ANM</t>
  </si>
  <si>
    <t>Acceder a eventos institucionales gratuitos por parte de los grupos de interés, para obtener información o gestionar trámites</t>
  </si>
  <si>
    <t>Falta de coordinación en la transmisión de un mensaje institucional al interior de la ANM</t>
  </si>
  <si>
    <t>Incentivar el reporte de denuncias en el canal ético</t>
  </si>
  <si>
    <t>Si</t>
  </si>
  <si>
    <t>Cartelera
Publicaciones en redes sociales y página web</t>
  </si>
  <si>
    <t>Publicaciones de la información de gestión de la Entidad a través de la página web y redes sociales</t>
  </si>
  <si>
    <t>Publicaciones en redes sociales y página web</t>
  </si>
  <si>
    <t>Desconocimiento de la ciudadanía de la gratuidad del evento o falta de claridad en el mensaje</t>
  </si>
  <si>
    <t xml:space="preserve">Publicación de mensaje recordatorio, indicando que los eventos, trámites y servicios ofrecidos por la ANM, son de manera gratuita </t>
  </si>
  <si>
    <t>Diseño de mensajes y piezas de comunicación</t>
  </si>
  <si>
    <t>Usuarios mineros
Medios de comunicación
Autoridades ambientales
MinMinas
MinTIC
Gobierno central</t>
  </si>
  <si>
    <t>Transmitir los mensajes institucionales por parte de las áreas de la ANM, que faciliten la prestación del servicio</t>
  </si>
  <si>
    <t>Fallas de seguridad en el acceso a los canales de comunicación electrónicos de la ANM</t>
  </si>
  <si>
    <t>Única persona para la administración y manejo de redes sociales, página web y carteleras digitales</t>
  </si>
  <si>
    <t>Actualización de parches de seguridad en página web</t>
  </si>
  <si>
    <t>Fallas en la revisión y análisis de la información antes de su publicación</t>
  </si>
  <si>
    <t>Revisión y aprobación de los contenidos por el área técnica antes de su publicación. Actividad definida en el procedimiento Comunicación estratégica</t>
  </si>
  <si>
    <t>Formato de solicitud de comunicación
Correo electrónico</t>
  </si>
  <si>
    <t>Administración de contenidos del sitio web</t>
  </si>
  <si>
    <t>Protección de contenidos en la administración de la página web en términos de seguridad y las directrices de MinTIC de gobierno digital</t>
  </si>
  <si>
    <t>Oficina de tecnológicas de la información OTI
Todas las áreas de la ANM</t>
  </si>
  <si>
    <t>Transmitir los mensajes del gobierno nacional</t>
  </si>
  <si>
    <t>Dilación, interrupción o se realice de forma indebida el proceso de notificación por página web para favorecer intereses privados</t>
  </si>
  <si>
    <t>Demoras en la recepción de la información a notificar</t>
  </si>
  <si>
    <t>Demoras en la publicación de notificaciones por parte del web master</t>
  </si>
  <si>
    <t>Administración de contenidos en redes sociales</t>
  </si>
  <si>
    <t>Recibir consultas o comentarios de los usuario de las redes sociales</t>
  </si>
  <si>
    <t>Por parte de las redes sociales se genera castigo en alcance por borrar los mensajes</t>
  </si>
  <si>
    <t xml:space="preserve">Si </t>
  </si>
  <si>
    <t>Redes sociales</t>
  </si>
  <si>
    <t>Una persona designada para el manejo de las redes sociales</t>
  </si>
  <si>
    <t>OTI</t>
  </si>
  <si>
    <t>Administración de redes sociales</t>
  </si>
  <si>
    <t>Gestión de eventos institucionales</t>
  </si>
  <si>
    <t>Definir la cobertura de los eventos institucionales, considerando todos grupos de interés del sector minero sin excepción</t>
  </si>
  <si>
    <t>Realizar análisis del monitoreo de medios</t>
  </si>
  <si>
    <t>Determinar el tipo de mensajes con el que la ANM responde a la ciudadanía y a noticias y tendencias sobre la entidad en medios</t>
  </si>
  <si>
    <t>Medios de comunicación</t>
  </si>
  <si>
    <t xml:space="preserve">Conocimiento del status de la ANM en los medios de comunicación </t>
  </si>
  <si>
    <t>Filtro de información reservada o clasificada en medios de comunicación que pueda afectar a los grupos de interés de la ANM</t>
  </si>
  <si>
    <t>Asesoría a las áreas en comunicaciones</t>
  </si>
  <si>
    <t>Establecer los lineamientos para planificar, organizar y realizar de manera sistemática la Audiencia Pública de Rendición de Cuentas de la Agencia Nacional de Minería</t>
  </si>
  <si>
    <t>Conocer los resultados de la gestión de la ANM</t>
  </si>
  <si>
    <t>CAURC0067</t>
  </si>
  <si>
    <t>CAURC0068</t>
  </si>
  <si>
    <t>CAURC0069</t>
  </si>
  <si>
    <t>CONSRC0009</t>
  </si>
  <si>
    <t>DELIMITACIÓN Y DECLARACIÓN DE ÁREAS Y ZONAS DE INTERÉS - PROMOCIÓN</t>
  </si>
  <si>
    <t>DECISIÓN SENSIBLE</t>
  </si>
  <si>
    <t>SISTEMAS DE INFORMACIÓN
o SOFTWARE</t>
  </si>
  <si>
    <t>DÓNDE SE ADMINISTRAN LOS DATOS SENSIBLES</t>
  </si>
  <si>
    <t>TIPO DE ACTUACIÓN</t>
  </si>
  <si>
    <t>EXISTE HOY?</t>
  </si>
  <si>
    <t>Análisis de informes de estudios geológicos mineros del SGC para definir las actuaciones a seguir</t>
  </si>
  <si>
    <t>Recomendación de reservar o liberar un área</t>
  </si>
  <si>
    <t>El potencial minero del área
Identificación como área libre en ANNA</t>
  </si>
  <si>
    <t>Excel 
Word</t>
  </si>
  <si>
    <t xml:space="preserve">ANNA minería
Arcgis
</t>
  </si>
  <si>
    <t>Informes del SGC
ANNA minería</t>
  </si>
  <si>
    <t>Procedimiento de declaración de áreas estratégicas</t>
  </si>
  <si>
    <t>Conocimientos en minería
Conocimientos en normatividad del sector minero
Conocimiento en sistema de información geográfica</t>
  </si>
  <si>
    <t>Servicio geológico colombiano SGC
Particulares interesados en las zonas de estudio</t>
  </si>
  <si>
    <t>Oficios y medios electrónicos</t>
  </si>
  <si>
    <t>Fallas en la seguridad de la información que permite su acceso público,</t>
  </si>
  <si>
    <t>Custodia de la información por parte de servidores públicos designados por el Gerente o Vicepresidente de Promoción y Fomento</t>
  </si>
  <si>
    <t>Gerente o Vicepresidente</t>
  </si>
  <si>
    <t>Cada vez que se requiera</t>
  </si>
  <si>
    <t>Verificaciones y depuración de zonas libres</t>
  </si>
  <si>
    <t>Empresas o inversionistas mineros
Particulares interesados en las zonas de estudio</t>
  </si>
  <si>
    <t xml:space="preserve">Grupo de Catastro </t>
  </si>
  <si>
    <t>Reserva de zonas con potencial para minerales estratégicos ZRP</t>
  </si>
  <si>
    <t>Sustentación de la decisión administrativa de reservar o liberar un área</t>
  </si>
  <si>
    <t>El potencial minero del área
Identificación como área libre en ANNA
Decisiones judiciales o modificaciones normativas</t>
  </si>
  <si>
    <t>Informes del SGC
ANNA minería
Carpetas digitales en vicepresidencia</t>
  </si>
  <si>
    <t>Procedimiento de declaración de áreas estratégicas
Decreto 4134 de 2011 y resoluciones de asignación de competencias a la Vicepresidencia</t>
  </si>
  <si>
    <t>Conocimientos en derecho minero y derecho administrativo</t>
  </si>
  <si>
    <t>Grupo de Catastro 
Grupo de comunicaciones
Vicepresidencia de contratación y titulación</t>
  </si>
  <si>
    <t>Requerimiento sobre la presentación de información sobre las áreas</t>
  </si>
  <si>
    <t>Fallas en la revisión de la sustentación de la decisión administrativa de reservar o liberar un área</t>
  </si>
  <si>
    <t>Gerente</t>
  </si>
  <si>
    <t xml:space="preserve">Consulta previa con comunidades étnicas </t>
  </si>
  <si>
    <t>Continuar o no de la consulta cuando hay presencia de comunidades étnicas o ante la oposición de las comunidades a llegar a un acuerdo</t>
  </si>
  <si>
    <t>Presupuesto disponible
Entorno social de las comunidades étnicas de la zona
Ubicación de las comunidades étnicas en la zona</t>
  </si>
  <si>
    <t>n/a</t>
  </si>
  <si>
    <t>Resolución del Min Interior que señala si se requiere agotar el procedimiento de consulta previa
Acta de mesa de trabajo de priorización.
Concepto técnico
Caracterización de municipios
Carpeta compartida de la Vicepresidencia de promoción y fomento</t>
  </si>
  <si>
    <t>Conocimiento general de las áreas estratégicas
Conocimiento general y normativo del trámite de consultas previas
Conocimiento general en relacionamiento con el territorio</t>
  </si>
  <si>
    <t>Comunidades étnicas
Min interior
Empresas o inversionistas mineros</t>
  </si>
  <si>
    <t>No se han realizado hasta la fecha</t>
  </si>
  <si>
    <t>Grupo socioambiental</t>
  </si>
  <si>
    <t>No Aplica</t>
  </si>
  <si>
    <t>Coordinación y concurrencia con autoridades locales</t>
  </si>
  <si>
    <t>Priorización de los municipios para realizar la coordinación y concurrencia con autoridades locales</t>
  </si>
  <si>
    <t>Decisión negativa de las autoridades locales</t>
  </si>
  <si>
    <t>Actas de coordinación y concurrencia
Carpeta compartida de la Vicepresidencia de promoción y fomento</t>
  </si>
  <si>
    <t>Conocimiento general de las áreas estratégicas
Conocimiento general del trámite de coordinación y concurrencia
Conocimiento general en relacionamiento con el territorio
Conocimientos sobre ordenamiento territorial</t>
  </si>
  <si>
    <t>Autoridades locales
Empresas o inversionistas mineros</t>
  </si>
  <si>
    <t>Conocer las área susceptibles de realizar minería</t>
  </si>
  <si>
    <t>Reuniones de coordinación y concurrencia</t>
  </si>
  <si>
    <t>Equipo de relacionamiento con el territorio de la Vicepresidencia de contratación y titulación</t>
  </si>
  <si>
    <t>Información sobre las áreas estratégicas mineras</t>
  </si>
  <si>
    <t>Caracterización de municipios y verificación de que no existan restricciones o prohibiciones en el POT</t>
  </si>
  <si>
    <t>Recomendación de continuar o no el proceso de declaratoria</t>
  </si>
  <si>
    <t>Prohibiciones o restricciones derivadas de la verificación del POT o de la caracterización del municipio</t>
  </si>
  <si>
    <t xml:space="preserve">ANNA MINERÍA
</t>
  </si>
  <si>
    <t>Conocimientos sobre ordenamiento territorial
Conocimientos sobre el componente ambiental</t>
  </si>
  <si>
    <t>Autoridades locales
Empresas o inversionistas mineros
Fuentes de información (entidades públicas y privadas)</t>
  </si>
  <si>
    <t>Delimitación y declaración de áreas estratégicas mineras AEM</t>
  </si>
  <si>
    <t>Definir la declaración o no de una zona como AEM</t>
  </si>
  <si>
    <t>Resultados de las actividades previas
Análisis de conveniencia para la ANM</t>
  </si>
  <si>
    <t>Carpeta compartida de la Vicepresidencia de promoción y fomento
Publicación en el Diario Oficial</t>
  </si>
  <si>
    <t>Conocimientos de derecho minero y administrativo
Conocimiento en normatividad del proceso
Conocimiento de las áreas estratégicas</t>
  </si>
  <si>
    <t>Empresas o inversionistas mineros
Comunidades étnicas
Autoridades locales
Comunidades locales
Congresistas
Entes de control</t>
  </si>
  <si>
    <t>Consultas el estado o situación jurídica de las AEM suspendidas (Resoluciones 2012 y 2013)</t>
  </si>
  <si>
    <t>Oficios de autoridades</t>
  </si>
  <si>
    <t>Grupo de Catastro y registro minero
Presidencia de la ANM
Vicepresidencia de contratación y titulación</t>
  </si>
  <si>
    <t>Correos electrónicos
Memorando</t>
  </si>
  <si>
    <t>Dilación o desaceleración de la declaración o no declaración, de la zona como AEM</t>
  </si>
  <si>
    <t xml:space="preserve">Fallas en la supervisión del cumplimiento de tiempos y órden establecidos para generar los actos administrativos de declaración o no, de zonas mineras como AEM. </t>
  </si>
  <si>
    <t>Seguimiento al cumplimiento de requisitos para declaración de Áreas Estratégicas Mineras</t>
  </si>
  <si>
    <t>Gerente y/o Vicepresidente de Promoción y Fomento</t>
  </si>
  <si>
    <t>Documentación del trámite de Declaración de Áreas Estratégicas Mineras</t>
  </si>
  <si>
    <t>Impacto (Mínimo 3)</t>
  </si>
  <si>
    <t>Probabilidad después de controles</t>
  </si>
  <si>
    <t>Impacto después de controles</t>
  </si>
  <si>
    <t>Favorecimiento de terceros (Pérdida de áreas con potencial para adjudicar en procesos de selección objetiva)</t>
  </si>
  <si>
    <t>Inicio de actuaciones disciplinarias y/o penales a que haya lugar</t>
  </si>
  <si>
    <t>Memorando /oficio</t>
  </si>
  <si>
    <t>Afectación de la imagen Institucional de la ANM</t>
  </si>
  <si>
    <t>Revisión y análisis por parte de la alta dirección</t>
  </si>
  <si>
    <t xml:space="preserve">Presidencia y/o vicepresidencias </t>
  </si>
  <si>
    <t>Acta o lista de asistencia de asistencia de sesión de revisión</t>
  </si>
  <si>
    <t>MIS1RCPROM</t>
  </si>
  <si>
    <t>CAURC0070</t>
  </si>
  <si>
    <t>CAURC0071</t>
  </si>
  <si>
    <t>CAURC0072</t>
  </si>
  <si>
    <t>CAURC0073</t>
  </si>
  <si>
    <t>CAURC0074</t>
  </si>
  <si>
    <t>MIS4RCFISCA</t>
  </si>
  <si>
    <t>PROCESO DE SEGUIMIENTO Y CONTROL - FISCALIZACIÓN</t>
  </si>
  <si>
    <t>Tipo de relacionamiento/actuación ANM</t>
  </si>
  <si>
    <t>Evento de Riesgo</t>
  </si>
  <si>
    <t>Tipo de tratamiento
- Prevenir
- Evitar
- Proteger</t>
  </si>
  <si>
    <t>Establecer el plan de acción y presupuesto de la gestión anual de seguimiento y control</t>
  </si>
  <si>
    <t>Definir las actividades a incluir en el plan de acción y el presupuesto con base en la planeación de las actividades a ejecutar</t>
  </si>
  <si>
    <t>Número de títulos y títulos suspendidos
Número de inspecciones y/o evaluaciones documentales de campo a realizar por título</t>
  </si>
  <si>
    <t>Excel
Word</t>
  </si>
  <si>
    <t>SISGESTION / SPGR
Registro minero
Herramienta de fiscalización</t>
  </si>
  <si>
    <t>SGD (plan de acción)</t>
  </si>
  <si>
    <t>Procedimiento de elaboración del PAA</t>
  </si>
  <si>
    <t>Conocimiento en gestión presupuestal y contractual
Conocimiento del sector minero
Conocimiento de las regiones</t>
  </si>
  <si>
    <t>MinMinas
DNP
Entes de control
Congreso de la República
Comisión rectora del SGR</t>
  </si>
  <si>
    <t>Consultas sobre la planeación, metas y presupuesto
Solicitud de información</t>
  </si>
  <si>
    <t>Oficios</t>
  </si>
  <si>
    <t>Grupo de planeación
Grupo de gestión financiera
Grupo de contratación
Grupo de servicios administrativos
Oficina Asesora Jurídica
OTI</t>
  </si>
  <si>
    <t>Informes sobre la planeación
Solicitud de recursos</t>
  </si>
  <si>
    <t>Definición de criterio de priorización de las acciones de control</t>
  </si>
  <si>
    <t xml:space="preserve">Anual </t>
  </si>
  <si>
    <t>Operativo 
Gerencial</t>
  </si>
  <si>
    <t>Inadecuada aplicación de los criterios de priorización</t>
  </si>
  <si>
    <t>Programación de acciones de verificación de obligaciones</t>
  </si>
  <si>
    <t>Programar la visita de verificación con base al cumplimiento de requerimientos y obligaciones contractuales</t>
  </si>
  <si>
    <t>Suspensión de obligación.
Prorrogas de etapas.
Renuncias a tapas.
Falta de recurso Humano</t>
  </si>
  <si>
    <t>FISCAMINERO (FISCALIZACIÓN)
SGD
Eventualmente ANNA MINERIA</t>
  </si>
  <si>
    <t xml:space="preserve">Carpeta compartida </t>
  </si>
  <si>
    <t>Procedimiento Inspecciones de Campo (MIS4-P-002)</t>
  </si>
  <si>
    <t>Conocimientos en Ingeniería geológica, minas, metalurgia.
Conocimientos en gestión social, medio ambiente, higiene y seguridad industrial / seguridad y salud en el trabajo</t>
  </si>
  <si>
    <t>Titular minero
Beneficiarios (áreas de reserva)
Solicitantes (solicitudes de legalización)</t>
  </si>
  <si>
    <t>Solicitud de prorrogas</t>
  </si>
  <si>
    <t>Correo electrónico
Oficio radicado ( SGD)</t>
  </si>
  <si>
    <t>Grupo de seguridad y salvamento minero.
Grupo de regalías.
Grupo de financiera</t>
  </si>
  <si>
    <t>Cantidad de informes de investigación de accidentes mineros acogidos.
Aplicación medidas establecidas desde seguridad y salvamento minero.
Solicitud del estado de las obligaciones del titulo minero.</t>
  </si>
  <si>
    <t>Oficio radicado (SGD)
Correo electrónico
Comités de seguimiento y verificación a la fiscalización</t>
  </si>
  <si>
    <t>Definición de la priorización de acciones de control a efectuar</t>
  </si>
  <si>
    <t>Seguimiento a la programación y ejecución de la misma</t>
  </si>
  <si>
    <t>PAREs
Coordinadores Regionales y Zonales</t>
  </si>
  <si>
    <t>Correo electrónico remitido a los coordinadores</t>
  </si>
  <si>
    <t>Evaluación integral del expediente y generación del auto de fiscalización integral</t>
  </si>
  <si>
    <t>Las disposiciones establecidas en el auto de la evaluación integral de obligaciones contractuales</t>
  </si>
  <si>
    <t>Que el titular allegue información referente al cumplimiento de las obligaciones</t>
  </si>
  <si>
    <t>Procedimiento de seguimiento a las obligaciones del título minero (MIS4-P-001)</t>
  </si>
  <si>
    <t>Derecho</t>
  </si>
  <si>
    <t>Grupo de seguridad y salvamento minero.
Vicepresidencia de contratación y titulación.
GIAM</t>
  </si>
  <si>
    <t>Eventualmente solicitan informes de investigación de accidentes.
Estado actual de obligaciones contractuales.
Auto de fiscalización integral.</t>
  </si>
  <si>
    <t>Oficio radicado (SGD)
Correo electrónico</t>
  </si>
  <si>
    <t>Verificación cumplimiento de obligaciones</t>
  </si>
  <si>
    <t>Aprobación de la obligación / requerimiento sin el cumplimiento de requisitos o requisitos falsos</t>
  </si>
  <si>
    <t>Inadecuada aplicación del procedimiento y de la norma en el proceso de fiscalización</t>
  </si>
  <si>
    <t xml:space="preserve">Aplicación listas de chequeo </t>
  </si>
  <si>
    <t>PAREs
Profesionales (filtros) de gerencia y vicepresidencia</t>
  </si>
  <si>
    <t>Permanente (cada vez que se requiera)</t>
  </si>
  <si>
    <t>Prevenir
Evitar</t>
  </si>
  <si>
    <t>Elaboración del auto de inspección</t>
  </si>
  <si>
    <t>Las disposiciones establecidas en el auto derivadas de la inspección en campo</t>
  </si>
  <si>
    <t>Previa verificación del cumplimento de los requerimientos establecidos en visita anterior.</t>
  </si>
  <si>
    <t>Grupo de seguridad y salvamento minero.
GIAM</t>
  </si>
  <si>
    <t>Eventualmente solicitan informes de investigación de accidentes.
Auto de inspección</t>
  </si>
  <si>
    <t>Generación de requerimientos para cumplir</t>
  </si>
  <si>
    <t>Generación de aprobación</t>
  </si>
  <si>
    <t>Definición del tipo de apremio</t>
  </si>
  <si>
    <t>Evaluación del expediente</t>
  </si>
  <si>
    <t>Generación de recomendaciones</t>
  </si>
  <si>
    <t>Proceso sancionatorio en caso de incumplimiento</t>
  </si>
  <si>
    <t>Tipo de sanción (multas o caducidades)</t>
  </si>
  <si>
    <t>Cumplimiento por parte del titular a la obligación requerida</t>
  </si>
  <si>
    <t xml:space="preserve">Derecho </t>
  </si>
  <si>
    <t>Titular minero
Beneficiarios (áreas de reserva)
Solicitantes (solicitudes de legalización)
Procuraduría General de la Nación (SIRI)
Alcaldías (remisiones de caducidad)
Fiscalía.
Autoridad ambiental competente.
Ministerios de Minas y Energía</t>
  </si>
  <si>
    <t>Recursos
Reporte de estado de los títulos caducados</t>
  </si>
  <si>
    <t>Grupo cobro coactivo (jurídica)
Grupo de Financiera
GIAM</t>
  </si>
  <si>
    <t>Copia del expediente</t>
  </si>
  <si>
    <t>Definición del monto de las multas</t>
  </si>
  <si>
    <t>Modificar los elementos / causales  base para la liquidación de las multas y así reducir su valor o impacto</t>
  </si>
  <si>
    <t>Listas de chequeo
Esquema de filtros</t>
  </si>
  <si>
    <t>Definición de procedencia de la caducidad</t>
  </si>
  <si>
    <t>Definición de obligaciones económicas objeto de sanción o incumplidas</t>
  </si>
  <si>
    <t>Evaluación de documentos técnicos</t>
  </si>
  <si>
    <t>Aprobar la evaluación de los documentos técnicos</t>
  </si>
  <si>
    <t>Cumplimiento de tramites por parte del titular (ajustes, modificaciones, y/o actualizaciones)</t>
  </si>
  <si>
    <t>Titular minero
Corporaciones autónomas</t>
  </si>
  <si>
    <t>Información para subsanar requerimientos.
Solicitudes del estado actual del titulo.</t>
  </si>
  <si>
    <t>Evaluaciones diferenciales omitiendo el instructivo de la entidad.</t>
  </si>
  <si>
    <t>Aprobación de los documentos sin cumplimiento del instructivo de evaluación.</t>
  </si>
  <si>
    <t>Probabilidad después controles</t>
  </si>
  <si>
    <t>Dilación del proceso de evaluación de expedientes en la generación del auto de inspección</t>
  </si>
  <si>
    <t>Código de la consecuencia</t>
  </si>
  <si>
    <t>APO1RC0008</t>
  </si>
  <si>
    <t>APO1RC0009</t>
  </si>
  <si>
    <t>APO1RC0010</t>
  </si>
  <si>
    <t>APO1RC0011</t>
  </si>
  <si>
    <t>APO1RC0012</t>
  </si>
  <si>
    <t>APO1RC0013</t>
  </si>
  <si>
    <t>Viabilizar procesos de selección con objetos contractuales que no son el resultado de la planeación y necesidades de la entidad para favorecer a terceros</t>
  </si>
  <si>
    <t>Viabilizar procesos de contratación donde hay incoherencias entre la idoneidad esperada del contratista y el objeto contractual</t>
  </si>
  <si>
    <t xml:space="preserve">Viabilizar procesos de contratación donde los requisitos del contratista se orienten a un potencial proveedor </t>
  </si>
  <si>
    <t>Viabilizar procesos de selección bajo modalidades que legalmente no corresponden, según el objeto contractual y valor</t>
  </si>
  <si>
    <t>Viabilizar procesos de selección fraccionados que de ser considerados integralmente corresponden a una modalidad de contratación diferente</t>
  </si>
  <si>
    <t xml:space="preserve">Viabilizar procesos de contratación cuyos valores no tienen coherencia con los precios de referencia y entorno del mercado del bien o servicio a contratar </t>
  </si>
  <si>
    <t>Trámite de contratos sin el cumplimiento de los requisitos legales y las especificaciones a contratar</t>
  </si>
  <si>
    <t>Trámite del proceso de selección sin el cumplimiento de las formalidades legales que corresponden</t>
  </si>
  <si>
    <t xml:space="preserve">Incidir en el proceso de supervisión del contrato con el fin de beneficiar a terceros </t>
  </si>
  <si>
    <t>Dilación del proceso sancionatorio para beneficio del contratista</t>
  </si>
  <si>
    <t>Direccionamiento de la decisión de sancionatorio en beneficio de intereses privados</t>
  </si>
  <si>
    <t>Aceleración del proceso de liquidación de contratos para beneficio de intereses privados</t>
  </si>
  <si>
    <t>Dilación del proceso de liquidación de contratos para beneficio de intereses privados</t>
  </si>
  <si>
    <t>CAURC0075</t>
  </si>
  <si>
    <t>CAURC0076</t>
  </si>
  <si>
    <t>CAURC0077</t>
  </si>
  <si>
    <t>CAURC0078</t>
  </si>
  <si>
    <t>CAURC0079</t>
  </si>
  <si>
    <t>CAURC0080</t>
  </si>
  <si>
    <t>CAURC0081</t>
  </si>
  <si>
    <t>CAURC0082</t>
  </si>
  <si>
    <t>CAURC0083</t>
  </si>
  <si>
    <t>CAURC0084</t>
  </si>
  <si>
    <t>CAURC0085</t>
  </si>
  <si>
    <t>CAURC0086</t>
  </si>
  <si>
    <t>CAURC0087</t>
  </si>
  <si>
    <t>APO1RC</t>
  </si>
  <si>
    <t>PROCESO DE ADQUISICIÓN DE BIENES Y SERVICIOS</t>
  </si>
  <si>
    <t>EVENTOS DE RIESGO DE CORRUPCIÓN</t>
  </si>
  <si>
    <t>CODIGO CAUSA</t>
  </si>
  <si>
    <t>CONTROLES PREVENTIVOS</t>
  </si>
  <si>
    <t>Planeación contractual a través del Plan Anual de Adquisiciones PAA</t>
  </si>
  <si>
    <t>Verificar que el objeto contractual y el valor tengan coherencia con el tipo de proceso de selección a adelantar</t>
  </si>
  <si>
    <t>Cualquier cambio en el objeto y/o valor a contratar afectaría el proceso.
Cambios en la normatividad que indique que el proceso se lleve de manera diferente a la planeada.
Generación de acuerdos marco por parte de Colombia compra eficiente, que implique la adquisición de bienes y servicios a través de la tienda virtual del estado Colombiano</t>
  </si>
  <si>
    <t>Documento PAA formato  Excel</t>
  </si>
  <si>
    <t>SECOP II</t>
  </si>
  <si>
    <t xml:space="preserve">
Websafi
Plataforma web SECOP II</t>
  </si>
  <si>
    <t>Ley 80 de 1993
Ley 1150 de 2007
Decreto 1082 de 2015</t>
  </si>
  <si>
    <t>Experiencia relacionada con administración y contratación pública</t>
  </si>
  <si>
    <t>Ciudadanía en general
Potenciales proveedores
Entes de control</t>
  </si>
  <si>
    <t>Plataforma SECOP II</t>
  </si>
  <si>
    <t>Solicitudes de modificación o incorporación de nuevas líneas de PAA</t>
  </si>
  <si>
    <t xml:space="preserve">Corre electrónico
Plataforma Websafi </t>
  </si>
  <si>
    <t>Presión en los tiempos de contratación para acelerar procesos.</t>
  </si>
  <si>
    <t>Creación de grupos estructuradores que permitan un análisis colectivo de la necesidad y toma de decisiones.</t>
  </si>
  <si>
    <t xml:space="preserve">Jefe de área
Ordenador de gasto </t>
  </si>
  <si>
    <t xml:space="preserve">De acuerdo a la necesidad </t>
  </si>
  <si>
    <t xml:space="preserve">Memorando conformación grupo estructurado y evaluador </t>
  </si>
  <si>
    <t xml:space="preserve">Evitar </t>
  </si>
  <si>
    <t>Inadecuada verificación de los requisitos establecidos en el estudio previo</t>
  </si>
  <si>
    <t>Ficha de verificación de idoneidad
Verificación del profesional del grupo de contratación, para el correcto diligenciamiento de dicha ficha.</t>
  </si>
  <si>
    <t>Jefe del área que requiere la necesidad 
Abogado profesional a cargo del grupo de contratos.</t>
  </si>
  <si>
    <t>Certificación de idoneidad y experiencia</t>
  </si>
  <si>
    <t xml:space="preserve">Inadecuada estructuración en cuanto análisis del sector y estudios de mercado. </t>
  </si>
  <si>
    <t>Verificación por parte de los grupos de contratación y financiera para la estructuración.</t>
  </si>
  <si>
    <t xml:space="preserve">Área que requiere la necesidad 
Grupo de recursos financieros de la Vicepresidencia Administrativa y Financiera. </t>
  </si>
  <si>
    <t>Documento de análisis del sector y estudio del mercado.</t>
  </si>
  <si>
    <t xml:space="preserve">Operativo </t>
  </si>
  <si>
    <t>Análisis equivocado frente al tipo de proceso contractual adelantado.</t>
  </si>
  <si>
    <t xml:space="preserve">Establecer el correspondiente tipo de proceso dentro del PAA.
Viabilización por parte del abogado a cargo dentro del grupo de contratación. </t>
  </si>
  <si>
    <t>Grupo de contratación VAF</t>
  </si>
  <si>
    <t>Plan Anual de Adquisiciones PAA</t>
  </si>
  <si>
    <t>Verificación inadecuada del objeto integral de la contratación a realizar.</t>
  </si>
  <si>
    <t>Análisis del contrato desde la perspectiva del PAA</t>
  </si>
  <si>
    <t>Área que requiere la necesidad.
Grupo de contratación VAF</t>
  </si>
  <si>
    <t>Viabilización del proceso por parte del grupo de contratación</t>
  </si>
  <si>
    <t>Debilidades en la estructuración del estudio de mercado.</t>
  </si>
  <si>
    <t xml:space="preserve">Verificación por parte del área financiera de la estructuración y del grupo de contratación en cuanto a la coherencia del presupuesto. </t>
  </si>
  <si>
    <t>Grupo de recursos financieros de la Vicepresidencia Administrativa y Financiera. 
Grupo de contratación</t>
  </si>
  <si>
    <t xml:space="preserve">Verificación del estudio previos por parte del área financiera y validación del grupo de contratos </t>
  </si>
  <si>
    <t>Presiones en los tiempos de contratación para acelerar procesos.</t>
  </si>
  <si>
    <t>Concretar un presupuesto sobre bases no acordes a la realidad del mercado</t>
  </si>
  <si>
    <t xml:space="preserve">Verificación por parte del área financiera de la estructuración y del grupo e contratación en cuanto a la coherencia del presupuesto. </t>
  </si>
  <si>
    <t>Etapa precontractual y selección de contratistas</t>
  </si>
  <si>
    <t>Verificar que el desarrollo de los procesos contractuales se realice dentro del marco legal</t>
  </si>
  <si>
    <t>Que las áreas interesadas demoren en su concresión de los estudios y documentos previos.</t>
  </si>
  <si>
    <t>Websafi
Carpeta compartida CONTRATOS y Pluralidad de Oferentes</t>
  </si>
  <si>
    <t>websafi y SECOP II</t>
  </si>
  <si>
    <t>Websafi 
Plataforma SECOP II</t>
  </si>
  <si>
    <t>Ley 80 de 1993
Ley 1150 de 2007
Decreto 1082 de 2015
Manual de Contratación 
Procedimiento Contractual.</t>
  </si>
  <si>
    <t>Capacitación y práctica de Manual de Contratación y Procedimiento Contractual</t>
  </si>
  <si>
    <t>Ciudadanía en general Potenciales proveedores
Entes de control</t>
  </si>
  <si>
    <t xml:space="preserve">Observaciones al Pliego de Condiciones.
</t>
  </si>
  <si>
    <t xml:space="preserve">SECOP II.  </t>
  </si>
  <si>
    <t>Solicitud trámite de contratación.
Ajuste a documentos soporte de contratación.</t>
  </si>
  <si>
    <t>Correo electrónico
Websafi</t>
  </si>
  <si>
    <t>Viabilizar procesos de selección bajo modalidades que legalmente no corresponden, según el objeto contractual y valor.</t>
  </si>
  <si>
    <t xml:space="preserve">Establecer el correspondiente tipo de proceso dentro del PAA.
Viabilización por aporte del abogado a cargo dentro del grupo de contratación. </t>
  </si>
  <si>
    <t>Fallas en la verificación de la adecuada implementación del procedimiento contractual</t>
  </si>
  <si>
    <t>Procedimiento contractual</t>
  </si>
  <si>
    <t>Desarrollo del proceso de selección en SECOP II</t>
  </si>
  <si>
    <t>Ejecución contractual, capacitación, asesoría y trámite de incumplimientos en la gestión de contratos</t>
  </si>
  <si>
    <t>Transmitir la información necesaria para la adecuada supervisión de contratos</t>
  </si>
  <si>
    <t xml:space="preserve">Inadecuado trámite de cambio de Supervisión.
Demora en trámite de Incumplimientos.
Inasistencia a jornadas de capacitación
</t>
  </si>
  <si>
    <t>SECOP II  y websafi</t>
  </si>
  <si>
    <t>Instructivo de Ejecución Contractual, Supervisión y Liquidación.</t>
  </si>
  <si>
    <t>Ciudadanía en general
Contratista
Entes de control</t>
  </si>
  <si>
    <t>Requerimientos entes de control. 
Peticiones de contratista.</t>
  </si>
  <si>
    <t>SGD y Correos electrónicos</t>
  </si>
  <si>
    <t>Supervisores
Ordenador del gasto</t>
  </si>
  <si>
    <t xml:space="preserve">Solicitud de apoyo e información.
Requerimiento de informes. </t>
  </si>
  <si>
    <t>Correo electrónico- Sistema de Gestión Documental SGD</t>
  </si>
  <si>
    <t xml:space="preserve">Incidencia en el proceso de supervisión del contrato. </t>
  </si>
  <si>
    <t xml:space="preserve">Incluir dentro del procedimiento contractual un acápite para el manejo de denuncias frente a presiones indebidas en la supervisión del contrato. </t>
  </si>
  <si>
    <t>No</t>
  </si>
  <si>
    <t>Procedimiento Contractual actualizado</t>
  </si>
  <si>
    <t>Asesorar la imposición de sanciones en casos de incumplimientos contractuales</t>
  </si>
  <si>
    <t>Inadecuado seguimiento al desarrollo de la supervisión por parte del superior jerárquico</t>
  </si>
  <si>
    <t>Incorporación dentro de la concertación de objetivos las actividades de supervisión.</t>
  </si>
  <si>
    <t xml:space="preserve">Jefe del área correspondiente </t>
  </si>
  <si>
    <t xml:space="preserve">Anual y con ajustes según las necesidades </t>
  </si>
  <si>
    <t>Concertación de objetivos de desempeño laboral</t>
  </si>
  <si>
    <t xml:space="preserve">Análisis sesgado de los hechos materia de incumplimiento </t>
  </si>
  <si>
    <t xml:space="preserve">Poner el asunto en conocimiento del comité de contratación </t>
  </si>
  <si>
    <t>Comite de Contratación</t>
  </si>
  <si>
    <t xml:space="preserve">Acta de comité </t>
  </si>
  <si>
    <t>Estrategico</t>
  </si>
  <si>
    <t>Gestionar la liquidación de contratos (cuando así se requiera)</t>
  </si>
  <si>
    <t>Verificación de formalidades del acta de liquidación</t>
  </si>
  <si>
    <t xml:space="preserve">Informes de Supervisión oportunos.
Gestión de suscripción documentos </t>
  </si>
  <si>
    <t>Bitácora de liquidación</t>
  </si>
  <si>
    <t>Bitácora de liquidación y SECOP II</t>
  </si>
  <si>
    <t xml:space="preserve">Requerimientos de informe sobre el particular.
</t>
  </si>
  <si>
    <t>SGD.</t>
  </si>
  <si>
    <t>Solitud de Orientación en relación con trámite de liquidación</t>
  </si>
  <si>
    <t>correo electrónico y SGD</t>
  </si>
  <si>
    <t xml:space="preserve">Estructuración de la liquidación de manera superficial </t>
  </si>
  <si>
    <t>Modelo de acta de liquidación y verificación por parte del grupo de contratación</t>
  </si>
  <si>
    <t xml:space="preserve">Acta de liquidación </t>
  </si>
  <si>
    <t>Culminar el proceso de liquidación unilateral, cuando sea pertinente.</t>
  </si>
  <si>
    <t xml:space="preserve">Demora injustificada del borrador del acta de liquidación </t>
  </si>
  <si>
    <t xml:space="preserve">Bitácora de liquidación diligenciada y con seguimiento del grupo de contratación </t>
  </si>
  <si>
    <t>Bitácora</t>
  </si>
  <si>
    <t>Favorecimiento de intereses privados por violación del principio de transparencia y debido proceso</t>
  </si>
  <si>
    <t>Iniciar el proceso de tipo disciplinario y fiscal que corresponda</t>
  </si>
  <si>
    <t>Control interno disciplinario y órganos de control externos (Procuraduría, Fiscalía, Contraloría)</t>
  </si>
  <si>
    <t xml:space="preserve">Cada vez que se presente la situación </t>
  </si>
  <si>
    <t xml:space="preserve">Hallazgo de tipo disciplinario que derive en la investigación. </t>
  </si>
  <si>
    <t>Perdida de recursos publicos por la suspensión de los procesos de contratación y/o declaratoria de un proceso desierto.</t>
  </si>
  <si>
    <t>Revisión del proceso de contratación internamente o de la autoridad competente.</t>
  </si>
  <si>
    <t xml:space="preserve">Ordenador del Gasto 
Comité de contratación </t>
  </si>
  <si>
    <t xml:space="preserve">Acto administrativo </t>
  </si>
  <si>
    <t>Pérdida o hurto de Bienes de la Agencia</t>
  </si>
  <si>
    <t>APO2RC0002</t>
  </si>
  <si>
    <t>Uso indebido de los vehículos para beneficio particular, propio o de un tercero.</t>
  </si>
  <si>
    <t>CAURC0088</t>
  </si>
  <si>
    <t>CAURC0089</t>
  </si>
  <si>
    <t>CAURC0090</t>
  </si>
  <si>
    <t>PROCESO DE ADMINISTRACIÓN  DE BIENES Y SERVICIOS</t>
  </si>
  <si>
    <t>Código SGCn</t>
  </si>
  <si>
    <t>Evento de riesgo de corrupción</t>
  </si>
  <si>
    <t>Gestión de inventarios de la ANM</t>
  </si>
  <si>
    <t>CANM0042</t>
  </si>
  <si>
    <t>Registros de activos, bienes, equipos y sedes</t>
  </si>
  <si>
    <t>1. Información de los comprobantes y registros.</t>
  </si>
  <si>
    <t>Websafi</t>
  </si>
  <si>
    <t>Servidor
Archivo físico</t>
  </si>
  <si>
    <t>Aplicación del procedimiento de almacén e inventarios</t>
  </si>
  <si>
    <t>1. Conocimiento técnico en manejo y control de inventarios
2. Contabilidad básica en inventarios.</t>
  </si>
  <si>
    <t>1. Órganos y Entes de Control</t>
  </si>
  <si>
    <t>No se presentan requerimientos en esta etapa</t>
  </si>
  <si>
    <t>1. Control Interno</t>
  </si>
  <si>
    <t>1. Solicitud de registros y evidencias.</t>
  </si>
  <si>
    <t>1. Memorandos
2. Correos electrónicos</t>
  </si>
  <si>
    <t>Perdida o hurto de Bienes de la Agencia</t>
  </si>
  <si>
    <t>Ausencia de reportes por parte de servidores públicos de novedades o perdidas de bienes</t>
  </si>
  <si>
    <t>1. Formato control de salida de bienes.
2. Verificación bienes físicos contra reporte del sistema de información</t>
  </si>
  <si>
    <t>El servidor públicos con el bien asignado</t>
  </si>
  <si>
    <t>Formato</t>
  </si>
  <si>
    <t>Dificultades para realizar toma física en las diferentes sedes de la ANM</t>
  </si>
  <si>
    <t>Cronograma de planeación de toma física</t>
  </si>
  <si>
    <t>Profesionales del Grupo de Servicios Administrativos</t>
  </si>
  <si>
    <t>De acuerdo al cronograma</t>
  </si>
  <si>
    <t>Formato cronograma</t>
  </si>
  <si>
    <t>Administración de los vehículos a cargo de servicios administrativos.</t>
  </si>
  <si>
    <t xml:space="preserve">Asignación del vehículo </t>
  </si>
  <si>
    <t xml:space="preserve"> 1. Información de los responsables del uso y asignación del vehículo
2. Información del vehículo </t>
  </si>
  <si>
    <t xml:space="preserve">Correo Electrónico </t>
  </si>
  <si>
    <t>Decreto 1737 de 1998, art. 17 y todas sus modificaciones 
Presidencia de la República, Ministerio de Hacienda</t>
  </si>
  <si>
    <t>Conocimiento normativo específico para decisión sensible</t>
  </si>
  <si>
    <t xml:space="preserve">Entes de control </t>
  </si>
  <si>
    <t xml:space="preserve">1. Presidencia y vicepresidencias 
2. Control Interno </t>
  </si>
  <si>
    <t xml:space="preserve">Requerimientos de Control Interno </t>
  </si>
  <si>
    <t xml:space="preserve">Ausencia de registros detallados de información de uso y desplazamiento de los vehículos de la Entidad
</t>
  </si>
  <si>
    <t>1. Formato de movilización de vehículos</t>
  </si>
  <si>
    <t>Conductores</t>
  </si>
  <si>
    <t>Diario y se consolida mensualmente</t>
  </si>
  <si>
    <t>2. Formato de control de permanencia de vehículos</t>
  </si>
  <si>
    <t>Apoyo del Grupo de Seguridad y Vigilancia</t>
  </si>
  <si>
    <t>3. Control de kilometraje</t>
  </si>
  <si>
    <t>Profesional de Servicios Administrativos</t>
  </si>
  <si>
    <t>Mensualmente</t>
  </si>
  <si>
    <t>Reporte</t>
  </si>
  <si>
    <t>Gestión de terminación de contratos</t>
  </si>
  <si>
    <t>1. Alteración temporal del inventario de la ANM
2. Imposibilidad de adelantar la gestión de la Entidad, por parte de los funcionarios y contratistas, por ausencia de los bienes/elementos de trabajo para operar.
3. Aumento de la siniestralidad en la pólizas.
4. Detrimento patrimonial.</t>
  </si>
  <si>
    <t>1. Incremento en siniestros que pueden afectar la póliza,  incremento en el consumo de combustible,  aumento en costos de mantenimientos y reparaciones.
2. Pérdida de imagen y de credibilidad por parte de sus clientes externos e internos.
3. Investigaciones disciplinarias.
4. Multas y sanciones por parte de las autoridades de tránsito.</t>
  </si>
  <si>
    <t>APO2RC</t>
  </si>
  <si>
    <t>Ordenar o efectuar pagos sin el lleno de los requisitos legales.</t>
  </si>
  <si>
    <t>Realizar pagos o movimientos financieros obteniendo beneficios propios o favorecimientos a terceros.</t>
  </si>
  <si>
    <t>APO3RC0002</t>
  </si>
  <si>
    <t>APO3RC0003</t>
  </si>
  <si>
    <t>Perdida de recursos por indebida legalización de comisiones obteniendo beneficios propios o favorecimientos a terceros.</t>
  </si>
  <si>
    <t>Autorizar la devolución de dineros sin el lleno de los requisitos exigidos, para beneficio propio o ajeno.</t>
  </si>
  <si>
    <t>CAURC0091</t>
  </si>
  <si>
    <t>CAURC0092</t>
  </si>
  <si>
    <t>CAURC0093</t>
  </si>
  <si>
    <t>CAURC0094</t>
  </si>
  <si>
    <t>CAURC0095</t>
  </si>
  <si>
    <t>CAURC0096</t>
  </si>
  <si>
    <t>CAURC0097</t>
  </si>
  <si>
    <t>CAURC0098</t>
  </si>
  <si>
    <t>GESTIÓN FINANCIERA</t>
  </si>
  <si>
    <t>Registrar el presupuesto asignado y distribuido de la Agencia Nacional de Minería.</t>
  </si>
  <si>
    <t>CANM0055</t>
  </si>
  <si>
    <t>Programar y asignar recursos</t>
  </si>
  <si>
    <t xml:space="preserve"> Distribución presupuestal  en SIIF Nación</t>
  </si>
  <si>
    <t>NA</t>
  </si>
  <si>
    <t xml:space="preserve">SIIF Nación </t>
  </si>
  <si>
    <t>SIIF Nación
SPGR</t>
  </si>
  <si>
    <t>Proyecto de desagregación del Grupo de Planeación.</t>
  </si>
  <si>
    <t>Decreto 111 de 1996
Decreto 1268 de 2015
Ley 2056 de 2020
Decreto 4134 de 2011</t>
  </si>
  <si>
    <t>Todos los procesos</t>
  </si>
  <si>
    <t>Desagregación presupuestal</t>
  </si>
  <si>
    <t>Correos Electrónicos</t>
  </si>
  <si>
    <t xml:space="preserve">Revisión y restricción de perfiles en el sistema.    </t>
  </si>
  <si>
    <t>Servidores públicos de Contabilidad  y Tesorería</t>
  </si>
  <si>
    <t>Conciliaciones y cuentas revisadas con el lleno de los requisitos</t>
  </si>
  <si>
    <t xml:space="preserve">Prevenir </t>
  </si>
  <si>
    <t>Falsificación de documentos soportes para el pago</t>
  </si>
  <si>
    <t>Conciliaciones a las cuentas de la ANM.                                                           Póliza de Seguro de manejo global de entidades oficiales.</t>
  </si>
  <si>
    <t>Proteger</t>
  </si>
  <si>
    <t>Facturar y recaudar cuentas por cobrar por los servicios prestados por la Agencia Nacional.</t>
  </si>
  <si>
    <t>CANM0056</t>
  </si>
  <si>
    <t>Conciliación de la información facturada</t>
  </si>
  <si>
    <t>Validación de las facturas emitidas</t>
  </si>
  <si>
    <t>Archivo Excel</t>
  </si>
  <si>
    <t>Websafi 
SPGR</t>
  </si>
  <si>
    <t>Websafi 
Abaco</t>
  </si>
  <si>
    <t>Prestación de servicios hacia la ciudadanía.</t>
  </si>
  <si>
    <t>Estatuto tributario 
Resolución DIAN 094 de 2020
Resolución DIAN 042 de 2020</t>
  </si>
  <si>
    <t xml:space="preserve">Presiones internas o externas. </t>
  </si>
  <si>
    <t>Revisión y validación de la documentación de soportes para pago.</t>
  </si>
  <si>
    <t>Coordinador Grupo de Recursos Financieros y servidores públicos encargados de dar respuesta y trámite</t>
  </si>
  <si>
    <t>Registros contables y correos electrónicos</t>
  </si>
  <si>
    <t>Deficiencia en la revisión de los documentos soportes</t>
  </si>
  <si>
    <t>Revisión de los documentos soportes por parte del funcionario encargado de la labor y validación de los mismos por parte del Coordinador del Grupo de Recursos Financieros.</t>
  </si>
  <si>
    <t xml:space="preserve"> En el sistema de gestión documental se encuentran las evidencias de los documentos de entrada y salida de cada caso.</t>
  </si>
  <si>
    <t>Falta de ética profesional</t>
  </si>
  <si>
    <t>Solicitar a Talento Humano capacitaciones y sensibilizaciones</t>
  </si>
  <si>
    <t>Realizar la expedición del Certificado de Disponibilidad Presupuestal, soportando la existencia de apropiación disponible</t>
  </si>
  <si>
    <t>CANM0057</t>
  </si>
  <si>
    <t>Generar el certificado de disponibilidad presupuestal</t>
  </si>
  <si>
    <t>CDP que cumpla con los requisitos exigidos</t>
  </si>
  <si>
    <t>Sisgestión</t>
  </si>
  <si>
    <t>Autorización por parte del ordenador del gasto para la expedición del CDP.</t>
  </si>
  <si>
    <t>Falta de experiencia por parte de la persona que realiza la labor de revisión de documentos.</t>
  </si>
  <si>
    <t>Reporte por parte de las herramientas tecnológicas</t>
  </si>
  <si>
    <t xml:space="preserve">Procedimientos desactualizados </t>
  </si>
  <si>
    <t xml:space="preserve">Actualización de procedimientos. </t>
  </si>
  <si>
    <t>Servidores públicos y contratistas encargados</t>
  </si>
  <si>
    <t xml:space="preserve">Procedimientos actualizados </t>
  </si>
  <si>
    <t xml:space="preserve">Falta de ética profesional </t>
  </si>
  <si>
    <t>Sensibilización y capacitaciones</t>
  </si>
  <si>
    <t>Coordinador Grupo de Recursos Financieros</t>
  </si>
  <si>
    <t>Realizar la expedición del Registro Presupuestal, soportando el compromiso de la apropiación realizada</t>
  </si>
  <si>
    <t>Generar registro presupuestal</t>
  </si>
  <si>
    <t>Todos los RP que cumplan requisitos se expiden</t>
  </si>
  <si>
    <t>SIIF Nación                                                                                                                                                                                                                              SPGR</t>
  </si>
  <si>
    <t>Contar con un contrato debidamente firmado y soportado o actos administrativos firmados por el ordenador del gasto.</t>
  </si>
  <si>
    <t>Falta de rigurosidad en la verificación de los requisitos</t>
  </si>
  <si>
    <t>Implementación de listas de chequeo.</t>
  </si>
  <si>
    <t>Listas de chequeo</t>
  </si>
  <si>
    <t>Realizar el registro contable de las cuentas contables de la Agencia Nacional de Minería</t>
  </si>
  <si>
    <t>CANM0058</t>
  </si>
  <si>
    <t>Generar los informes contables de la información financiera de la ANM</t>
  </si>
  <si>
    <t>Cumplimiento de marco normativo</t>
  </si>
  <si>
    <t>Documentos Word y Excel</t>
  </si>
  <si>
    <t>SIIF Nación 
SPGR
Websafi</t>
  </si>
  <si>
    <t>Haberse causado hechos económicos que impliquen derechos u obligaciones para la ANM.</t>
  </si>
  <si>
    <t>Marco normativo contable para entidades del Gobierno
Manual de políticas contables de la ANM</t>
  </si>
  <si>
    <t xml:space="preserve">Elaborar, consolidar y presentar las obligaciones tributarias </t>
  </si>
  <si>
    <t>CANM0059</t>
  </si>
  <si>
    <t xml:space="preserve">Obligaciones tributarias cumplidas </t>
  </si>
  <si>
    <t xml:space="preserve">Presentar todas las obligaciones en términos de oportunidad y calidad </t>
  </si>
  <si>
    <t>Información de contabilidad</t>
  </si>
  <si>
    <t>Muisca DIAN</t>
  </si>
  <si>
    <t>Haberse generado obligaciones tributarias que la ANM debe cubrir.</t>
  </si>
  <si>
    <t>Estatuto tributario 
Decreto 1625 de 2016</t>
  </si>
  <si>
    <t>Elaborar y tramitar los pagos de las obligaciones autorizadas</t>
  </si>
  <si>
    <t>CANM0060</t>
  </si>
  <si>
    <t xml:space="preserve">Ordenes de pagos realizados </t>
  </si>
  <si>
    <t>Realizar oportunamente todos los pagos</t>
  </si>
  <si>
    <t>Comprobantes de obligaciones SIIF y SPGR</t>
  </si>
  <si>
    <t>Boletín de tesorería 
SIIF Nación
SPGR
Websafi</t>
  </si>
  <si>
    <t>Recibir bienes y servicios de los proveedores con el lleno de requisitos para su pago.</t>
  </si>
  <si>
    <t>Realizar el trámite y legalización contable de las comisiones nacionales e internacionales de la Agencia Nacional de Minería</t>
  </si>
  <si>
    <t>CANM0060
CANM0061</t>
  </si>
  <si>
    <t>Legalización de las comisiones</t>
  </si>
  <si>
    <t>Realizar oportunamente todos los trámites y legalización contable de las comisiones nacionales e internacionales</t>
  </si>
  <si>
    <t xml:space="preserve">Websafi 
</t>
  </si>
  <si>
    <t>Contar con los soportes que evidencien la ejecución de la comisión.</t>
  </si>
  <si>
    <t>Decreto 1068 de 2015
Resolución ANM 419 de 2020</t>
  </si>
  <si>
    <t>Registro de modificaciones presupuestales en SIIF Nación</t>
  </si>
  <si>
    <t>CDP registrados por modificaciones o traslados</t>
  </si>
  <si>
    <t>Todos los CDP que cumplan requisitos se expiden</t>
  </si>
  <si>
    <t>SIIF Nación</t>
  </si>
  <si>
    <t>Contar con la solicitud para la modificación presupuestal aprobada por el Grupo de Planeación o la Vicepresidencia de Seguimiento Control y Seguridad Minera según corresponda.</t>
  </si>
  <si>
    <t>Realizar los reintegros de terceros necesarios.</t>
  </si>
  <si>
    <t>Reintegro presupuestal y no presupuestal</t>
  </si>
  <si>
    <t>Realizar todos los reintegros de terceros que se presenten</t>
  </si>
  <si>
    <t>Web Safi</t>
  </si>
  <si>
    <t>Expediente minero</t>
  </si>
  <si>
    <t>Contar con recursos ingresados a la ANM que correspondan a reintegros.</t>
  </si>
  <si>
    <t>Realizar devoluciones a terceros</t>
  </si>
  <si>
    <t>CANM0060
CANM0062</t>
  </si>
  <si>
    <t>Pago o compensación del valor a devolver o
rechazo de la solicitud de devolución</t>
  </si>
  <si>
    <t>Realizar oportunamente todos los trámites para la devolución a terceros</t>
  </si>
  <si>
    <t>Que la ANM cuente con los recursos financieros a favor del titular minero y que se encuentren debidamente contabilizados.</t>
  </si>
  <si>
    <t>Ley 685 de 2011
Resolución ANM 313 de 2018 
Resolución 738 de 2013
Concepto 11001-03-06-000-2014-00135-00 (2216) de 2014 del Consejo de Estado.</t>
  </si>
  <si>
    <t>Controlar la ejecución presupuestal
de gastos e ingresos.</t>
  </si>
  <si>
    <t>Validaciones de CDP y RP</t>
  </si>
  <si>
    <t>Realizar seguimiento de todos los pagos autorizados y que cumplan requisitos</t>
  </si>
  <si>
    <t>SIIF Nación
SPGR
Correo electrónico</t>
  </si>
  <si>
    <t>Contar con la operaciones presupuestales que afectan la ejecución de ingresos y gastos de la ANM.</t>
  </si>
  <si>
    <t>Sanciones penales, administrativas, pecuniarias o fiscales y detrimento patrimonial.</t>
  </si>
  <si>
    <t xml:space="preserve"> Conciliaciones a las cuentas de la ANM.                                                           Póliza de Seguro de manejo global de entidades oficiales</t>
  </si>
  <si>
    <t>APO3RC</t>
  </si>
  <si>
    <t>APO05RC001</t>
  </si>
  <si>
    <t>APO05RC002</t>
  </si>
  <si>
    <t>Inadecuado nombramiento de personal de planta o provisional sin cumplimiento de perfil y requisitos requeridos para beneficio particular o de un tercero.</t>
  </si>
  <si>
    <t>APO05RC003</t>
  </si>
  <si>
    <t>Abuso de poder y manipulación de los contenidos del manual de funciones de la Entidad para beneficio particular o de un tercero</t>
  </si>
  <si>
    <t>APO05RC004</t>
  </si>
  <si>
    <t>Liquidaciones erróneas de prestaciones sociales y salarios para favorecimiento de los servidores públicos sin el cumplimiento de requisitos</t>
  </si>
  <si>
    <t>APO05RC005</t>
  </si>
  <si>
    <t>Solicitud o aceptación de algún tipo de beneficio por fuera del lineamiento legal, para no dar el tramite respectivo a las quejas.</t>
  </si>
  <si>
    <t>APO05RC006</t>
  </si>
  <si>
    <t xml:space="preserve">Solicitud o aceptación de algún tipo de beneficio por fuera del lineamiento legal, para favorecer al investigado respecto a la responsabilidad disciplinaria que conlleva la actuación. </t>
  </si>
  <si>
    <t xml:space="preserve">Reconocimiento de incapacidades sin el lleno de los requisitos para beneficios particulares </t>
  </si>
  <si>
    <t>CAURC0099</t>
  </si>
  <si>
    <t>CAURC0100</t>
  </si>
  <si>
    <t>CAURC0101</t>
  </si>
  <si>
    <t>CAURC0102</t>
  </si>
  <si>
    <t>CAURC0103</t>
  </si>
  <si>
    <t>CAURC0104</t>
  </si>
  <si>
    <t>PROCESO DE TALENTO HUMANO</t>
  </si>
  <si>
    <t>Ejecutar y hacer seguimiento del Plan Institucional de Capacitación</t>
  </si>
  <si>
    <t>Priorizar y ejecutar los temas del PIC</t>
  </si>
  <si>
    <t xml:space="preserve">Tabulación de todas las necesidades de capacitación </t>
  </si>
  <si>
    <t>Archivo de tabulación de necesidades</t>
  </si>
  <si>
    <t>Carpeta compartida plataforma Teams</t>
  </si>
  <si>
    <t>Procedimiento de capacitación APO5-P-002</t>
  </si>
  <si>
    <t>Conocimiento de los procedimientos internos de la entidad.
Normatividad vigente.</t>
  </si>
  <si>
    <t>Proveedores contratistas del PIC</t>
  </si>
  <si>
    <t>Observaciones a los estudios previos</t>
  </si>
  <si>
    <t>Correo electrónico
Vía telefónica
Plataforma SECOP II</t>
  </si>
  <si>
    <t xml:space="preserve">Funcionarios de la Entidad </t>
  </si>
  <si>
    <t>Necesidades de capacitación 
Observaciones en el desarrollo del PIC</t>
  </si>
  <si>
    <t>Correo electrónico
Vía telefónica</t>
  </si>
  <si>
    <t>Ejecutar y hacer seguimiento del Plan de Bienestar e Incentivos</t>
  </si>
  <si>
    <t xml:space="preserve">Diseñar y ejecutar las actividades del plan de bienestar </t>
  </si>
  <si>
    <t>Encuesta de necesidades de bienestar</t>
  </si>
  <si>
    <t>Funcionarios encargados del programa de bienestar</t>
  </si>
  <si>
    <t xml:space="preserve">Procedimiento de Bienestar e incentivos APO5-P-004	</t>
  </si>
  <si>
    <t>Proveedores contratistas del Plan de bienestar</t>
  </si>
  <si>
    <t>Necesidades de actividades de bienestar</t>
  </si>
  <si>
    <t>Ejecutar y hacer seguimiento del Sistema de Gestión de Seguridad y Salud en el Trabajo (Incluye verificar el estado del clima organizacional)</t>
  </si>
  <si>
    <t>Ejecutar las actividades del Sistema gestión de SST</t>
  </si>
  <si>
    <t>Cambios en la normatividad legal vigente</t>
  </si>
  <si>
    <t xml:space="preserve">Evaluación de estándares mínimos </t>
  </si>
  <si>
    <t>ISOLUCION</t>
  </si>
  <si>
    <t>Funcionario encargado del SGSST</t>
  </si>
  <si>
    <t>Decreto 1072 de 2015 
Resolución 0312 de 2019
Circular 0071 30 de Noviembre</t>
  </si>
  <si>
    <t xml:space="preserve">Manejo del SGSST
Legislación SST
Conocimiento de los procedimientos internos de la entidad.
</t>
  </si>
  <si>
    <t xml:space="preserve">ARL
Ministerio de trabajo </t>
  </si>
  <si>
    <t>Cumplimiento legal del SGSST</t>
  </si>
  <si>
    <t>Correo electrónico
Vía telefónica
Oficios</t>
  </si>
  <si>
    <t xml:space="preserve">Funcionarios y contratistas de la Entidad </t>
  </si>
  <si>
    <t xml:space="preserve">Necesidades de actividades de seguridad y salud en el trabajo. </t>
  </si>
  <si>
    <t xml:space="preserve">Correo electrónico
Reportes de condiciones </t>
  </si>
  <si>
    <t xml:space="preserve">Tramite de reconocimiento de incapacidades </t>
  </si>
  <si>
    <t>Incumplimiento del procedimiento normativo para el reconocimiento de incapacidades</t>
  </si>
  <si>
    <t>Revisión al cumplimiento del procedimiento de investigaciones de incidentes, accidentes de trabajo y enfermedades laborales documentado en instructivo</t>
  </si>
  <si>
    <t>Coordinadora Grupo de Talento Humano</t>
  </si>
  <si>
    <t>Cada vez que se necesite</t>
  </si>
  <si>
    <t>Documentos de la investigación
Seguimientos con la ARL</t>
  </si>
  <si>
    <t>Preventivo</t>
  </si>
  <si>
    <t>Solicitudes de los funcionarios, políticas internas (Actos administrativos por novedades y situaciones administrativas)</t>
  </si>
  <si>
    <t xml:space="preserve">Gestionar las situaciones administrativas de los funcionarios </t>
  </si>
  <si>
    <t>Reportes de novedades y situaciones administrativas en la planta de personal</t>
  </si>
  <si>
    <t xml:space="preserve">Base de datos Excel </t>
  </si>
  <si>
    <t>Carpeta compartida SharePoint administrada por el funcionario encargado</t>
  </si>
  <si>
    <t>Normatividad vigente</t>
  </si>
  <si>
    <t xml:space="preserve">Novedades sobre vacaciones, licencias, permisos y derivados de estos </t>
  </si>
  <si>
    <t xml:space="preserve">Correo electrónico
Memorandos internos </t>
  </si>
  <si>
    <t>Gestionar el nombramiento de personal</t>
  </si>
  <si>
    <t>Presión por parte de terceros al Grupo de Talento Humano, para realizar nombramientos sin el cumplimiento de requisitos en la planta de personal.</t>
  </si>
  <si>
    <t>Verificar el cumplimiento de la normatividad vigente/ directrices del DAFP y manual de funciones</t>
  </si>
  <si>
    <t>Cada vez que se presente una solicitud de nombramiento.</t>
  </si>
  <si>
    <t>Análisis de requisitos/ Correo electrónico.</t>
  </si>
  <si>
    <t>Inobservancia del procedimiento de nombramiento de personal de planta y de las normas correspondientes</t>
  </si>
  <si>
    <t>Verificar la adecuada documentación del procedimiento y sus controles, al igual que la divulgación y conocimiento del mismo a todas las partes interesadas.</t>
  </si>
  <si>
    <t xml:space="preserve">Procedimiento actualizado en ISOLUCION
Soportes de socialización </t>
  </si>
  <si>
    <t xml:space="preserve">Establecer y definir el manual de funciones de acuerdo al objeto social de la Entidad </t>
  </si>
  <si>
    <t>Presión por parte de terceros al Grupo de Talento Humano, para establecer el manual de funciones de la Entidad en favor de intereses particulares</t>
  </si>
  <si>
    <t>Verificar el cumplimiento de la normatividad vigente y directrices del DAFP</t>
  </si>
  <si>
    <t xml:space="preserve">A necesidad, cada vez que se presente por actualización normativa o necesidad de la Entidad. </t>
  </si>
  <si>
    <t>Estudio técnico / publicación para comentarios/ Socialización con sindicatos / Manual de funciones actualizado</t>
  </si>
  <si>
    <t>Elaborar la nómina de los funcionarios de la Entidad.</t>
  </si>
  <si>
    <t xml:space="preserve">Liquidar y pagar la nomina </t>
  </si>
  <si>
    <t xml:space="preserve">Nombramientos y novedades en la planta de personal </t>
  </si>
  <si>
    <t>Profesional responsable de la nomina</t>
  </si>
  <si>
    <t xml:space="preserve">Decreto anual de salarios </t>
  </si>
  <si>
    <t>Sistema de liquidación 
Normatividad vigente.</t>
  </si>
  <si>
    <t>Programa Administración de la nomina</t>
  </si>
  <si>
    <t>Situaciones administrativas</t>
  </si>
  <si>
    <t>Establecer el valor a pagar a cada servidor público</t>
  </si>
  <si>
    <t>Errores deliberados en la liquidación de la nomina</t>
  </si>
  <si>
    <t>Filtros y validaciones en la herramienta informática dispuesta para el caso</t>
  </si>
  <si>
    <t>Mensual o cuando se requiera</t>
  </si>
  <si>
    <t>Reportes de liquidación de la nomina</t>
  </si>
  <si>
    <t xml:space="preserve">Evaluar las quejas y/o informes que llegan al Grupo de Control Interno Disciplinario </t>
  </si>
  <si>
    <t xml:space="preserve">Auto de incorporación a otro proceso 
Auto de apertura de indagación preliminar 
Auto inhibitorio </t>
  </si>
  <si>
    <t>El tipo de investigación que se este indagando corresponda a otro ente</t>
  </si>
  <si>
    <t xml:space="preserve">Base de datos procesos disciplinarios </t>
  </si>
  <si>
    <t xml:space="preserve">Cada uno de los expedientes disciplinarios </t>
  </si>
  <si>
    <t>Ley 734 de 2002</t>
  </si>
  <si>
    <t>Abogado
Normatividad vigente.</t>
  </si>
  <si>
    <t xml:space="preserve">Procuraduría General de la Nación </t>
  </si>
  <si>
    <t>Comunicar las principales piezas procesales.</t>
  </si>
  <si>
    <t>Oficio solicitando la actuación
Oficio de salida 
Correo electrónico</t>
  </si>
  <si>
    <t xml:space="preserve">Ninguno debido a la naturaleza confidencial de la información </t>
  </si>
  <si>
    <t>Verificar el tipo de investigación para proceder a la evaluación</t>
  </si>
  <si>
    <t>Conducta indebida del funcionario encargado de expediente de investigación disciplinaria</t>
  </si>
  <si>
    <t>Asignación con acta de reparto
Revisión por parte de la coordinación del grupo de los actos administrativos proyectados</t>
  </si>
  <si>
    <t>Experto / Coordinador</t>
  </si>
  <si>
    <t>Cada vez que llega una queja o informe</t>
  </si>
  <si>
    <t>Actas de reparto
Proyecto de acto administrativo con observaciones del coordinador</t>
  </si>
  <si>
    <t>Adelantar el proceso disciplinario en sus diferentes etapas</t>
  </si>
  <si>
    <t>Auto apertura indagación preliminar 
Auto de archivo de la indagación preliminar
Auto de apertura de la investigación disciplinaria
Auto de cierre investigación disciplinaria
Auto de archivo de la investigación disciplinaria o pliego de cargos
Auto que corre traslado para alegatos de conclusión.
Fallo sancionatorio o absolutorio 
Auto concediendo o negando recurso
Fallo de segunda instancia</t>
  </si>
  <si>
    <t xml:space="preserve">Lo que devenga de la valoración probatoria en las diferentes etapas </t>
  </si>
  <si>
    <t xml:space="preserve">Cada uno de los expedientes disciplinarios 
Expediente digitalizado de acuerdo a la Ley </t>
  </si>
  <si>
    <t xml:space="preserve">Procuraduría General de la Nación
Sujetos procesales  </t>
  </si>
  <si>
    <t>Establecer la responsabilidad disciplinaria que conlleva a la actuación</t>
  </si>
  <si>
    <t>Revisión por parte de la coordinación del grupo de los actos administrativos proyectados</t>
  </si>
  <si>
    <t>Coordinador</t>
  </si>
  <si>
    <t>Cada vez que se proyecta un acto administrativo</t>
  </si>
  <si>
    <t>Proyecto de acto administrativo con observaciones del coordinador</t>
  </si>
  <si>
    <t>Función para promover la prevención de faltas disciplinarias</t>
  </si>
  <si>
    <t>Jornada virtual de capacitación en derecho disciplinario</t>
  </si>
  <si>
    <t>Cambio de metodología de la jornada de sensibilización (presencial)</t>
  </si>
  <si>
    <t>Carpeta de seguimiento de la jornada de capacitación (actas, premiación, participación)</t>
  </si>
  <si>
    <t>Aplicación desarrollada por OTI - Intranet</t>
  </si>
  <si>
    <t>Archivo físico</t>
  </si>
  <si>
    <t>Ley 734 de 2002
Normatividad vigente</t>
  </si>
  <si>
    <t>Funcionarios de la Entidad 
Contratistas (participación voluntaria)</t>
  </si>
  <si>
    <t>EVENTOS DE RIESGO Y PRIORIZACIÓN</t>
  </si>
  <si>
    <t>Código de la Consecuencia</t>
  </si>
  <si>
    <t>Favorecimiento a terceros por el reconocimiento de incapacidades o nombramientos  sin el lleno de los requisitos; o por manipulación del manual de funciones</t>
  </si>
  <si>
    <t>Iniciar al investigación disciplinaria, fiscales y legales correspondientes</t>
  </si>
  <si>
    <t>Coordinador GCID</t>
  </si>
  <si>
    <t>Actuaciones administrativas de la investigación</t>
  </si>
  <si>
    <t>Desvío en recursos públicos por liquidaciones en la nomina</t>
  </si>
  <si>
    <t>Favorecimiento de terceros sobre responsabilidades disciplinarias fuera de derecho</t>
  </si>
  <si>
    <t>Vicepresidente Administrativo y Financiero</t>
  </si>
  <si>
    <t>APO5RC</t>
  </si>
  <si>
    <t>APO4RC0001</t>
  </si>
  <si>
    <t>APO4RC0002</t>
  </si>
  <si>
    <t>Adquisición y desarrollo de soluciones tecnológicas que no cumplan con el alcance y las necesidades reales de la ANM</t>
  </si>
  <si>
    <t>Afectación en el cumplimiento de los objetivos estratégicos de la ANM</t>
  </si>
  <si>
    <t xml:space="preserve">Acceso indebido o indisponibilidad deliberada de la información registrada en la plataforma tecnológica de la Entidad para beneficio de un tercero </t>
  </si>
  <si>
    <t>CAURC0105</t>
  </si>
  <si>
    <t>CAURC0106</t>
  </si>
  <si>
    <t>CAURC0107</t>
  </si>
  <si>
    <t>CAURC0110</t>
  </si>
  <si>
    <t>CAURC0111</t>
  </si>
  <si>
    <t>CAURC0112</t>
  </si>
  <si>
    <t>CAURC0113</t>
  </si>
  <si>
    <t>CAURC0114</t>
  </si>
  <si>
    <t>APO4RC</t>
  </si>
  <si>
    <t>ADMINISTRACIÓN DE TECNOLOGÍAS E INFORMACIÓN</t>
  </si>
  <si>
    <t>Criterios de decisión/Donde esta documentado los criterios para desarrollar la actividades</t>
  </si>
  <si>
    <t>Conocimiento específico para decisión sensible del servidor que gestiona la decisión sensible</t>
  </si>
  <si>
    <t>Grupos de interés externos/quienes están interesados en el resultado de esta actividad</t>
  </si>
  <si>
    <t>PQRSD Frecuentes internas</t>
  </si>
  <si>
    <t>Analizar y validar la viabilidad de proyectos de tecnológica (software y hardware)</t>
  </si>
  <si>
    <t>Validar alineación de proyecto con los macroproyectos definidos en el PETIC</t>
  </si>
  <si>
    <t xml:space="preserve">1. Plan Anual de adquisiciones
2. Cuadro de Gestión de Proyectos (Project Charter)
3. Proyectos de Inversión 
4. Documento de alcance del proyecto, 
Documento de requerimientos,
Acta de pruebas, 
Controles de cambio para paso a producción. </t>
  </si>
  <si>
    <t>PlanView
SIIF
Websafi
Aranda, 
Subversión</t>
  </si>
  <si>
    <t>Nube, Microsoft SharePoint ANM
Infraestructura física y en la Nube
Aranda, Subversión</t>
  </si>
  <si>
    <t>Procedimientos
Documento de análisis de obsolescencia</t>
  </si>
  <si>
    <t xml:space="preserve">1. Conocimientos en administración de infraestructura tecnológica y bases de datos.
2. Arquitectura empresarial y de negocio.
3. Conocimientos en desarrollo  de software y aplicación de metodologías de seguridad.
4. Conocimiento en metodologías de gestión de proyectos.
5. Conocimiento en ejecución de pruebas de software. 
 </t>
  </si>
  <si>
    <t>1. Sector Minero
2. Entes de control
3. Otros sectores del gobierno nacional
4. Academia.</t>
  </si>
  <si>
    <t>1. Derechos de petición
2. Acceso a los sistemas de información.</t>
  </si>
  <si>
    <t>1. Página web
2. Correo electrónico
3. SGD</t>
  </si>
  <si>
    <t>1. Lideres de proceso/dependencia, y áreas funcionales 
2. Alta dirección 
3. Mesa de Arquitectura Empresarial y gestión del conocimiento</t>
  </si>
  <si>
    <t xml:space="preserve">1. Reportes de indisponibilidad de sistemas.
2. Solicitudes de Acceso a los sistemas de información. </t>
  </si>
  <si>
    <t>1. Correo electrónico
2. Casos Aranda/mesa de ayuda.</t>
  </si>
  <si>
    <t>1. Cambio de alcance y planificación del proyecto.</t>
  </si>
  <si>
    <t>1. Reuniones de arquitectura empresarial para validar necesidades
2. Verificar el PAA alineado con proyectos PETIC.</t>
  </si>
  <si>
    <t>1. Arquitecto empresarial, de software, información, y gerentes de proyectos y Jefe OTI.
2. Jefe de Oficina</t>
  </si>
  <si>
    <t>1. Semanales
2. Anual</t>
  </si>
  <si>
    <t>1. Programación de reunión, grabaciones, correos electrónicos.
2. Reporte PAA (Excel) - Sisgestión</t>
  </si>
  <si>
    <t>Operativo
Gerencial</t>
  </si>
  <si>
    <t>Análisis de necesidades de proyectos tecnológicos (software y hardware), donde se evalué entre otros la existencia de componente tecnológico similar (OTI y área misional)</t>
  </si>
  <si>
    <t>2. Cambio en las directrices por parte de la alta dirección.</t>
  </si>
  <si>
    <t>Validar la compatibilidad tecnológica de los proyectos con la que ya cuenta la ANM</t>
  </si>
  <si>
    <t>3. Disminución en los rubros presupuestales para apalancar proyectos</t>
  </si>
  <si>
    <t xml:space="preserve">1. Informe de seguimiento trimestral de gestión de proyectos tecnológicos.
</t>
  </si>
  <si>
    <t>1. Gerentes de proyecto</t>
  </si>
  <si>
    <t>Informe</t>
  </si>
  <si>
    <t>Mantener los servicios tecnológicos operativos requeridos para el cumplimiento de los objetivos de la ANM</t>
  </si>
  <si>
    <t>1. Monitorear sistemas de información de manera permanente
2. Contar con infraestructura tecnológica actualizada y adoptar medidas de control de acceso</t>
  </si>
  <si>
    <t>1. Contar con presupuesto para mantener e innovar en plataforma tecnológica.</t>
  </si>
  <si>
    <t xml:space="preserve">Infraestructura tecnológica </t>
  </si>
  <si>
    <t>Plataformas tecnológicas operativas en la Entidad (Oracle, Microsoft, vmware, etc.)</t>
  </si>
  <si>
    <t>Centro de datos alterno y centro de datos principal</t>
  </si>
  <si>
    <t xml:space="preserve">Políticas
Procedimientos
Planes de tratamiento y recuperación </t>
  </si>
  <si>
    <t xml:space="preserve">1. Conocimientos en los componentes tecnológicos del servicio que administra
</t>
  </si>
  <si>
    <t>1. Sector minero
2. Sector ambiental
3. Entes de control
4. Inversionistas</t>
  </si>
  <si>
    <t xml:space="preserve">1. Derechos de petición
2. Reportes de indisponibilidad
3. Acceso a la información </t>
  </si>
  <si>
    <t>1. Pagina web
2. Correo electrónico</t>
  </si>
  <si>
    <t>1. Personal ANM
2. Usuarios de los procesos</t>
  </si>
  <si>
    <t xml:space="preserve">
1. Reportes de indisponibilidad
2. Solicitudes de Acceso a la información </t>
  </si>
  <si>
    <t>1. Correo electrónico
2. Línea de atención 5000
3. Casos Aranda/mesa de ayuda</t>
  </si>
  <si>
    <t>Falta de segregación de roles y perfiles en la plataforma tecnológica</t>
  </si>
  <si>
    <t>1. Procesos contractuales de soporte de primero, segundo y tercer nivel.
2. Matriz de roles y perfiles 
3. Formato IMAC</t>
  </si>
  <si>
    <t>1. Jefe Oficina de Tecnología de la Información
2. Administrador funcional de los sistemas tecnológicos
3. Todos los responsables de proceso/dependencia</t>
  </si>
  <si>
    <t>1. Anual
2. Cada vez que se requiera 
3. Por demanda</t>
  </si>
  <si>
    <t>1. Contratos suscritos
2. Matriz de roles 
3. Formato IMAC diligenciado</t>
  </si>
  <si>
    <t>Gerencial
Operativo</t>
  </si>
  <si>
    <t xml:space="preserve">Debilidades en la documentación de los procedimientos </t>
  </si>
  <si>
    <t>1. Cronograma de actualización de la documentación asociada al proceso</t>
  </si>
  <si>
    <t xml:space="preserve">1. Enlace de Planeación
2. Oficial de seguridad de la información </t>
  </si>
  <si>
    <t>1. Periódicamente</t>
  </si>
  <si>
    <t>Documentación actualizada</t>
  </si>
  <si>
    <t>Prestar los servicios tecnológicos de acuerdo a las solicitudes recibidas</t>
  </si>
  <si>
    <t>1. Verificar solicitud de acuerdo a catalogo de servicios para dar tramite a la necesidad</t>
  </si>
  <si>
    <t>Clasificación de los datos de acuerdo a cada servicio prestado</t>
  </si>
  <si>
    <t>1. Catalogo de servicios
2. Matriz de activos de información 
3. Aranda</t>
  </si>
  <si>
    <t>1. Aranda
2. System Center
3. SOC</t>
  </si>
  <si>
    <t>1. Aranda
2. System Center
3. SOC
4. Plataforma tecnológica de la ANM
5. Plataforma tecnológica del proveedor</t>
  </si>
  <si>
    <t xml:space="preserve">Umbrales definidos en cada plataforma </t>
  </si>
  <si>
    <t xml:space="preserve">Sistemas de Información y aplicaciones que carecen de funcionalidades que permitan contar con trazabilidad completa de las acciones </t>
  </si>
  <si>
    <t>1. Activar logs de los sistemas de información
2. Sistema de alertamiento de monitoreo</t>
  </si>
  <si>
    <t>1. Profesionales administradores de la plataforma
2. Especialistas del SOC</t>
  </si>
  <si>
    <t>Periódicamente</t>
  </si>
  <si>
    <t>1. Informe mensual del SOC
2. Logs activados en cada sistema</t>
  </si>
  <si>
    <t>Presupuesto limitado que no permite la segregación operativa y administrativa.</t>
  </si>
  <si>
    <t>Plan Anual de Adquisiciones (seguimiento semanal)</t>
  </si>
  <si>
    <t>Jefe Oficina de Tecnología de la Información</t>
  </si>
  <si>
    <t>Reportes de seguimiento y generación de alertas
Presentación a los comités</t>
  </si>
  <si>
    <t>Interés de los particulares/ciberdelincuentes o miembros internos de la Entidad por atacar los sistemas de la Entidad</t>
  </si>
  <si>
    <t xml:space="preserve">1. Monitoreo a través de los reportes SOC
2. Remediación de vulnerabilidades
3. Afinamiento de sistemas de información </t>
  </si>
  <si>
    <t>1. Especialistas de la plataforma tecnológica</t>
  </si>
  <si>
    <t>1. Informe mensual del SOC
2. Matriz de afinamientos de las vulnerabilidades 
3. Plan de mantenimiento de soporte preventivo y correctivo</t>
  </si>
  <si>
    <t>1. Detrimento patrimonial
2. Investigaciones disciplinarias
3. Perdida de la imagen en el sector.
4. Incumplimiento de objetivos del PETIC</t>
  </si>
  <si>
    <t xml:space="preserve">CONSRC0003
CONSRC0009
</t>
  </si>
  <si>
    <t xml:space="preserve">1. Incumplimiento de metas e indicadores internos, sectoriales y de gobierno.
2. Incumplimiento metas misionales 
3. Fallas en la prestación del servicio </t>
  </si>
  <si>
    <t>Pérdida de imagen y de credibilidad por parte de sus clientes externos e internos.</t>
  </si>
  <si>
    <t xml:space="preserve">1. Procesos contractuales de soporte de primero, segundo y tercer nivel.
2. Matriz de roles y perfiles </t>
  </si>
  <si>
    <t>1. Jefe Oficina de Tecnología de la Información
2. Administrador funcional de los sistemas tecnológicos</t>
  </si>
  <si>
    <t xml:space="preserve">1. Anual
2. Cada vez que se requiera </t>
  </si>
  <si>
    <t xml:space="preserve">1. Contratos suscritos
2. Matriz de roles </t>
  </si>
  <si>
    <t>CONSRC0001
CONSRC0003
CONSRC0006
CONSRC0009</t>
  </si>
  <si>
    <t>Afectación en la prestación del servicio.</t>
  </si>
  <si>
    <t>Presentar los argumentos de defensa de la ANM</t>
  </si>
  <si>
    <t>Control de eventos en Outlook por fechas para hacer seguimiento a cada demanda</t>
  </si>
  <si>
    <t>Calendario en Outlook de control de procesos</t>
  </si>
  <si>
    <t>Consultas sobre las aplicaciones de pagos de regalías</t>
  </si>
  <si>
    <t>Liquidación de intereses  que debe pagar el deudor</t>
  </si>
  <si>
    <t>Liquidación de intereses por debajo del valor legal</t>
  </si>
  <si>
    <t>Liquidación de cada título (archivo Excel)</t>
  </si>
  <si>
    <t>Control y seguimiento a los procesos a través de la base de datos (términos, investigación de bienes, etc.)</t>
  </si>
  <si>
    <t>Control y seguimiento a los procesos a través de la base de datos (términos, investigación de bienes, medidas cautelares, etc.)</t>
  </si>
  <si>
    <t>Los actos administrativos susceptibles de publicación que se ajusten a los lineamentos y normatividad vigente.</t>
  </si>
  <si>
    <t>Código consecuencas</t>
  </si>
  <si>
    <t xml:space="preserve">Perdida de recursos publicos por la afectación de intereses que la Agencia Nacional de Minería pretende defender en el proceso Judicial y/o extra judicial </t>
  </si>
  <si>
    <t>Iniciar las acciones jurídicas legales tendientes a restablecer los derechos que se menoscabaron de la Agencia Nacional de Minería (disciplinarios, penales, administrativos y/o fiscales)</t>
  </si>
  <si>
    <t>Coordinación de defensa judicial
Comite de Conciliación</t>
  </si>
  <si>
    <t>Cada vez que se presente</t>
  </si>
  <si>
    <t>Denuncia penal ante la fiscalía.
Queja para indagar e iniciar proceso disciplinario
Radicación ante la entidad correspondiente que de fe del inicio de la acción legal.</t>
  </si>
  <si>
    <t>Detrimento patrimonial de la Agencia Nacional de Minería por decisiones judiciales en firme</t>
  </si>
  <si>
    <t xml:space="preserve">Iniciar las acciones jurídicas fiscales legales tendientes a restablecer los derechos que se menoscabaron de la Agencia Nacional de Minería </t>
  </si>
  <si>
    <t>Remisión al grupo de defensa Judicial.
Remisión al Grupo de Control Interno disciplinario 
Notificación para inicio del proceso de responsabilidad fiscal.</t>
  </si>
  <si>
    <t>Oficios y/o comunicaciones de actuación administrativa</t>
  </si>
  <si>
    <t>Gestión de las acciones judiciales</t>
  </si>
  <si>
    <t>Acciones judiciales en contra de la Entidad</t>
  </si>
  <si>
    <t>Control Interno Disciplinario</t>
  </si>
  <si>
    <t>Iniciar investigaciones disciplinarias</t>
  </si>
  <si>
    <t>Oficios y/o comunicaciones escritas y/o correos electrónicos</t>
  </si>
  <si>
    <t>A quien corresponda según la solicitud</t>
  </si>
  <si>
    <t>Gestionar el requerimiento o solicitud recibida</t>
  </si>
  <si>
    <t>Oficios y/o comunicaciones de actuación adminsitrativa</t>
  </si>
  <si>
    <t>Correo electrónico
Redes sociales</t>
  </si>
  <si>
    <t>Líder de Comunicaciones</t>
  </si>
  <si>
    <t xml:space="preserve">Rectificar las acciones de bloqueo o eliminación de comentarios realizado por la Agencia. </t>
  </si>
  <si>
    <t>Afectación de los recursos públicos por pago de multas impuestas por terceros</t>
  </si>
  <si>
    <t>Formato de Solicitud de Roles</t>
  </si>
  <si>
    <t>Reasignar roles y privilegios para acceder a los canales de comunicación de la Entidad</t>
  </si>
  <si>
    <t>Webmaster
OTI</t>
  </si>
  <si>
    <t>Restablecer la seguridad del perfil a cargo de la comunicaciones</t>
  </si>
  <si>
    <t>Afectación de la imagen institucional de la ANM</t>
  </si>
  <si>
    <t>Lider de Comunicaciones</t>
  </si>
  <si>
    <t>Comunicaciones en página web y redes sociales</t>
  </si>
  <si>
    <t>Notificación página web y redes sociales desmintiendo la suplantación de la Entidad</t>
  </si>
  <si>
    <t xml:space="preserve">Potenciales estafas a los ciudadanos </t>
  </si>
  <si>
    <t>Comunicaciones escritas
Correos electrónicos</t>
  </si>
  <si>
    <t>Asesor de Presidencia</t>
  </si>
  <si>
    <t>Verificación de la afectación a los ciudadanos por el hecho de suplantación</t>
  </si>
  <si>
    <t>Conflictos de Intereses</t>
  </si>
  <si>
    <t>Suplantación de la ANM utilizando su imagen institucional a nivel externo</t>
  </si>
  <si>
    <t xml:space="preserve">Periódico </t>
  </si>
  <si>
    <t>Grupo de Participación Ciudadana y Comunicaciones</t>
  </si>
  <si>
    <t>Incumplimiento del procedimiento por parte del encargado de administrar contenidos electrónicos</t>
  </si>
  <si>
    <t xml:space="preserve">Incumplimiento del procedimiento por parte del encargado de administrar contenidos electrónicos </t>
  </si>
  <si>
    <t>Periódico</t>
  </si>
  <si>
    <t>Todas las áreas de la ANM
Grupo de Participación Ciudadana y Comunicaciones</t>
  </si>
  <si>
    <t>Desconocimiento por parte de la ciudadanía de las actividades que desarrolla la ANM</t>
  </si>
  <si>
    <t>Vicepresidencia Administrativa y Financiera
Grupo de Planeación 
Grupo de Participación Ciudadana y Comunicaciones</t>
  </si>
  <si>
    <t xml:space="preserve">Solicitud de ajustes de información antes de la ejecución de la rendición de cuentas </t>
  </si>
  <si>
    <t xml:space="preserve">Por los diferentes canales dispuestos por la ANM </t>
  </si>
  <si>
    <t xml:space="preserve">Solicitud de información específica </t>
  </si>
  <si>
    <t>Conocimiento técnico de la Entidad</t>
  </si>
  <si>
    <t>La cobertura de eventos se prioriza de acuerdo a la estrategia en territorio dado por la Alta Dirección, la cual integra a todos los procesos misionales</t>
  </si>
  <si>
    <t>Página web 
Redes sociales</t>
  </si>
  <si>
    <t>Cobertura de los eventos institucionales
Información que se socializará en la rendición de cuentas</t>
  </si>
  <si>
    <t>OTI
Grupo de Participación Ciudadana y Comunicaciones</t>
  </si>
  <si>
    <t>Mejoras en las comunicaciones publicaciones</t>
  </si>
  <si>
    <t>Aplicación Manual de Identidad y Manual de Redes Sociales</t>
  </si>
  <si>
    <t>Suministro de información actualizada conforme a lo solicitado</t>
  </si>
  <si>
    <t>Verificar que los mensajes y campañas que generen las áreas de la ANM, atiendan a las estrategia de comunicaciones de la entidad</t>
  </si>
  <si>
    <t>Seguimiento a la política</t>
  </si>
  <si>
    <t>Política de protección de datos</t>
  </si>
  <si>
    <t xml:space="preserve">Incumplimiento de los procedimientos de protección de información reservada y clasificada </t>
  </si>
  <si>
    <t>Logs de errores</t>
  </si>
  <si>
    <t>Protocolos de seguridad definidos</t>
  </si>
  <si>
    <t xml:space="preserve">Fallas en los protocolos de seguridad de la información física o electrónica  </t>
  </si>
  <si>
    <t>Solicitud de información de la Entidad</t>
  </si>
  <si>
    <t>Conocimiento técnico de la situación presentada</t>
  </si>
  <si>
    <t>Que información se debe responder o no</t>
  </si>
  <si>
    <t xml:space="preserve">Correo electrónico
Acta de reunión </t>
  </si>
  <si>
    <t xml:space="preserve">Acompañamiento en el diseño y ejecución del evento </t>
  </si>
  <si>
    <t>Conocimiento técnico del evento</t>
  </si>
  <si>
    <t xml:space="preserve">Cada área cuenta con base de datos interna </t>
  </si>
  <si>
    <t xml:space="preserve">Priorización de las ciudades donde se va a llevar a cabo el evento </t>
  </si>
  <si>
    <t>Definir la cobertura de los eventos institucionales, considerando todos los grupos de interés del sector minero sin excepción</t>
  </si>
  <si>
    <t xml:space="preserve">Errores de la información publicada </t>
  </si>
  <si>
    <t>Conocimiento técnico de los temas a comunicar</t>
  </si>
  <si>
    <t>Página web 
Redes sociales
Aplicaciones de la ANM</t>
  </si>
  <si>
    <t>Grupo de Participación Ciudadana y Comunicaciones y OTI</t>
  </si>
  <si>
    <t>Uso indebido de la marca 
Uso de información errónea</t>
  </si>
  <si>
    <t>Identificación de la marca y mensaje institucional claro hacia quienes se dirige la entidad</t>
  </si>
  <si>
    <t>Publicación página wen notificaciones</t>
  </si>
  <si>
    <t>Aplicación tiempos administrativos legales</t>
  </si>
  <si>
    <t>Notificar procesos administrativos (se hace por medio de GIAM, se diligencia y como se maneja los controles)</t>
  </si>
  <si>
    <t>Solicitudes actualización contenidos web</t>
  </si>
  <si>
    <t>Formulario de PQRS
Correo contáctenos</t>
  </si>
  <si>
    <t>Solicitud de información dependencias/procesos ampliando información contenida en web</t>
  </si>
  <si>
    <t>Conocimientos técnicos</t>
  </si>
  <si>
    <t>Aplicación Política de Seguridad de la Información de la ANM, y las directrices de MinTic en Gobierno Digital</t>
  </si>
  <si>
    <t>Página web</t>
  </si>
  <si>
    <t>Backus - Servidor</t>
  </si>
  <si>
    <t>Adecuado uso de la información</t>
  </si>
  <si>
    <t>Aplicación del Manual de Identidad</t>
  </si>
  <si>
    <t>Formulario de PQRS
Correo contáctenos
Canal telefónico 
Canal presencial</t>
  </si>
  <si>
    <t>Información errónea 
Solicitud de información de nuevas plataformas
Fallas técnicas en la página web</t>
  </si>
  <si>
    <t>De acuerdo a las necesidades de los procesos/dependencias, cumplimiento normativo y asignación presupuestal.</t>
  </si>
  <si>
    <t xml:space="preserve">Filtro de información por error de comunicaciones o divulgar información que no era para conocimiento publico </t>
  </si>
  <si>
    <t>Definir en el plan de comunicaciones de acuerdo a las prioridades del año.</t>
  </si>
  <si>
    <t>EVA1RC0001</t>
  </si>
  <si>
    <t xml:space="preserve">Exclusión de temas o procesos a auditar por incidencia en la priorización </t>
  </si>
  <si>
    <t>EVA1RC0002</t>
  </si>
  <si>
    <t>EVA1RC0003</t>
  </si>
  <si>
    <t>Incluir o excluir hallazgos para beneficio propio o de terceros.</t>
  </si>
  <si>
    <t>Incluir o excluir información en los informes de ley sobre la gestión para beneficio propio o de terceros.</t>
  </si>
  <si>
    <t>CAURC0115</t>
  </si>
  <si>
    <t>CAURC0116</t>
  </si>
  <si>
    <t>CAURC0117</t>
  </si>
  <si>
    <t>EVALUACIÓN, CONTROL Y MEJORA</t>
  </si>
  <si>
    <t>Establecimiento de contexto, identificación y análisis de los Riesgos de Gestión y de Corrupción</t>
  </si>
  <si>
    <t>Incluir o excluir un riesgo de gestión o de corrupción</t>
  </si>
  <si>
    <t>Los procesos de la ANM</t>
  </si>
  <si>
    <t>Matriz de Riesgos</t>
  </si>
  <si>
    <t>Procedimiento de Gestión Integral de Riegos y Oportunidades</t>
  </si>
  <si>
    <t>Conocimiento sobre riesgos
Conocimiento del proceso que se está evaluando</t>
  </si>
  <si>
    <t>Entes de Control</t>
  </si>
  <si>
    <t>No Existe a la fecha</t>
  </si>
  <si>
    <t>Procesos</t>
  </si>
  <si>
    <t>Elaboración Cronograma de Auditorias Combinadas y de gestión</t>
  </si>
  <si>
    <t>Incluir o excluir temas a auditar</t>
  </si>
  <si>
    <t>Proceso, procedimiento, proyecto o área a auditar</t>
  </si>
  <si>
    <t>Plan anual de auditorías</t>
  </si>
  <si>
    <t>Procedimiento de Auditoría Interna</t>
  </si>
  <si>
    <t>Conocimiento sobre el contexto de la Entidad
Conocimiento en Auditoría</t>
  </si>
  <si>
    <t>Priorizar los temas y procesos a auditar</t>
  </si>
  <si>
    <t>Ejecución del plan anual de auditorías</t>
  </si>
  <si>
    <t>Incluir o excluir posibles hallazgos de auditoría</t>
  </si>
  <si>
    <t xml:space="preserve">Instrumentos de auditoría aplicados, pruebas y hallazgos </t>
  </si>
  <si>
    <t>Informes de Auditoría</t>
  </si>
  <si>
    <t>1. Procedimiento de Auditoría Interna
2. Principios de integridad, imparcialidad,  e independencia</t>
  </si>
  <si>
    <t xml:space="preserve">Conocimiento en Auditoría
Conocimientos sobre el área auditada
</t>
  </si>
  <si>
    <t>Auditar el cumplimiento de las funciones, procesos, procedimientos de la Entidad en el marco de las normas.</t>
  </si>
  <si>
    <t>Inobservancia en la aplicación de los principios de integridad, imparcialidad e independencia, por parte de los auditores en la elaboración de informes</t>
  </si>
  <si>
    <t>1. Socialización de los resultados de auditoría con el equipo auditor</t>
  </si>
  <si>
    <t>Jefe de OCI y Equipo Auditor</t>
  </si>
  <si>
    <t>Cada auditoría</t>
  </si>
  <si>
    <t>Acta de reunión</t>
  </si>
  <si>
    <t>Gerencia</t>
  </si>
  <si>
    <t>2. Revisión de los Informes de auditoría por parte del Jefe de la OCI</t>
  </si>
  <si>
    <t>Informe aprobado y comunicado</t>
  </si>
  <si>
    <t>3. Interiorizar en el quipo auditor el Código de Integridad y el Estatuto de Auditoría</t>
  </si>
  <si>
    <t>Listado de asistencia</t>
  </si>
  <si>
    <t>4. Aseguramiento de las pruebas durante el proceso auditor.</t>
  </si>
  <si>
    <t>SharePoint</t>
  </si>
  <si>
    <t>Protege</t>
  </si>
  <si>
    <t>5. Asegurar equipo auditor mínimo 2 personas</t>
  </si>
  <si>
    <t>Presentación Informes de Ley e informe a entes de control de planes de mejoramiento</t>
  </si>
  <si>
    <t>Incluir o excluir aspectos relativos al informe de Ley o informes a Entes de Control de planes de mejoramiento</t>
  </si>
  <si>
    <t>Información presentada en los informes</t>
  </si>
  <si>
    <t>Informes de Ley e Informes para Entes de control</t>
  </si>
  <si>
    <t>Aplicativo SIRECI</t>
  </si>
  <si>
    <t>1. Normatividad que implica presentación de Informes de Ley a las OCI.</t>
  </si>
  <si>
    <t>Conocimiento de la normatividad legal que implica presentación de Informes de Ley a las OCI.
Conocimientos en Auditoría</t>
  </si>
  <si>
    <t>Informar sobre el cumplimiento de las funciones, procesos, procedimientos de la Entidad en el marco de las normas.</t>
  </si>
  <si>
    <t>Identificación, seguimiento y control a la salida no conforme</t>
  </si>
  <si>
    <t>Adecuada identificación y tratamiento de la salida no conforme.</t>
  </si>
  <si>
    <t>Características de calidad de la matriz de salida no conforme</t>
  </si>
  <si>
    <t>Archivo de Excel</t>
  </si>
  <si>
    <t>Tener en cuenta la información definida en el portafolio de trámites y portafolio de servicios estratégicos</t>
  </si>
  <si>
    <t>Conocimiento de portafolio de trámites y portafolio de servicios estratégicos de la ANM</t>
  </si>
  <si>
    <t>Ciudadanos
Titulares mineros</t>
  </si>
  <si>
    <t xml:space="preserve">Errores en los trámites generados </t>
  </si>
  <si>
    <t xml:space="preserve">PQRS </t>
  </si>
  <si>
    <t xml:space="preserve">Todos los proceso misionales </t>
  </si>
  <si>
    <t xml:space="preserve">No se conoce las instrucciones de diligenciamiento de la matriz de salidas no conformes </t>
  </si>
  <si>
    <t>Realizar análisis, seguimiento y generar acciones a todas las fuentes de información que contribuyan a la mejora continua de la Entidad (indicadores, salida no conforme, informes de ley OCI, informes de auditoría, MIPG, u otros)</t>
  </si>
  <si>
    <t>Incluir o excluir acciones correctivas y oportunidades de mejora</t>
  </si>
  <si>
    <t>Acciones correctivas y oportunidades de mejora</t>
  </si>
  <si>
    <t>ISOLUCIÓN</t>
  </si>
  <si>
    <t>Procedimiento de Implementación de Acciones Correctivas y de Mejora</t>
  </si>
  <si>
    <t xml:space="preserve">Conocimiento sobre el contexto de la Entidad
Conocimiento en Auditoría
Conocimiento de los procesos </t>
  </si>
  <si>
    <t xml:space="preserve">Potenciales acciones disciplinarias, fiscales y penales por delitos contra la Administración pública </t>
  </si>
  <si>
    <t>Informar a los Entes de Control Internos y Externos</t>
  </si>
  <si>
    <t>Jefe de la OCI</t>
  </si>
  <si>
    <t>Cuando se presente</t>
  </si>
  <si>
    <t>Memorando</t>
  </si>
  <si>
    <t>Favorecimiento a terceros por inclusión o exclusión discrecional de la información en los informes de ley y de auditoría.</t>
  </si>
  <si>
    <t>EVA1RC</t>
  </si>
  <si>
    <t>PROCESO</t>
  </si>
  <si>
    <r>
      <t xml:space="preserve">SISTEMA DE ADMINISTRACIÓN DE RIESGOS
</t>
    </r>
    <r>
      <rPr>
        <b/>
        <sz val="16"/>
        <color theme="3" tint="-0.499984740745262"/>
        <rFont val="Arial Narrow"/>
        <family val="2"/>
      </rPr>
      <t>MATRIZ CONSOLIDADA DE RIESGOS DE CORRUPCIÓN
Versión 2 
Marzo 31 de 2021</t>
    </r>
  </si>
  <si>
    <t>Gestión de las Comunicaciones y el relacionamiento</t>
  </si>
  <si>
    <t>SEGUIMIENTO A LOS CONTROLES PRIMER CUATRIMESTRE 2020</t>
  </si>
  <si>
    <t>REPORTE CUALITATIVO</t>
  </si>
  <si>
    <t>EVIDENCIAS APORTADA</t>
  </si>
  <si>
    <t>CANM0018
CANM0021
CANM0022
CANM0023</t>
  </si>
  <si>
    <t>CANM0018
CANM0021
CANM0023</t>
  </si>
  <si>
    <t>CANM0022</t>
  </si>
  <si>
    <t>CANM0018
CANM0021</t>
  </si>
  <si>
    <t>Remitir a Control Interno Disciplinario</t>
  </si>
  <si>
    <t>Conocimiento del procedimiento SIG
Conocimiento del capítulo 14 del Código de minas
Conocimiento de la planeación de la Vicepresidencia de promoción y fomento</t>
  </si>
  <si>
    <t>ZM - Comunidades negras e indígenas
AREs - Mineros tradicionales</t>
  </si>
  <si>
    <t>Asignación aleatoria de profesionales para resolver las solicitudes</t>
  </si>
  <si>
    <t>Delimitación y declaración ARE's
Señalamiento y delimitación de ZM en comunidades indígenas
Establecimiento de ZM en comunidades negras</t>
  </si>
  <si>
    <t>Estudio técnico y social
Solicitud firmada por Representante legal o autoridad de la comunidad (ZM y ARE)
Documentos soportes (ARE)
Certificación de la titularidad del territorio por la comunidad étnica (ZM)
Certificación de inscripción o reconocimiento de la comunidad étnica (ZM)
Consentimiento libre informado de las comunidades indígenas (ZM)
Matrícula inmobiliaria del territorio en comunidades negras (ZM)
Certificado de área libre de la ZM solicitada (ZM)</t>
  </si>
  <si>
    <t xml:space="preserve">Conocimiento en derecho administrativo y/o minero (AREs y ZM)
Conocimientos en ingeniería de minas (AREs)
Conocimiento en el capítulo 14 del Código Minero
Conocimiento en Resolución 266 / 2020 de la ANM y Resolución 505 / 2019 de la ANM
</t>
  </si>
  <si>
    <t>Grupo de catastro (certificados de áreas libres)
Vicepresidencia de contratación (minutas)
Grupo GIAM (notificaciones y diario oficial)
Grupo Comunicaciones
Grupo de registro minero (incorporación)
Grupo de Gestión documental (archivo central)</t>
  </si>
  <si>
    <t>Filtros técnico y jurídico de revisión de los actos administrativos</t>
  </si>
  <si>
    <t>Información geológica (cartografía, información de planos)
Información de IGAC y SGC
Línea base de trabajos mineros</t>
  </si>
  <si>
    <t>Filtros técnico (Geólogo e ingeniero de minas) en la revisión del EGM</t>
  </si>
  <si>
    <t>SEGUIMIENTO A LOS CONTROLES PRIMER CUATRIMESTRE</t>
  </si>
  <si>
    <t>CÓDIGO SGCn</t>
  </si>
  <si>
    <t>CANM0001
CANM0002
CANM0003</t>
  </si>
  <si>
    <t>Manual de Funciones / Contrato Prestación de Servicios (clausula de confidencialidad)</t>
  </si>
  <si>
    <t>ANNA mineria</t>
  </si>
  <si>
    <t>Expedición concepto técnico que ampara la actuación administrativa para blindar la gestión misional</t>
  </si>
  <si>
    <t>CANM0001
CANM0002
CANM0003
CANM0004</t>
  </si>
  <si>
    <t>GESTIÓN DE LA INVERSIÓN MINERA</t>
  </si>
  <si>
    <t>Documento de Word</t>
  </si>
  <si>
    <t>Consultas sobre programación de eventos
Justificación sobre la programación y priorización</t>
  </si>
  <si>
    <t>Lista de chequeo en Word</t>
  </si>
  <si>
    <t>Estructuración de documentos y del proceso de selección necesario para la adjudicación mediante contrato de concesión de Áreas Estratégicas Mineras ofertadas</t>
  </si>
  <si>
    <t>Consejo directivo
Presidencia
Vicepresidencia de contracción y titulación</t>
  </si>
  <si>
    <t>Gestión de la Inversión Minera</t>
  </si>
  <si>
    <t>GENERACIÓN DE TITULOS MINEROS</t>
  </si>
  <si>
    <t>Evaluación jurídica y técnica de  propuestas de contratos de concesión y solicitudes de legalización</t>
  </si>
  <si>
    <t>Bases de datos en Excel para Minería de hecho (685), Minería tradicional (325) y Subcontratos</t>
  </si>
  <si>
    <t>Profesional en Ingeniería de minas o afines
Profesional en derecho 
Conocimientos en la normatividad aplicable
Conocimiento del instructivo de evaluación</t>
  </si>
  <si>
    <t>Solicitantes mineros
Comunidades étnicas
MinMinas
Min Interior
CAR
Alcaldías</t>
  </si>
  <si>
    <t xml:space="preserve">ANNA Minería
Puntos de atención
Correo electrónico
Comunicación telefónica
</t>
  </si>
  <si>
    <t xml:space="preserve">Incidencia en la  decisión de si se otorga o rechaza el contrato </t>
  </si>
  <si>
    <t>Modificación del orden cronológico del reparto directamente</t>
  </si>
  <si>
    <t xml:space="preserve">Revisión de que el reparto se realiza en orden cronológico
</t>
  </si>
  <si>
    <t>Las modificaciones a la prioridad se realizan desde vicepresidencia</t>
  </si>
  <si>
    <t>Vicepresidencia de contratación y titulación</t>
  </si>
  <si>
    <t>Reparto aleatorio de expedientes</t>
  </si>
  <si>
    <t>Coordinación de contratación minera</t>
  </si>
  <si>
    <t>Visto bueno de los filtros en el  concepto técnico
Relación e filtros semanales</t>
  </si>
  <si>
    <t>Parámetros en ANNA Minería</t>
  </si>
  <si>
    <t>Flujo de revisión del documento en ANNA Minería</t>
  </si>
  <si>
    <t>Profesional en economía o afines
Conocimientos en la normatividad aplicable
Conocimiento del instructivo de evaluación</t>
  </si>
  <si>
    <t>Visita de Viabilización en el área susceptible de legalización</t>
  </si>
  <si>
    <t xml:space="preserve">Profesional en ingeniería de minas o geólogo
Conocimientos en la normatividad aplicable
Experiencia en el sector minero
</t>
  </si>
  <si>
    <t>Solicitantes mineros
Comunidades étnicas
MinMinas
Min Interior
CAR
Alcaldías
Comunidades</t>
  </si>
  <si>
    <t>Parcialmente</t>
  </si>
  <si>
    <t>La visitas se programan y se confirman telefónica o vía correo electrónica</t>
  </si>
  <si>
    <t>Solicitantes mineros
Comunidades étnicas
MinMinas
Min Interior
CAR
Alcaldías
Autoridades territoriales
Entes de control
Comunidad en general</t>
  </si>
  <si>
    <t>Se concretan las instancias directamente entre despacho de la alcaldía y la ANM</t>
  </si>
  <si>
    <t>Solicitantes mineros
Comunidades étnicas
MinMinas CAR
Alcaldías
Comunidades</t>
  </si>
  <si>
    <t>MinMinas
Solicitantes mineros
CAR</t>
  </si>
  <si>
    <t>Revisión de que el reparto se realiza en orden cronológico</t>
  </si>
  <si>
    <t>ANNA Minería
Puntos de atención
Correo electrónico
Comunicación telefónica
PQRS</t>
  </si>
  <si>
    <t>Correos electrónicos
WhatsApp</t>
  </si>
  <si>
    <t>La minutas se generan en papel verde de seguridad</t>
  </si>
  <si>
    <t>Denuncia ante la Fiscalía</t>
  </si>
  <si>
    <t>Campañas de información a los usuarios mineros</t>
  </si>
  <si>
    <t>Ausencia de criterios de priorización de acciones de fiscalización (Escenario que el Decreto 2504 de 2015 este vigente en 2021)</t>
  </si>
  <si>
    <t>Definición del criterio del 100% (Función propia que no emana del Ministerio para 2021/pendiente por validar de acuerdo a la nueva resolución)</t>
  </si>
  <si>
    <t>Vicepresidente de SCSM (Cambio del Decreto 2504 de 2015 por la Resolución 400008 de 14/01/2021)</t>
  </si>
  <si>
    <t xml:space="preserve">1. Lineamientos de programación </t>
  </si>
  <si>
    <t>Reporte de la programación versus criterios de programación sobre los que inicialmente se priorizaron en el año</t>
  </si>
  <si>
    <t>No (procedimiento para actualizar 2021)</t>
  </si>
  <si>
    <t>Procedimiento para actualizar 2021 por cambio de la norma</t>
  </si>
  <si>
    <t>CANM0004
CANM0024
CANM0025
CANM0026
CANM0027
CANM0055
CANM0056</t>
  </si>
  <si>
    <t>Aplicación listas de chequeo/Evaluación documental
Matriz de No Conformidades (asociadas a los procedimientos Inspecciones de Campo y Seguimiento a las Obligaciones del Titulo Minero)</t>
  </si>
  <si>
    <t>Inadecuada aplicación del procedimiento  y de la norma en el proceso de fiscalización</t>
  </si>
  <si>
    <t xml:space="preserve">Listas de chequeo
1. Salida No conforme (Acta de adición de minerales/acto administrativo trámites)
2. Salida No Conforme (liquidación de contratos),
3. Salida No Conforme (Acta de reversión del titulo)
4. Filtro - Autos Seguimiento y control que acogen evaluación documental e informes de visitas
</t>
  </si>
  <si>
    <t>&lt;</t>
  </si>
  <si>
    <t>SGD, Visor geográfico, ANNA MINERIA</t>
  </si>
  <si>
    <t>Código de Minas, Guías minero ambientales, Decreto 1886, Decreto 2222, Resolución 40600, PND, Reglamentación PND,
Instructivo EVALUACIÓN DE DOCUMENTOS TECNICOS (MIS4-P-001-I-004)</t>
  </si>
  <si>
    <t>Conocimientos en geológica, minas, metalurgia, en gestión social, medio ambiente, higiene y seguridad industrial / seguridad y salud en el trabajo, financieros, geotecnia, hidrología, entre otros</t>
  </si>
  <si>
    <t>Correo electrónico
Oficio radicado ( SGD) Notificaciones</t>
  </si>
  <si>
    <t>Seguimiento y control, Regalías, Fomento, Contratación, Rucom</t>
  </si>
  <si>
    <t>Estados de Evaluación, Reuniones aclaración de requerimientos, Solicitud de prorrogas</t>
  </si>
  <si>
    <t>Verificar aplicación Instructivo de aprobación/validación documentos técnicos
Aplicar Esquema de filtro (Anexo 1 Procedimiento Seguimiento a las obligaciones de títulos mineros)</t>
  </si>
  <si>
    <t>Expediente Minero Digital 
Validaciones documentos técnicos</t>
  </si>
  <si>
    <t>MIS5RC</t>
  </si>
  <si>
    <t>Decreto 1886 de 2015.
Decreto 2222 de 1993.
Minería subterránea.
Minería a cielo abierto.
Seguridad y salvamento minero.
Ingeniería de minas.
Seguridad y salud en el trabajo.</t>
  </si>
  <si>
    <t>Solicitudes de información</t>
  </si>
  <si>
    <t>Decreto 1886 de 2015.
Decreto 2222 de 1993.
Minería subterránea.
Minería a cielo abierto.
Seguridad y salvamento minero.
Ingeniería de minas.
Seguridad y salud en el trabajo.
Vademécum.</t>
  </si>
  <si>
    <t>Excel únicamente para el plan anual de mantenimiento de los equipos</t>
  </si>
  <si>
    <t>Almacenamiento físico para las hojas de vida y los formatos de mantenimiento
Carpeta compartida (en red) de cada una de las ESSM o PASSM para el plan anual de mantenimiento</t>
  </si>
  <si>
    <t>Decreto 1886 de 2015.
Minería subterránea.
Seguridad y salvamento minero.
Seguridad y salud en el trabajo.
Vademécum.</t>
  </si>
  <si>
    <t>Oficios en SGD.
Telefónicamente con números oficiales, para la recepción de información de la atención de una emergencia</t>
  </si>
  <si>
    <t>No hay sistema de información, ni software de apoyo para ARES y para solicitudes de legalización de minería de hecho y minería tradicional
Módulo de fiscalización para títulos mineros.</t>
  </si>
  <si>
    <t>Carpeta compartida (en red) de cada una de las ESSM o PASSM
Módulo de fiscalización para títulos mineros</t>
  </si>
  <si>
    <t>Equipo de investigación conformado con la ARL y con acompañamiento del Min trabajo</t>
  </si>
  <si>
    <t>Por cada accidente minero mortal en títulos, AREs o solicitudes de legalización de minería de hecho o tradicional</t>
  </si>
  <si>
    <t>Seguridad Minera</t>
  </si>
  <si>
    <t>Programar el reparto de las actividades que involucren incorporar y actualizar áreas en las coberturas geográficas, y Desanotar solicitudes en el SIGM, además de inscribir y anotar actos administrativos y judiciales en el RMN.</t>
  </si>
  <si>
    <t>Dilación o aceleración del trámite de  incorporar y actualizar áreas en las coberturas geográficas, y Desanotar solicitudes en el SIGM</t>
  </si>
  <si>
    <t>Acceso restringido a la tabla de reparto a los grupos y backup de la tabla</t>
  </si>
  <si>
    <t xml:space="preserve">Revisar que el orden cronológico se mantenga y que las modificaciones se justifiquen </t>
  </si>
  <si>
    <t>Infraestructura tecnológica de la ANM (nube)</t>
  </si>
  <si>
    <t>Procedimiento de inscripciones y anotaciones
Normatividad en materia minera
Ofimática
Sistema de información geográfica
SIGM
Normatividad ambiental
Sistemas de información catastrales</t>
  </si>
  <si>
    <t>Revisión de solicitudes de actualización o incorporación devueltas</t>
  </si>
  <si>
    <t>Revisión de solicitudes de actualización o incorporación</t>
  </si>
  <si>
    <t>Carpeta compartida del grupo
'Infraestructura tecnológica de la ANM (nube)</t>
  </si>
  <si>
    <t>Revisión de actos administrativos devueltas</t>
  </si>
  <si>
    <t>Inscribir el acto administrativo para hacerlo oponible a terceros</t>
  </si>
  <si>
    <t>MIS6RC0001</t>
  </si>
  <si>
    <t>Solicitar inicio de la investigación correspondiente</t>
  </si>
  <si>
    <t>Gestión Integral de la información minera</t>
  </si>
  <si>
    <t>Conocimientos sobre metodologías para la caracterización de grupos de interés
Conocimiento sobre los trámites y servicios de la ANM
Conocimiento de la entidad</t>
  </si>
  <si>
    <t>Comité institucional de gestión y desempeño
Áreas misionales
Proyecto MAGIC
Grupo de comunicaciones</t>
  </si>
  <si>
    <t>Correo electrónico
Mesas de trabajo</t>
  </si>
  <si>
    <t xml:space="preserve">Bases de datos de monitoreo en Excel
</t>
  </si>
  <si>
    <t>Correos electrónicos
Políticas nacionales de servicios (entidades gobierno)</t>
  </si>
  <si>
    <t>Procedimiento de gestión de PQRS
Normatividad relativa a la gestión de PQRS
Conocimiento de analítica de datos</t>
  </si>
  <si>
    <t>Correos electrónicos
Políticas nacionales de servicios (entidades gobierno)
Formularios web de PQRS
Buzón de sugerencias</t>
  </si>
  <si>
    <t>Fallas en la verificación de los documentos soportes de los informes de  supervisión</t>
  </si>
  <si>
    <t>ArcGIS
Plataforma tecnológica de monitoreo que utiliza el proveedor (hoy Titán)</t>
  </si>
  <si>
    <t>Consultas sobre la identificación de las fallas del servicio</t>
  </si>
  <si>
    <t xml:space="preserve">Codificación </t>
  </si>
  <si>
    <t>CANM0033
CANM0042
CANM0043
CANM0044
CANM0045</t>
  </si>
  <si>
    <t>Adquisición de bienes y servicios</t>
  </si>
  <si>
    <t>Administración de Bienes y servicios</t>
  </si>
  <si>
    <t>Gestión Financiera</t>
  </si>
  <si>
    <t>1. Priorización del nivel directivo de proyectos
2. Disponibilidad presupuestal y de recurso humano.
3. Daño o afectación de los componentes tecnológicos por evento de fuerza mayor o deliberado
4. Ajuste en la estimación de tiempos de ejecución</t>
  </si>
  <si>
    <t>CANM0046</t>
  </si>
  <si>
    <t>CANM0047</t>
  </si>
  <si>
    <t>CANM0048</t>
  </si>
  <si>
    <t>CANM0049
CANM0050</t>
  </si>
  <si>
    <t>CANM0049</t>
  </si>
  <si>
    <t>CANM0051</t>
  </si>
  <si>
    <t xml:space="preserve">Gestión del Talento Humano </t>
  </si>
  <si>
    <t>CANM0052
CANM0053
CANM0054</t>
  </si>
  <si>
    <t xml:space="preserve">CANM0011 </t>
  </si>
  <si>
    <t>Gestión Documental</t>
  </si>
  <si>
    <t>Excel y Word</t>
  </si>
  <si>
    <t>Cumplimiento normativo en la aplicación de los instrumentos archivísticos</t>
  </si>
  <si>
    <t>Aprobación del comité institucional de desarrollo administrativo de  la ANM de las TRD</t>
  </si>
  <si>
    <t>Ocultamiento de información sobre documentos perdidos o alterados en los archivos de gestión</t>
  </si>
  <si>
    <t>Índice de información clasificada o reservada</t>
  </si>
  <si>
    <t>Índice de información clasificada o reservada
Procedimiento de préstamo de documentos</t>
  </si>
  <si>
    <t>Cada vez que se solicita</t>
  </si>
  <si>
    <t>Operativo
gerencial</t>
  </si>
  <si>
    <t>Índice de información clasificada y reservada</t>
  </si>
  <si>
    <t>Índice publicado en la Página web</t>
  </si>
  <si>
    <t>Diagnóstico integral de archivo</t>
  </si>
  <si>
    <t xml:space="preserve">
Estudios previos y especificaciones técnicas de contratación del tercero que realizará la actividad 
Diagnóstico integral de archivo
</t>
  </si>
  <si>
    <t>Restauración de bienes muebles
Microbiología o bacteriología
Manejo de plaguicidas (Certificación)</t>
  </si>
  <si>
    <t>Ocultamiento de información sobre documentos perdidos o alterados en los archivos de gestión.</t>
  </si>
  <si>
    <t>Líder de cada proceso</t>
  </si>
  <si>
    <t>SEGUIMIENTO A LOS CONTROLES PRIMER TRIMESTRE 2020</t>
  </si>
  <si>
    <t>CANM0035
'CANM0068
'CANM0069</t>
  </si>
  <si>
    <t xml:space="preserve">Inobservancia o inadecuado uso de la metodología establecida durante el proceso de priorización. </t>
  </si>
  <si>
    <t>1. Aprobaciones y revisiones por parte del a OCI y del Comité Institucional de  Coordinación del Sistema de Control Interno (7 filtros) 
2. Revisión previa del plan anual de auditoria por parte de la Alta Dirección.
3. Aprobar Plan Anual de Auditoria en CICCI</t>
  </si>
  <si>
    <t xml:space="preserve">Jefe de OCI </t>
  </si>
  <si>
    <t>Anual o cada vez que se requiera</t>
  </si>
  <si>
    <t>1. Correos electrónicos
2. Actas de Comité
3. Plan Anual de Auditoría aprobado y publicado y/o ajustado</t>
  </si>
  <si>
    <t>Correos electrónicos y/o comunicaciones</t>
  </si>
  <si>
    <t xml:space="preserve">Inobservancia de la información que se debe presentar que esta definida en la ley. </t>
  </si>
  <si>
    <t>1. Revisión en reunión del alcance de los informes de conformidad con lo establecido en la normatividad</t>
  </si>
  <si>
    <t>x</t>
  </si>
  <si>
    <t>Jefe de OCI</t>
  </si>
  <si>
    <t>Mínimo una vez al año o cuando se requiera</t>
  </si>
  <si>
    <t xml:space="preserve">1. Actas de reunión </t>
  </si>
  <si>
    <t>Aplicación de la norma de manera parcial.</t>
  </si>
  <si>
    <t>2. Revisión de los informes por parte de la Jefe de la OCI</t>
  </si>
  <si>
    <t>1. Correos electrónicos remitidos a la Jefe de la OCI</t>
  </si>
  <si>
    <t>Evaluación, control y mejora</t>
  </si>
  <si>
    <t>CAURC0115
CAURC0116
CAURC0117</t>
  </si>
  <si>
    <t>Nota: Para los riesgos EVA1RC0001 y EVA1RC0003 la OCI realizará seguimiento anual teniendo en cuenta la probabilidad de impacto baja en la posible materialización, asumiendo de esta manera el riesgo.</t>
  </si>
  <si>
    <t>Consecuencias/Código de la consecuencia</t>
  </si>
  <si>
    <t>Matriz de riesgo</t>
  </si>
  <si>
    <t>Causas/Código de la causa</t>
  </si>
  <si>
    <t>Delimitación y declaración de aras y zonas de interés</t>
  </si>
  <si>
    <t>Generación de Títulos Mineros</t>
  </si>
  <si>
    <t>Seguimiento y control a títulos mineros</t>
  </si>
  <si>
    <t xml:space="preserve">Determinación de regalías por un valor inferior al que corresponde </t>
  </si>
  <si>
    <t>Atención Integral y servicios a grupos de interés</t>
  </si>
  <si>
    <t>Administración de Tecnologías e información</t>
  </si>
  <si>
    <t>Gestión Jurídica</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</si>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</sst>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sz val="14"/>
      <color theme="3" tint="-0.499984740745262"/>
      <name val="Arial Narrow"/>
      <family val="2"/>
    </font>
    <font>
      <sz val="14"/>
      <color theme="3" tint="-0.499984740745262"/>
      <name val="Arial Narrow"/>
      <family val="2"/>
    </font>
    <font>
      <sz val="8"/>
      <name val="Calibri"/>
      <family val="2"/>
      <scheme val="minor"/>
    </font>
    <font>
      <u/>
      <sz val="11"/>
      <color theme="10"/>
      <name val="Calibri"/>
      <family val="2"/>
      <scheme val="minor"/>
    </font>
    <font>
      <b/>
      <sz val="20"/>
      <color theme="3" tint="-0.499984740745262"/>
      <name val="Arial Narrow"/>
      <family val="2"/>
    </font>
    <font>
      <sz val="20"/>
      <color theme="3" tint="-0.499984740745262"/>
      <name val="Arial Narrow"/>
      <family val="2"/>
    </font>
    <font>
      <sz val="20"/>
      <color theme="3" tint="-0.499984740745262"/>
      <name val="Arial"/>
      <family val="2"/>
    </font>
    <font>
      <sz val="20"/>
      <color theme="1"/>
      <name val="Arial Narrow"/>
      <family val="2"/>
    </font>
    <font>
      <sz val="9"/>
      <color indexed="81"/>
      <name val="Tahoma"/>
      <family val="2"/>
    </font>
    <font>
      <sz val="20"/>
      <color theme="3"/>
      <name val="Arial Narrow"/>
      <family val="2"/>
    </font>
    <font>
      <sz val="11"/>
      <color theme="3" tint="-0.499984740745262"/>
      <name val="Arial Narrow"/>
      <family val="2"/>
    </font>
    <font>
      <b/>
      <sz val="24"/>
      <color theme="3" tint="-0.499984740745262"/>
      <name val="Arial Narrow"/>
      <family val="2"/>
    </font>
    <font>
      <sz val="20"/>
      <color theme="2" tint="-0.89999084444715716"/>
      <name val="Arial Narrow"/>
      <family val="2"/>
    </font>
    <font>
      <sz val="14"/>
      <color theme="2" tint="-0.89999084444715716"/>
      <name val="Arial Narrow"/>
      <family val="2"/>
    </font>
    <font>
      <b/>
      <sz val="24"/>
      <color theme="3"/>
      <name val="Arial Narrow"/>
      <family val="2"/>
    </font>
    <font>
      <b/>
      <sz val="20"/>
      <color theme="3"/>
      <name val="Arial Narrow"/>
      <family val="2"/>
    </font>
    <font>
      <b/>
      <sz val="20"/>
      <color theme="2" tint="-0.89999084444715716"/>
      <name val="Arial Narrow"/>
      <family val="2"/>
    </font>
    <font>
      <sz val="20"/>
      <color rgb="FFFF0000"/>
      <name val="Arial Narrow"/>
      <family val="2"/>
    </font>
    <font>
      <sz val="14"/>
      <color theme="3"/>
      <name val="Arial Narrow"/>
      <family val="2"/>
    </font>
    <font>
      <sz val="20"/>
      <name val="Arial Narrow"/>
      <family val="2"/>
    </font>
    <font>
      <sz val="20"/>
      <color theme="0"/>
      <name val="Arial Narrow"/>
      <family val="2"/>
    </font>
    <font>
      <b/>
      <sz val="20"/>
      <name val="Arial Narrow"/>
      <family val="2"/>
    </font>
    <font>
      <b/>
      <sz val="22"/>
      <color theme="3" tint="-0.499984740745262"/>
      <name val="Arial Narrow"/>
      <family val="2"/>
    </font>
    <font>
      <sz val="20"/>
      <color rgb="FF000000"/>
      <name val="Arial Narrow"/>
      <family val="2"/>
    </font>
    <font>
      <sz val="16"/>
      <color theme="3" tint="-0.499984740745262"/>
      <name val="Arial Narrow"/>
      <family val="2"/>
    </font>
    <font>
      <b/>
      <sz val="20"/>
      <color rgb="FF000000"/>
      <name val="Arial Narrow"/>
      <family val="2"/>
    </font>
    <font>
      <sz val="9"/>
      <color rgb="FF000000"/>
      <name val="Tahoma"/>
      <family val="2"/>
    </font>
    <font>
      <sz val="18"/>
      <color theme="3" tint="-0.499984740745262"/>
      <name val="Arial Narrow"/>
      <family val="2"/>
    </font>
    <font>
      <b/>
      <sz val="18"/>
      <color theme="3" tint="-0.499984740745262"/>
      <name val="Arial Narrow"/>
      <family val="2"/>
    </font>
    <font>
      <sz val="18"/>
      <color rgb="FFFF0000"/>
      <name val="Arial Narrow"/>
      <family val="2"/>
    </font>
    <font>
      <sz val="20"/>
      <color rgb="FF222B35"/>
      <name val="Arial Narrow"/>
      <family val="2"/>
    </font>
    <font>
      <b/>
      <sz val="16"/>
      <color theme="3" tint="-0.499984740745262"/>
      <name val="Arial Narrow"/>
      <family val="2"/>
    </font>
    <font>
      <b/>
      <sz val="11"/>
      <color theme="3" tint="-0.499984740745262"/>
      <name val="Arial Narrow"/>
      <family val="2"/>
    </font>
    <font>
      <sz val="16"/>
      <name val="Arial Narrow"/>
      <family val="2"/>
    </font>
    <font>
      <b/>
      <sz val="20"/>
      <color rgb="FF222B35"/>
      <name val="Arial Narrow"/>
      <family val="2"/>
    </font>
  </fonts>
  <fills count="10">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bgColor indexed="64"/>
      </patternFill>
    </fill>
    <fill>
      <patternFill patternType="solid">
        <fgColor theme="0"/>
        <bgColor rgb="FF000000"/>
      </patternFill>
    </fill>
    <fill>
      <patternFill patternType="solid">
        <fgColor rgb="FFFFFFFF"/>
        <bgColor rgb="FF000000"/>
      </patternFill>
    </fill>
    <fill>
      <patternFill patternType="solid">
        <fgColor rgb="FFA9D08E"/>
        <bgColor rgb="FF000000"/>
      </patternFill>
    </fill>
  </fills>
  <borders count="4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bottom style="thin">
        <color theme="9" tint="-0.499984740745262"/>
      </bottom>
      <diagonal/>
    </border>
    <border>
      <left style="thin">
        <color theme="9" tint="-0.499984740745262"/>
      </left>
      <right/>
      <top/>
      <bottom style="thin">
        <color theme="9" tint="-0.499984740745262"/>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9" tint="-0.499984740745262"/>
      </left>
      <right/>
      <top style="thin">
        <color theme="9" tint="-0.499984740745262"/>
      </top>
      <bottom style="thin">
        <color theme="9" tint="-0.499984740745262"/>
      </bottom>
      <diagonal/>
    </border>
    <border>
      <left style="thin">
        <color indexed="64"/>
      </left>
      <right/>
      <top style="thin">
        <color theme="9" tint="-0.499984740745262"/>
      </top>
      <bottom style="thin">
        <color indexed="64"/>
      </bottom>
      <diagonal/>
    </border>
    <border>
      <left/>
      <right/>
      <top style="thin">
        <color theme="9" tint="-0.499984740745262"/>
      </top>
      <bottom style="thin">
        <color indexed="64"/>
      </bottom>
      <diagonal/>
    </border>
    <border>
      <left/>
      <right style="thin">
        <color theme="9" tint="-0.499984740745262"/>
      </right>
      <top style="thin">
        <color theme="9" tint="-0.499984740745262"/>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375623"/>
      </left>
      <right style="thin">
        <color rgb="FF375623"/>
      </right>
      <top style="thin">
        <color rgb="FF375623"/>
      </top>
      <bottom style="thin">
        <color rgb="FF375623"/>
      </bottom>
      <diagonal/>
    </border>
  </borders>
  <cellStyleXfs count="2">
    <xf numFmtId="0" fontId="0" fillId="0" borderId="0"/>
    <xf numFmtId="0" fontId="4" fillId="0" borderId="0" applyNumberFormat="0" applyFill="0" applyBorder="0" applyAlignment="0" applyProtection="0"/>
  </cellStyleXfs>
  <cellXfs count="608">
    <xf numFmtId="0" fontId="0" fillId="0" borderId="0" xfId="0"/>
    <xf numFmtId="0" fontId="2" fillId="0" borderId="0" xfId="0" applyFont="1"/>
    <xf numFmtId="0" fontId="2" fillId="3" borderId="0" xfId="0" applyFont="1" applyFill="1"/>
    <xf numFmtId="0" fontId="6" fillId="3" borderId="0" xfId="0" applyFont="1" applyFill="1"/>
    <xf numFmtId="0" fontId="6" fillId="3" borderId="0" xfId="0" applyFont="1" applyFill="1" applyAlignment="1">
      <alignment horizontal="center"/>
    </xf>
    <xf numFmtId="0" fontId="6" fillId="2" borderId="2" xfId="0" applyFont="1" applyFill="1" applyBorder="1" applyAlignment="1">
      <alignment horizontal="center" vertical="center" wrapText="1"/>
    </xf>
    <xf numFmtId="0" fontId="6" fillId="3" borderId="0" xfId="0" applyFont="1" applyFill="1" applyAlignment="1">
      <alignment horizontal="center" vertical="center"/>
    </xf>
    <xf numFmtId="0" fontId="6" fillId="0" borderId="2" xfId="0" applyFont="1" applyBorder="1" applyAlignment="1">
      <alignment horizontal="center" vertical="center"/>
    </xf>
    <xf numFmtId="0" fontId="1" fillId="2" borderId="2" xfId="0" applyFont="1" applyFill="1" applyBorder="1" applyAlignment="1">
      <alignment horizontal="center" vertical="center" wrapText="1"/>
    </xf>
    <xf numFmtId="0" fontId="7" fillId="0" borderId="2" xfId="0" applyFont="1" applyBorder="1" applyAlignment="1">
      <alignment horizontal="center" vertical="center"/>
    </xf>
    <xf numFmtId="0" fontId="5" fillId="3" borderId="0" xfId="0" applyFont="1" applyFill="1"/>
    <xf numFmtId="0" fontId="6" fillId="0" borderId="8" xfId="0" quotePrefix="1" applyFont="1" applyBorder="1" applyAlignment="1">
      <alignment horizontal="left" vertical="center" wrapText="1"/>
    </xf>
    <xf numFmtId="0" fontId="6" fillId="3" borderId="2" xfId="0" applyFont="1" applyFill="1" applyBorder="1" applyAlignment="1">
      <alignment vertical="center"/>
    </xf>
    <xf numFmtId="0" fontId="6" fillId="3" borderId="9" xfId="0" applyFont="1" applyFill="1" applyBorder="1"/>
    <xf numFmtId="0" fontId="6" fillId="3" borderId="10" xfId="0" applyFont="1" applyFill="1" applyBorder="1"/>
    <xf numFmtId="0" fontId="6" fillId="4" borderId="2" xfId="0" applyFont="1" applyFill="1" applyBorder="1" applyAlignment="1">
      <alignment horizontal="left" vertical="center"/>
    </xf>
    <xf numFmtId="0" fontId="6" fillId="4" borderId="2" xfId="0" applyFont="1" applyFill="1" applyBorder="1" applyAlignment="1">
      <alignment horizontal="center" vertical="center"/>
    </xf>
    <xf numFmtId="0" fontId="6" fillId="0" borderId="13" xfId="0" quotePrefix="1" applyFont="1" applyBorder="1" applyAlignment="1">
      <alignment horizontal="left" vertical="center" wrapText="1"/>
    </xf>
    <xf numFmtId="0" fontId="6" fillId="4" borderId="8" xfId="0" quotePrefix="1" applyFont="1" applyFill="1" applyBorder="1" applyAlignment="1">
      <alignment vertical="center" wrapText="1"/>
    </xf>
    <xf numFmtId="0" fontId="6" fillId="3" borderId="8" xfId="0" applyFont="1" applyFill="1" applyBorder="1" applyAlignment="1">
      <alignment horizontal="left" vertical="center"/>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6" fillId="0" borderId="2" xfId="0" applyFont="1" applyBorder="1" applyAlignment="1">
      <alignment horizontal="justify" vertical="center" wrapText="1"/>
    </xf>
    <xf numFmtId="0" fontId="6" fillId="3" borderId="2" xfId="0" applyFont="1" applyFill="1" applyBorder="1"/>
    <xf numFmtId="0" fontId="8" fillId="4" borderId="2" xfId="0" applyFont="1" applyFill="1" applyBorder="1" applyAlignment="1">
      <alignment vertical="center" wrapText="1"/>
    </xf>
    <xf numFmtId="0" fontId="8" fillId="4" borderId="2" xfId="0" quotePrefix="1" applyFont="1" applyFill="1" applyBorder="1" applyAlignment="1">
      <alignment vertical="center" wrapText="1"/>
    </xf>
    <xf numFmtId="0" fontId="8" fillId="4" borderId="2" xfId="0" applyFont="1" applyFill="1" applyBorder="1" applyAlignment="1">
      <alignment horizontal="left" vertical="center" wrapText="1"/>
    </xf>
    <xf numFmtId="0" fontId="8" fillId="0" borderId="2" xfId="0" applyFont="1" applyBorder="1" applyAlignment="1">
      <alignment horizontal="left" vertical="center"/>
    </xf>
    <xf numFmtId="0" fontId="10" fillId="0" borderId="2" xfId="0" quotePrefix="1" applyFont="1" applyBorder="1" applyAlignment="1">
      <alignment horizontal="left" vertical="center" wrapText="1"/>
    </xf>
    <xf numFmtId="0" fontId="10" fillId="0" borderId="2" xfId="0" applyFont="1" applyBorder="1" applyAlignment="1">
      <alignment horizontal="center" vertical="center"/>
    </xf>
    <xf numFmtId="0" fontId="8" fillId="0" borderId="2" xfId="0" applyFont="1" applyBorder="1" applyAlignment="1">
      <alignment horizontal="center" vertical="center"/>
    </xf>
    <xf numFmtId="0" fontId="6" fillId="3" borderId="3" xfId="0" applyFont="1" applyFill="1" applyBorder="1" applyAlignment="1">
      <alignment vertical="center"/>
    </xf>
    <xf numFmtId="0" fontId="2" fillId="5" borderId="2" xfId="0" applyFont="1" applyFill="1" applyBorder="1" applyAlignment="1">
      <alignment horizontal="center" vertical="center"/>
    </xf>
    <xf numFmtId="0" fontId="6" fillId="4" borderId="2" xfId="0" quotePrefix="1" applyFont="1" applyFill="1" applyBorder="1" applyAlignment="1">
      <alignment vertical="center" wrapText="1"/>
    </xf>
    <xf numFmtId="0" fontId="6" fillId="4" borderId="2" xfId="0" quotePrefix="1" applyFont="1" applyFill="1" applyBorder="1" applyAlignment="1">
      <alignment horizontal="center" vertical="center" wrapText="1"/>
    </xf>
    <xf numFmtId="0" fontId="6" fillId="4" borderId="5" xfId="0" quotePrefix="1" applyFont="1" applyFill="1" applyBorder="1" applyAlignment="1">
      <alignment vertical="center" wrapText="1"/>
    </xf>
    <xf numFmtId="0" fontId="6" fillId="4" borderId="3" xfId="0" quotePrefix="1" applyFont="1" applyFill="1" applyBorder="1" applyAlignment="1">
      <alignment vertical="center" wrapText="1"/>
    </xf>
    <xf numFmtId="0" fontId="10" fillId="4" borderId="2" xfId="0" applyFont="1" applyFill="1" applyBorder="1" applyAlignment="1">
      <alignment vertical="center" wrapText="1"/>
    </xf>
    <xf numFmtId="0" fontId="10" fillId="4" borderId="2" xfId="0" quotePrefix="1" applyFont="1" applyFill="1" applyBorder="1" applyAlignment="1">
      <alignment vertical="center" wrapText="1"/>
    </xf>
    <xf numFmtId="0" fontId="10"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0" borderId="2" xfId="0" applyFont="1" applyBorder="1" applyAlignment="1">
      <alignment horizontal="left" vertical="center"/>
    </xf>
    <xf numFmtId="0" fontId="10" fillId="0" borderId="2" xfId="0" applyFont="1" applyBorder="1" applyAlignment="1">
      <alignment vertical="center" wrapText="1"/>
    </xf>
    <xf numFmtId="0" fontId="2" fillId="3" borderId="2" xfId="0" applyFont="1" applyFill="1" applyBorder="1" applyAlignment="1">
      <alignment vertical="center" wrapText="1"/>
    </xf>
    <xf numFmtId="0" fontId="6" fillId="0" borderId="10" xfId="0" applyFont="1" applyBorder="1" applyAlignment="1">
      <alignment horizontal="center" vertical="center"/>
    </xf>
    <xf numFmtId="0" fontId="5" fillId="3" borderId="0" xfId="0" applyFont="1" applyFill="1" applyAlignment="1">
      <alignment vertical="center"/>
    </xf>
    <xf numFmtId="0" fontId="5" fillId="2" borderId="2" xfId="0" applyFont="1" applyFill="1" applyBorder="1"/>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5" fillId="2" borderId="0" xfId="0" applyFont="1" applyFill="1" applyAlignment="1">
      <alignment horizontal="center" vertical="center"/>
    </xf>
    <xf numFmtId="0" fontId="6" fillId="0" borderId="0" xfId="0" applyFont="1"/>
    <xf numFmtId="0" fontId="6" fillId="0" borderId="0" xfId="0" applyFont="1" applyAlignment="1">
      <alignment horizontal="center" vertical="center"/>
    </xf>
    <xf numFmtId="0" fontId="6" fillId="4" borderId="2" xfId="0" quotePrefix="1" applyFont="1" applyFill="1" applyBorder="1" applyAlignment="1">
      <alignment horizontal="left" vertical="center" wrapText="1"/>
    </xf>
    <xf numFmtId="0" fontId="6" fillId="4" borderId="2" xfId="0" applyFont="1" applyFill="1" applyBorder="1" applyAlignment="1">
      <alignment vertical="center" wrapText="1"/>
    </xf>
    <xf numFmtId="0" fontId="6" fillId="0" borderId="2" xfId="0" applyFont="1" applyBorder="1" applyAlignment="1">
      <alignment horizontal="left" vertical="center"/>
    </xf>
    <xf numFmtId="0" fontId="5" fillId="4" borderId="2" xfId="0" applyFont="1" applyFill="1" applyBorder="1" applyAlignment="1">
      <alignment horizontal="center" wrapText="1"/>
    </xf>
    <xf numFmtId="0" fontId="6" fillId="3" borderId="3" xfId="0" applyFont="1" applyFill="1" applyBorder="1"/>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13" fillId="0" borderId="2" xfId="0" quotePrefix="1" applyFont="1" applyBorder="1" applyAlignment="1">
      <alignment vertical="center" wrapText="1"/>
    </xf>
    <xf numFmtId="0" fontId="13" fillId="3" borderId="0" xfId="0" applyFont="1" applyFill="1"/>
    <xf numFmtId="0" fontId="15" fillId="3" borderId="0" xfId="0" applyFont="1" applyFill="1" applyAlignment="1">
      <alignment vertical="center"/>
    </xf>
    <xf numFmtId="0" fontId="10" fillId="3" borderId="0" xfId="0" applyFont="1" applyFill="1"/>
    <xf numFmtId="0" fontId="17" fillId="2" borderId="2"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3" fillId="3" borderId="2" xfId="0" applyFont="1" applyFill="1" applyBorder="1" applyAlignment="1">
      <alignment horizontal="left" vertical="center"/>
    </xf>
    <xf numFmtId="0" fontId="13" fillId="4" borderId="2" xfId="0" quotePrefix="1" applyFont="1" applyFill="1" applyBorder="1" applyAlignment="1">
      <alignment vertical="center" wrapText="1"/>
    </xf>
    <xf numFmtId="0" fontId="13" fillId="4" borderId="2" xfId="0" quotePrefix="1" applyFont="1" applyFill="1" applyBorder="1" applyAlignment="1">
      <alignment horizontal="center" vertical="center" wrapText="1"/>
    </xf>
    <xf numFmtId="0" fontId="13" fillId="3" borderId="3" xfId="0" applyFont="1" applyFill="1" applyBorder="1" applyAlignment="1">
      <alignment horizontal="left" vertical="center"/>
    </xf>
    <xf numFmtId="0" fontId="13" fillId="4" borderId="3" xfId="0" quotePrefix="1" applyFont="1" applyFill="1" applyBorder="1" applyAlignment="1">
      <alignment vertical="center" wrapText="1"/>
    </xf>
    <xf numFmtId="0" fontId="13" fillId="4" borderId="3" xfId="0" quotePrefix="1" applyFont="1" applyFill="1" applyBorder="1" applyAlignment="1">
      <alignment horizontal="center" vertical="center" wrapText="1"/>
    </xf>
    <xf numFmtId="0" fontId="13" fillId="0" borderId="0" xfId="0" applyFont="1"/>
    <xf numFmtId="0" fontId="13" fillId="4" borderId="2" xfId="0" applyFont="1" applyFill="1" applyBorder="1" applyAlignment="1">
      <alignment vertical="center" wrapText="1"/>
    </xf>
    <xf numFmtId="0" fontId="13" fillId="4" borderId="2" xfId="0" applyFont="1" applyFill="1" applyBorder="1" applyAlignment="1">
      <alignment horizontal="left" vertical="center" wrapText="1"/>
    </xf>
    <xf numFmtId="0" fontId="13" fillId="0" borderId="2" xfId="0" applyFont="1" applyBorder="1" applyAlignment="1">
      <alignment horizontal="left" vertical="center"/>
    </xf>
    <xf numFmtId="0" fontId="6" fillId="3" borderId="0" xfId="0" applyFont="1" applyFill="1" applyAlignment="1">
      <alignment vertical="center" wrapText="1"/>
    </xf>
    <xf numFmtId="0" fontId="2" fillId="0" borderId="2" xfId="0" applyFont="1" applyBorder="1" applyAlignment="1">
      <alignment horizontal="center" vertical="center"/>
    </xf>
    <xf numFmtId="0" fontId="6" fillId="3" borderId="0" xfId="0" applyFont="1" applyFill="1" applyAlignment="1">
      <alignment horizontal="right"/>
    </xf>
    <xf numFmtId="0" fontId="20" fillId="4" borderId="2" xfId="0" applyFont="1" applyFill="1" applyBorder="1" applyAlignment="1">
      <alignment horizontal="left" vertical="center" wrapText="1"/>
    </xf>
    <xf numFmtId="0" fontId="20" fillId="4" borderId="2" xfId="0" applyFont="1" applyFill="1" applyBorder="1" applyAlignment="1">
      <alignment horizontal="center" vertical="center"/>
    </xf>
    <xf numFmtId="0" fontId="20" fillId="4" borderId="2" xfId="0" applyFont="1" applyFill="1" applyBorder="1" applyAlignment="1">
      <alignment horizontal="left" vertical="center"/>
    </xf>
    <xf numFmtId="0" fontId="2" fillId="0" borderId="2" xfId="0" applyFont="1" applyBorder="1" applyAlignment="1">
      <alignment horizontal="center" vertical="center"/>
    </xf>
    <xf numFmtId="0" fontId="6" fillId="3" borderId="0" xfId="0" applyFont="1" applyFill="1" applyAlignment="1">
      <alignment vertical="center"/>
    </xf>
    <xf numFmtId="0" fontId="6" fillId="0" borderId="0" xfId="0" applyFont="1" applyAlignment="1">
      <alignment vertical="center"/>
    </xf>
    <xf numFmtId="0" fontId="6"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20" fillId="3" borderId="0" xfId="0" applyFont="1" applyFill="1"/>
    <xf numFmtId="0" fontId="22" fillId="3" borderId="0" xfId="0" applyFont="1" applyFill="1"/>
    <xf numFmtId="0" fontId="20" fillId="3" borderId="0" xfId="0" applyFont="1" applyFill="1" applyAlignment="1">
      <alignment horizontal="center" vertical="center"/>
    </xf>
    <xf numFmtId="0" fontId="20" fillId="3" borderId="0" xfId="0" applyFont="1" applyFill="1" applyAlignment="1">
      <alignment horizontal="center"/>
    </xf>
    <xf numFmtId="0" fontId="20" fillId="4" borderId="2" xfId="0" applyFont="1" applyFill="1" applyBorder="1" applyAlignment="1">
      <alignment horizontal="center" wrapText="1"/>
    </xf>
    <xf numFmtId="0" fontId="20" fillId="3" borderId="0" xfId="0" applyFont="1" applyFill="1" applyAlignment="1">
      <alignment horizontal="center" vertical="center" wrapText="1"/>
    </xf>
    <xf numFmtId="0" fontId="20" fillId="3" borderId="0" xfId="0" applyFont="1" applyFill="1" applyAlignment="1">
      <alignment horizontal="justify" vertical="center" wrapText="1"/>
    </xf>
    <xf numFmtId="0" fontId="20" fillId="3" borderId="2" xfId="0" applyFont="1" applyFill="1" applyBorder="1" applyAlignment="1">
      <alignment vertical="center"/>
    </xf>
    <xf numFmtId="0" fontId="20" fillId="3" borderId="0" xfId="0" applyFont="1" applyFill="1" applyAlignment="1">
      <alignment horizontal="justify" vertical="center"/>
    </xf>
    <xf numFmtId="0" fontId="22" fillId="4" borderId="0" xfId="0" applyFont="1" applyFill="1" applyAlignment="1">
      <alignment horizontal="center" vertical="center" wrapText="1"/>
    </xf>
    <xf numFmtId="0" fontId="22" fillId="3" borderId="0" xfId="0" applyFont="1" applyFill="1" applyAlignment="1">
      <alignment horizontal="center" vertical="center" wrapText="1"/>
    </xf>
    <xf numFmtId="0" fontId="20" fillId="0" borderId="2" xfId="0" applyFont="1" applyBorder="1" applyAlignment="1">
      <alignment horizontal="center" vertical="center"/>
    </xf>
    <xf numFmtId="0" fontId="20" fillId="0" borderId="9" xfId="0" applyFont="1" applyBorder="1" applyAlignment="1">
      <alignment horizontal="center" vertical="center"/>
    </xf>
    <xf numFmtId="14" fontId="20" fillId="3" borderId="0" xfId="0" applyNumberFormat="1" applyFont="1" applyFill="1" applyAlignment="1">
      <alignment horizontal="justify" vertical="center" wrapText="1"/>
    </xf>
    <xf numFmtId="0" fontId="20" fillId="3" borderId="2" xfId="0" applyFont="1" applyFill="1" applyBorder="1" applyAlignment="1">
      <alignment vertical="center" wrapText="1"/>
    </xf>
    <xf numFmtId="0" fontId="20" fillId="3" borderId="0" xfId="0" applyFont="1" applyFill="1" applyAlignment="1">
      <alignment horizontal="left" vertical="center" wrapText="1"/>
    </xf>
    <xf numFmtId="0" fontId="20" fillId="3" borderId="0" xfId="0" applyFont="1" applyFill="1" applyAlignment="1">
      <alignment horizontal="left" vertical="center"/>
    </xf>
    <xf numFmtId="0" fontId="24" fillId="3" borderId="26" xfId="0" applyFont="1" applyFill="1" applyBorder="1" applyAlignment="1">
      <alignment vertical="center" wrapText="1"/>
    </xf>
    <xf numFmtId="0" fontId="24" fillId="3" borderId="26"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2" xfId="0" applyFont="1" applyBorder="1" applyAlignment="1">
      <alignment horizontal="center" vertical="center"/>
    </xf>
    <xf numFmtId="0" fontId="6" fillId="3" borderId="2" xfId="0" applyFont="1" applyFill="1" applyBorder="1" applyAlignment="1">
      <alignment horizontal="left" vertical="top" wrapText="1"/>
    </xf>
    <xf numFmtId="0" fontId="26" fillId="2" borderId="26" xfId="0" applyFont="1" applyFill="1" applyBorder="1" applyAlignment="1">
      <alignment horizontal="center" vertical="center" wrapText="1"/>
    </xf>
    <xf numFmtId="0" fontId="24" fillId="3" borderId="26" xfId="0" applyFont="1" applyFill="1" applyBorder="1" applyAlignment="1">
      <alignment horizontal="center" vertical="center"/>
    </xf>
    <xf numFmtId="0" fontId="25" fillId="0" borderId="9" xfId="0" applyFont="1" applyBorder="1" applyAlignment="1">
      <alignment horizontal="center" vertical="center"/>
    </xf>
    <xf numFmtId="0" fontId="6" fillId="0" borderId="26" xfId="0" applyFont="1" applyBorder="1" applyAlignment="1">
      <alignment horizontal="center" vertical="center"/>
    </xf>
    <xf numFmtId="14" fontId="6" fillId="3" borderId="0" xfId="0" applyNumberFormat="1" applyFont="1" applyFill="1" applyAlignment="1">
      <alignment horizontal="justify" vertical="center" wrapText="1"/>
    </xf>
    <xf numFmtId="0" fontId="10" fillId="3" borderId="0" xfId="0" applyFont="1" applyFill="1" applyAlignment="1">
      <alignment horizontal="center" vertical="center"/>
    </xf>
    <xf numFmtId="0" fontId="25" fillId="0" borderId="0" xfId="0" applyFont="1" applyAlignment="1">
      <alignment horizontal="center" vertical="center"/>
    </xf>
    <xf numFmtId="0" fontId="5" fillId="2" borderId="27" xfId="0" applyFont="1" applyFill="1" applyBorder="1" applyAlignment="1">
      <alignment horizontal="center" vertical="center" wrapText="1"/>
    </xf>
    <xf numFmtId="0" fontId="6" fillId="0" borderId="26" xfId="0" applyFont="1" applyBorder="1" applyAlignment="1">
      <alignment vertical="center" wrapText="1"/>
    </xf>
    <xf numFmtId="0" fontId="21" fillId="3" borderId="0" xfId="0"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6" fillId="0" borderId="0" xfId="0" applyFont="1" applyAlignment="1">
      <alignment horizontal="left" vertical="center"/>
    </xf>
    <xf numFmtId="0" fontId="2" fillId="0" borderId="2" xfId="0" applyFont="1" applyBorder="1" applyAlignment="1">
      <alignment horizontal="center" vertical="center"/>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1" fillId="3" borderId="2" xfId="0" applyFont="1" applyFill="1" applyBorder="1" applyAlignment="1">
      <alignment horizontal="center" vertical="center"/>
    </xf>
    <xf numFmtId="0" fontId="5" fillId="3" borderId="0" xfId="0" applyFont="1" applyFill="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xf>
    <xf numFmtId="0" fontId="6" fillId="3" borderId="2" xfId="0" applyFont="1" applyFill="1" applyBorder="1" applyAlignment="1">
      <alignment horizontal="left" vertical="center" wrapTex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20" fillId="3" borderId="3"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wrapText="1"/>
    </xf>
    <xf numFmtId="0" fontId="20" fillId="3" borderId="3" xfId="0" applyFont="1" applyFill="1" applyBorder="1" applyAlignment="1">
      <alignment horizontal="left" vertical="center"/>
    </xf>
    <xf numFmtId="0" fontId="5" fillId="3" borderId="0" xfId="0" applyFont="1" applyFill="1" applyAlignment="1">
      <alignment horizontal="center" vertical="center"/>
    </xf>
    <xf numFmtId="0" fontId="5" fillId="2" borderId="18" xfId="0" applyFont="1" applyFill="1" applyBorder="1" applyAlignment="1">
      <alignment horizontal="center" vertical="center"/>
    </xf>
    <xf numFmtId="0" fontId="6" fillId="3" borderId="2" xfId="0" applyFont="1" applyFill="1" applyBorder="1" applyAlignment="1">
      <alignment horizontal="center" vertical="center"/>
    </xf>
    <xf numFmtId="0" fontId="6" fillId="0" borderId="2" xfId="0" applyFont="1" applyBorder="1" applyAlignment="1">
      <alignment vertical="center" wrapText="1"/>
    </xf>
    <xf numFmtId="0" fontId="6" fillId="3" borderId="2" xfId="0" applyFont="1" applyFill="1" applyBorder="1" applyAlignment="1">
      <alignment horizontal="center" vertical="center" wrapText="1"/>
    </xf>
    <xf numFmtId="0" fontId="6" fillId="3" borderId="2" xfId="0" quotePrefix="1" applyFont="1" applyFill="1" applyBorder="1" applyAlignment="1">
      <alignment horizontal="center" vertical="center" wrapText="1"/>
    </xf>
    <xf numFmtId="0" fontId="6" fillId="0" borderId="2" xfId="0" quotePrefix="1" applyFont="1" applyBorder="1" applyAlignment="1">
      <alignment horizontal="left" vertical="center" wrapText="1"/>
    </xf>
    <xf numFmtId="0" fontId="5" fillId="2" borderId="7"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5" xfId="0" quotePrefix="1"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4" borderId="3" xfId="0" quotePrefix="1" applyFont="1" applyFill="1" applyBorder="1" applyAlignment="1">
      <alignment horizontal="center" vertical="center" wrapText="1"/>
    </xf>
    <xf numFmtId="0" fontId="6" fillId="4" borderId="5" xfId="0" quotePrefix="1" applyFont="1" applyFill="1" applyBorder="1" applyAlignment="1">
      <alignment horizontal="center" vertical="center" wrapText="1"/>
    </xf>
    <xf numFmtId="0" fontId="6" fillId="0" borderId="2" xfId="0" quotePrefix="1" applyFont="1" applyBorder="1" applyAlignment="1">
      <alignment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6" fillId="0" borderId="2" xfId="0" quotePrefix="1" applyFont="1" applyBorder="1" applyAlignment="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20" fillId="3" borderId="2" xfId="0" applyFont="1" applyFill="1" applyBorder="1" applyAlignment="1">
      <alignment horizontal="justify" vertical="center" wrapText="1"/>
    </xf>
    <xf numFmtId="0" fontId="20" fillId="3" borderId="2" xfId="0" applyFont="1" applyFill="1" applyBorder="1" applyAlignment="1">
      <alignment horizontal="justify" vertical="center"/>
    </xf>
    <xf numFmtId="0" fontId="20" fillId="3" borderId="3" xfId="0" applyFont="1" applyFill="1" applyBorder="1" applyAlignment="1">
      <alignment horizontal="center" vertical="center"/>
    </xf>
    <xf numFmtId="0" fontId="20" fillId="3" borderId="3" xfId="0" applyFont="1" applyFill="1" applyBorder="1" applyAlignment="1">
      <alignment horizontal="justify" vertical="center" wrapText="1"/>
    </xf>
    <xf numFmtId="0" fontId="20" fillId="3" borderId="2" xfId="0" applyFont="1" applyFill="1" applyBorder="1" applyAlignment="1">
      <alignment horizontal="center" vertical="center" wrapText="1"/>
    </xf>
    <xf numFmtId="0" fontId="20" fillId="0" borderId="2" xfId="0" applyFont="1" applyBorder="1" applyAlignment="1">
      <alignment horizontal="justify" vertical="center" wrapText="1"/>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6" xfId="0" applyFont="1" applyFill="1" applyBorder="1" applyAlignment="1">
      <alignment horizontal="center" vertical="center"/>
    </xf>
    <xf numFmtId="0" fontId="20" fillId="4"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5" fillId="2" borderId="6" xfId="0" applyFont="1" applyFill="1" applyBorder="1" applyAlignment="1">
      <alignment horizontal="center" vertical="center"/>
    </xf>
    <xf numFmtId="0" fontId="13" fillId="0" borderId="3" xfId="0" quotePrefix="1" applyFont="1" applyBorder="1" applyAlignment="1">
      <alignment vertical="center" wrapText="1"/>
    </xf>
    <xf numFmtId="0" fontId="13" fillId="0" borderId="2" xfId="0" quotePrefix="1" applyFont="1" applyBorder="1" applyAlignment="1">
      <alignment horizontal="left" vertical="center" wrapText="1"/>
    </xf>
    <xf numFmtId="0" fontId="17"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 xfId="0" applyFont="1" applyFill="1" applyBorder="1" applyAlignment="1">
      <alignment horizontal="center" wrapText="1"/>
    </xf>
    <xf numFmtId="0" fontId="6" fillId="3" borderId="26" xfId="0" applyFont="1" applyFill="1" applyBorder="1" applyAlignment="1">
      <alignment horizontal="left" vertical="center" wrapText="1"/>
    </xf>
    <xf numFmtId="0" fontId="6" fillId="3" borderId="26" xfId="0" quotePrefix="1" applyFont="1" applyFill="1" applyBorder="1" applyAlignment="1">
      <alignment horizontal="left" vertical="center" wrapText="1"/>
    </xf>
    <xf numFmtId="0" fontId="6" fillId="3" borderId="26" xfId="0" applyFont="1" applyFill="1" applyBorder="1" applyAlignment="1">
      <alignment horizontal="center" vertical="center" wrapText="1"/>
    </xf>
    <xf numFmtId="0" fontId="6" fillId="0" borderId="26" xfId="0" applyFont="1" applyBorder="1" applyAlignment="1">
      <alignment horizontal="center" vertical="center" wrapText="1"/>
    </xf>
    <xf numFmtId="0" fontId="6" fillId="3" borderId="3" xfId="0" applyFont="1" applyFill="1" applyBorder="1" applyAlignment="1">
      <alignment vertical="center" wrapText="1"/>
    </xf>
    <xf numFmtId="0" fontId="20" fillId="3" borderId="2" xfId="0" applyFont="1" applyFill="1" applyBorder="1" applyAlignment="1">
      <alignment horizontal="left" vertical="center"/>
    </xf>
    <xf numFmtId="0" fontId="20" fillId="3" borderId="3" xfId="0" applyFont="1" applyFill="1" applyBorder="1" applyAlignment="1">
      <alignment horizontal="justify" vertical="center"/>
    </xf>
    <xf numFmtId="0" fontId="20" fillId="3" borderId="2" xfId="0" applyFont="1" applyFill="1" applyBorder="1" applyAlignment="1">
      <alignment horizontal="center" vertical="center"/>
    </xf>
    <xf numFmtId="0" fontId="6" fillId="3" borderId="2" xfId="0" applyFont="1" applyFill="1" applyBorder="1" applyAlignment="1">
      <alignment horizontal="justify" vertical="center" wrapText="1"/>
    </xf>
    <xf numFmtId="0" fontId="6" fillId="3" borderId="4" xfId="0" applyFont="1" applyFill="1" applyBorder="1" applyAlignment="1">
      <alignment vertical="center" wrapText="1"/>
    </xf>
    <xf numFmtId="0" fontId="6" fillId="3" borderId="2" xfId="0" applyFont="1" applyFill="1" applyBorder="1" applyAlignment="1">
      <alignment vertical="center" wrapText="1"/>
    </xf>
    <xf numFmtId="0" fontId="2" fillId="3" borderId="0" xfId="0" applyFont="1" applyFill="1" applyAlignment="1">
      <alignment horizontal="center" vertical="center"/>
    </xf>
    <xf numFmtId="0" fontId="2" fillId="0" borderId="0" xfId="0" applyFont="1" applyAlignment="1">
      <alignment horizontal="center" vertical="center"/>
    </xf>
    <xf numFmtId="0" fontId="28" fillId="3" borderId="2" xfId="0" applyFont="1" applyFill="1" applyBorder="1" applyAlignment="1">
      <alignment horizontal="center" vertical="center"/>
    </xf>
    <xf numFmtId="0" fontId="28" fillId="0" borderId="2" xfId="0" applyFont="1" applyBorder="1" applyAlignment="1">
      <alignment horizontal="center" vertical="center"/>
    </xf>
    <xf numFmtId="0" fontId="28" fillId="0" borderId="2" xfId="0" applyFont="1" applyBorder="1" applyAlignment="1">
      <alignment vertical="center" wrapText="1"/>
    </xf>
    <xf numFmtId="0" fontId="28" fillId="3" borderId="0" xfId="0" applyFont="1" applyFill="1"/>
    <xf numFmtId="0" fontId="29" fillId="3" borderId="0" xfId="0" applyFont="1" applyFill="1"/>
    <xf numFmtId="0" fontId="28" fillId="3" borderId="0" xfId="0" applyFont="1" applyFill="1" applyAlignment="1">
      <alignment horizontal="center" vertical="center"/>
    </xf>
    <xf numFmtId="0" fontId="29" fillId="2" borderId="2" xfId="0" applyFont="1" applyFill="1" applyBorder="1" applyAlignment="1">
      <alignment horizontal="center" vertical="center" wrapText="1"/>
    </xf>
    <xf numFmtId="0" fontId="28" fillId="3" borderId="2" xfId="0" applyFont="1" applyFill="1" applyBorder="1" applyAlignment="1">
      <alignment horizontal="left" vertical="center" wrapText="1"/>
    </xf>
    <xf numFmtId="0" fontId="28" fillId="3" borderId="2" xfId="0" applyFont="1" applyFill="1" applyBorder="1" applyAlignment="1">
      <alignment vertical="center" wrapText="1"/>
    </xf>
    <xf numFmtId="0" fontId="28" fillId="3" borderId="2" xfId="0" applyFont="1" applyFill="1" applyBorder="1" applyAlignment="1">
      <alignment horizontal="center" vertical="center" wrapText="1"/>
    </xf>
    <xf numFmtId="0" fontId="29" fillId="3" borderId="0" xfId="0" applyFont="1" applyFill="1" applyAlignment="1">
      <alignment horizontal="center" vertical="center" wrapText="1"/>
    </xf>
    <xf numFmtId="0" fontId="28" fillId="3" borderId="0" xfId="0" applyFont="1" applyFill="1" applyAlignment="1">
      <alignment horizontal="justify" vertical="center" wrapText="1"/>
    </xf>
    <xf numFmtId="14" fontId="28" fillId="3" borderId="0" xfId="0" applyNumberFormat="1" applyFont="1" applyFill="1" applyAlignment="1">
      <alignment horizontal="justify" vertical="center" wrapText="1"/>
    </xf>
    <xf numFmtId="0" fontId="28" fillId="3" borderId="0" xfId="0" applyFont="1" applyFill="1" applyAlignment="1">
      <alignment wrapText="1"/>
    </xf>
    <xf numFmtId="0" fontId="29" fillId="4" borderId="2" xfId="0" applyFont="1" applyFill="1" applyBorder="1" applyAlignment="1">
      <alignment horizontal="center" vertical="center" wrapText="1"/>
    </xf>
    <xf numFmtId="0" fontId="28" fillId="3" borderId="2" xfId="0" quotePrefix="1" applyFont="1" applyFill="1" applyBorder="1" applyAlignment="1">
      <alignment horizontal="left" vertical="center" wrapText="1"/>
    </xf>
    <xf numFmtId="0" fontId="20" fillId="7" borderId="2" xfId="0" applyFont="1" applyFill="1" applyBorder="1" applyAlignment="1">
      <alignment horizontal="left" vertical="center" wrapText="1"/>
    </xf>
    <xf numFmtId="0" fontId="20" fillId="7" borderId="2" xfId="0" applyFont="1" applyFill="1" applyBorder="1" applyAlignment="1">
      <alignment vertical="center" wrapText="1"/>
    </xf>
    <xf numFmtId="0" fontId="6" fillId="0" borderId="3" xfId="0" applyFont="1" applyBorder="1" applyAlignment="1">
      <alignment horizontal="center" vertical="center" wrapText="1"/>
    </xf>
    <xf numFmtId="0" fontId="6" fillId="3" borderId="0" xfId="0" applyFont="1" applyFill="1" applyAlignment="1">
      <alignment horizontal="justify" vertical="center" wrapText="1"/>
    </xf>
    <xf numFmtId="0" fontId="20" fillId="3" borderId="28" xfId="0" applyFont="1" applyFill="1" applyBorder="1" applyAlignment="1">
      <alignment horizontal="center" vertical="center" wrapText="1"/>
    </xf>
    <xf numFmtId="0" fontId="20" fillId="3" borderId="26" xfId="0" applyFont="1" applyFill="1" applyBorder="1" applyAlignment="1">
      <alignment vertical="center"/>
    </xf>
    <xf numFmtId="0" fontId="20" fillId="3" borderId="28" xfId="0" applyFont="1" applyFill="1" applyBorder="1" applyAlignment="1">
      <alignment horizontal="left" vertical="center" wrapText="1"/>
    </xf>
    <xf numFmtId="0" fontId="20" fillId="3" borderId="26" xfId="0" applyFont="1" applyFill="1" applyBorder="1" applyAlignment="1">
      <alignment horizontal="left" vertical="center" wrapText="1"/>
    </xf>
    <xf numFmtId="0" fontId="20" fillId="0" borderId="3" xfId="0" applyFont="1" applyBorder="1" applyAlignment="1">
      <alignment horizontal="left" vertical="center"/>
    </xf>
    <xf numFmtId="0" fontId="20" fillId="3" borderId="3" xfId="0" quotePrefix="1" applyFont="1" applyFill="1" applyBorder="1" applyAlignment="1">
      <alignment vertical="center"/>
    </xf>
    <xf numFmtId="0" fontId="20" fillId="3" borderId="20" xfId="0" applyFont="1" applyFill="1" applyBorder="1" applyAlignment="1">
      <alignment vertical="center" wrapText="1"/>
    </xf>
    <xf numFmtId="0" fontId="20" fillId="0" borderId="2" xfId="0" applyFont="1" applyBorder="1" applyAlignment="1">
      <alignment horizontal="left" vertical="center"/>
    </xf>
    <xf numFmtId="0" fontId="20" fillId="3" borderId="2" xfId="0" quotePrefix="1" applyFont="1" applyFill="1" applyBorder="1" applyAlignment="1">
      <alignment vertical="center"/>
    </xf>
    <xf numFmtId="0" fontId="20" fillId="3" borderId="20" xfId="0" applyFont="1" applyFill="1" applyBorder="1" applyAlignment="1">
      <alignment horizontal="center" vertical="center" wrapText="1"/>
    </xf>
    <xf numFmtId="0" fontId="20" fillId="3" borderId="2" xfId="0" quotePrefix="1" applyFont="1" applyFill="1" applyBorder="1" applyAlignment="1">
      <alignment horizontal="left" vertical="center" wrapText="1"/>
    </xf>
    <xf numFmtId="0" fontId="20" fillId="3" borderId="3"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20" fillId="3" borderId="3" xfId="0" applyFont="1" applyFill="1" applyBorder="1" applyAlignment="1">
      <alignment vertical="center" wrapText="1"/>
    </xf>
    <xf numFmtId="0" fontId="22" fillId="3" borderId="0" xfId="0" applyFont="1" applyFill="1" applyAlignment="1">
      <alignment horizontal="left" vertical="center" wrapText="1"/>
    </xf>
    <xf numFmtId="0" fontId="0" fillId="3" borderId="0" xfId="0" applyFill="1" applyAlignment="1">
      <alignment horizontal="center" vertical="center"/>
    </xf>
    <xf numFmtId="0" fontId="6" fillId="3" borderId="2" xfId="0" quotePrefix="1" applyFont="1" applyFill="1" applyBorder="1" applyAlignment="1">
      <alignment horizontal="left" vertical="center" wrapText="1"/>
    </xf>
    <xf numFmtId="0" fontId="5" fillId="2" borderId="26" xfId="0" applyFont="1" applyFill="1" applyBorder="1" applyAlignment="1">
      <alignment horizontal="center" vertical="center" wrapText="1"/>
    </xf>
    <xf numFmtId="14" fontId="6" fillId="3" borderId="0" xfId="0" applyNumberFormat="1" applyFont="1" applyFill="1" applyAlignment="1">
      <alignment horizontal="center" vertical="center" wrapText="1"/>
    </xf>
    <xf numFmtId="0" fontId="6" fillId="3" borderId="8" xfId="0" applyFont="1" applyFill="1" applyBorder="1" applyAlignment="1">
      <alignment horizontal="center" vertical="center"/>
    </xf>
    <xf numFmtId="0" fontId="20" fillId="3" borderId="2" xfId="0" applyFont="1" applyFill="1" applyBorder="1"/>
    <xf numFmtId="0" fontId="5" fillId="2" borderId="2" xfId="0" applyFont="1" applyFill="1" applyBorder="1" applyAlignment="1">
      <alignment vertical="center"/>
    </xf>
    <xf numFmtId="0" fontId="6" fillId="4" borderId="2" xfId="0" applyFont="1" applyFill="1" applyBorder="1" applyAlignment="1">
      <alignment vertical="center"/>
    </xf>
    <xf numFmtId="0" fontId="6" fillId="3" borderId="2" xfId="0" quotePrefix="1" applyFont="1" applyFill="1" applyBorder="1" applyAlignment="1">
      <alignment vertical="center" wrapText="1"/>
    </xf>
    <xf numFmtId="0" fontId="6" fillId="3" borderId="9" xfId="0" applyFont="1" applyFill="1" applyBorder="1" applyAlignment="1">
      <alignment horizontal="left" vertical="center"/>
    </xf>
    <xf numFmtId="0" fontId="6" fillId="3" borderId="22" xfId="0" applyFont="1" applyFill="1" applyBorder="1" applyAlignment="1">
      <alignment horizontal="left" vertical="center"/>
    </xf>
    <xf numFmtId="0" fontId="6" fillId="0" borderId="9" xfId="0" applyFont="1" applyBorder="1" applyAlignment="1">
      <alignment horizontal="center" vertical="center"/>
    </xf>
    <xf numFmtId="0" fontId="20" fillId="4" borderId="5" xfId="0" applyFont="1" applyFill="1" applyBorder="1" applyAlignment="1">
      <alignment horizontal="center" vertical="center" wrapText="1"/>
    </xf>
    <xf numFmtId="0" fontId="20" fillId="4" borderId="5" xfId="0" applyFont="1" applyFill="1" applyBorder="1" applyAlignment="1">
      <alignment horizontal="center" wrapText="1"/>
    </xf>
    <xf numFmtId="0" fontId="22" fillId="2" borderId="2" xfId="0" applyFont="1" applyFill="1" applyBorder="1" applyAlignment="1">
      <alignment vertical="center"/>
    </xf>
    <xf numFmtId="0" fontId="11" fillId="3" borderId="0" xfId="0" applyFont="1" applyFill="1"/>
    <xf numFmtId="0" fontId="11" fillId="0" borderId="2" xfId="0" applyFont="1" applyBorder="1" applyAlignment="1">
      <alignment horizontal="center" vertical="center"/>
    </xf>
    <xf numFmtId="0" fontId="11" fillId="5" borderId="2" xfId="0" applyFont="1" applyFill="1" applyBorder="1"/>
    <xf numFmtId="0" fontId="11" fillId="5" borderId="2" xfId="0" applyFont="1" applyFill="1" applyBorder="1" applyAlignment="1">
      <alignment horizontal="center" vertical="center"/>
    </xf>
    <xf numFmtId="0" fontId="11" fillId="5" borderId="3" xfId="0" applyFont="1" applyFill="1" applyBorder="1"/>
    <xf numFmtId="0" fontId="11" fillId="0" borderId="0" xfId="0" applyFont="1"/>
    <xf numFmtId="0" fontId="13" fillId="3" borderId="2" xfId="0" quotePrefix="1" applyFont="1" applyFill="1" applyBorder="1" applyAlignment="1">
      <alignment vertical="center" wrapText="1"/>
    </xf>
    <xf numFmtId="0" fontId="13" fillId="3" borderId="3" xfId="0" quotePrefix="1" applyFont="1" applyFill="1" applyBorder="1" applyAlignment="1">
      <alignment vertical="center" wrapText="1"/>
    </xf>
    <xf numFmtId="0" fontId="20" fillId="3" borderId="0" xfId="0" applyFont="1" applyFill="1" applyAlignment="1">
      <alignment vertical="center" wrapText="1"/>
    </xf>
    <xf numFmtId="0" fontId="20" fillId="4" borderId="2" xfId="0" quotePrefix="1" applyFont="1" applyFill="1" applyBorder="1" applyAlignment="1">
      <alignment horizontal="left" vertical="center" wrapText="1"/>
    </xf>
    <xf numFmtId="0" fontId="20" fillId="4" borderId="2" xfId="0" applyFont="1" applyFill="1" applyBorder="1" applyAlignment="1">
      <alignment vertical="center" wrapText="1"/>
    </xf>
    <xf numFmtId="0" fontId="20" fillId="4" borderId="2" xfId="0" quotePrefix="1" applyFont="1" applyFill="1" applyBorder="1" applyAlignment="1">
      <alignment vertical="center" wrapText="1"/>
    </xf>
    <xf numFmtId="0" fontId="20" fillId="8" borderId="2" xfId="0" applyFont="1" applyFill="1" applyBorder="1" applyAlignment="1">
      <alignment horizontal="center" vertical="center" wrapText="1"/>
    </xf>
    <xf numFmtId="0" fontId="20" fillId="0" borderId="2" xfId="0" applyFont="1" applyBorder="1" applyAlignment="1">
      <alignment vertical="center" wrapText="1"/>
    </xf>
    <xf numFmtId="0" fontId="20" fillId="8" borderId="2" xfId="0" applyFont="1" applyFill="1" applyBorder="1" applyAlignment="1">
      <alignment vertical="center" wrapText="1"/>
    </xf>
    <xf numFmtId="0" fontId="20" fillId="8" borderId="2" xfId="0" applyFont="1" applyFill="1" applyBorder="1" applyAlignment="1">
      <alignment vertical="center"/>
    </xf>
    <xf numFmtId="0" fontId="28" fillId="3" borderId="2" xfId="0" applyFont="1" applyFill="1" applyBorder="1" applyAlignment="1">
      <alignment horizontal="justify" vertical="center" wrapText="1"/>
    </xf>
    <xf numFmtId="0" fontId="28" fillId="3" borderId="2" xfId="0" applyFont="1" applyFill="1" applyBorder="1" applyAlignment="1">
      <alignment horizontal="justify" vertical="center"/>
    </xf>
    <xf numFmtId="0" fontId="28" fillId="3" borderId="3" xfId="0" applyFont="1" applyFill="1" applyBorder="1" applyAlignment="1">
      <alignment horizontal="justify" vertical="center" wrapText="1"/>
    </xf>
    <xf numFmtId="0" fontId="28" fillId="3" borderId="3" xfId="0" applyFont="1" applyFill="1" applyBorder="1" applyAlignment="1">
      <alignment horizontal="justify" vertical="center"/>
    </xf>
    <xf numFmtId="0" fontId="22" fillId="2" borderId="2" xfId="0" applyFont="1" applyFill="1" applyBorder="1"/>
    <xf numFmtId="0" fontId="20" fillId="8" borderId="5" xfId="0" applyFont="1" applyFill="1" applyBorder="1" applyAlignment="1">
      <alignment vertical="center"/>
    </xf>
    <xf numFmtId="0" fontId="34" fillId="3" borderId="2" xfId="0" applyFont="1" applyFill="1" applyBorder="1" applyAlignment="1">
      <alignment horizontal="center" vertical="center"/>
    </xf>
    <xf numFmtId="0" fontId="35" fillId="9" borderId="2"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31" fillId="8" borderId="39"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0" borderId="2" xfId="0" applyFont="1" applyBorder="1" applyAlignment="1">
      <alignment horizontal="center" vertical="center"/>
    </xf>
    <xf numFmtId="0" fontId="4" fillId="0" borderId="2" xfId="1" applyBorder="1" applyAlignment="1">
      <alignment horizontal="center" vertical="center"/>
    </xf>
    <xf numFmtId="0" fontId="11" fillId="3"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9" fillId="3" borderId="2"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14" fillId="0" borderId="2" xfId="0" applyFont="1" applyBorder="1" applyAlignment="1">
      <alignment horizontal="center" vertical="center"/>
    </xf>
    <xf numFmtId="0" fontId="14" fillId="0" borderId="2" xfId="0" quotePrefix="1"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quotePrefix="1" applyFont="1" applyBorder="1" applyAlignment="1">
      <alignment horizontal="left" vertical="center" wrapText="1"/>
    </xf>
    <xf numFmtId="0" fontId="2" fillId="0" borderId="2" xfId="0" quotePrefix="1" applyFont="1" applyBorder="1" applyAlignment="1">
      <alignment vertical="center" wrapText="1"/>
    </xf>
    <xf numFmtId="0" fontId="1" fillId="2" borderId="2"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0" borderId="3" xfId="1" applyBorder="1" applyAlignment="1">
      <alignment horizontal="center" vertical="center"/>
    </xf>
    <xf numFmtId="0" fontId="4" fillId="0" borderId="4" xfId="1" applyBorder="1" applyAlignment="1">
      <alignment horizontal="center" vertical="center"/>
    </xf>
    <xf numFmtId="0" fontId="4" fillId="0" borderId="5" xfId="1" applyBorder="1" applyAlignment="1">
      <alignment horizontal="center" vertical="center"/>
    </xf>
    <xf numFmtId="0" fontId="2" fillId="3" borderId="3" xfId="0" applyFont="1" applyFill="1" applyBorder="1" applyAlignment="1">
      <alignment horizontal="justify" vertical="center"/>
    </xf>
    <xf numFmtId="0" fontId="2" fillId="3" borderId="4" xfId="0" applyFont="1" applyFill="1" applyBorder="1" applyAlignment="1">
      <alignment horizontal="justify" vertical="center"/>
    </xf>
    <xf numFmtId="0" fontId="2" fillId="3" borderId="5" xfId="0" applyFont="1" applyFill="1" applyBorder="1" applyAlignment="1">
      <alignment horizontal="justify" vertical="center"/>
    </xf>
    <xf numFmtId="0" fontId="2" fillId="0" borderId="3" xfId="0" quotePrefix="1" applyFont="1" applyBorder="1" applyAlignment="1">
      <alignment horizontal="justify" vertical="center" wrapText="1"/>
    </xf>
    <xf numFmtId="0" fontId="2" fillId="0" borderId="4" xfId="0" quotePrefix="1" applyFont="1" applyBorder="1" applyAlignment="1">
      <alignment horizontal="justify" vertical="center" wrapText="1"/>
    </xf>
    <xf numFmtId="0" fontId="2" fillId="0" borderId="5" xfId="0" quotePrefix="1" applyFont="1" applyBorder="1" applyAlignment="1">
      <alignment horizontal="justify" vertical="center" wrapText="1"/>
    </xf>
    <xf numFmtId="0" fontId="1" fillId="2" borderId="2" xfId="0" applyFont="1" applyFill="1" applyBorder="1" applyAlignment="1">
      <alignment horizontal="center"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22" fillId="3" borderId="0" xfId="0" applyFont="1" applyFill="1" applyAlignment="1">
      <alignment horizontal="center" vertical="center"/>
    </xf>
    <xf numFmtId="0" fontId="22" fillId="4" borderId="0" xfId="0" applyFont="1" applyFill="1" applyAlignment="1">
      <alignment horizontal="left"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xf>
    <xf numFmtId="0" fontId="22" fillId="2" borderId="2" xfId="0" applyFont="1" applyFill="1" applyBorder="1" applyAlignment="1">
      <alignment horizontal="center" vertical="center"/>
    </xf>
    <xf numFmtId="0" fontId="20" fillId="0" borderId="3" xfId="0" applyFont="1" applyBorder="1" applyAlignment="1">
      <alignment horizontal="justify" vertical="center" wrapText="1"/>
    </xf>
    <xf numFmtId="0" fontId="20" fillId="0" borderId="4" xfId="0" applyFont="1" applyBorder="1" applyAlignment="1">
      <alignment horizontal="justify"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3" xfId="0" applyFont="1" applyFill="1" applyBorder="1" applyAlignment="1">
      <alignment horizontal="justify" vertical="center" wrapText="1"/>
    </xf>
    <xf numFmtId="0" fontId="20" fillId="3" borderId="4" xfId="0" applyFont="1" applyFill="1" applyBorder="1" applyAlignment="1">
      <alignment horizontal="justify" vertical="center" wrapText="1"/>
    </xf>
    <xf numFmtId="0" fontId="20" fillId="3" borderId="3" xfId="0" applyFont="1" applyFill="1" applyBorder="1" applyAlignment="1">
      <alignment horizontal="justify" vertical="center"/>
    </xf>
    <xf numFmtId="0" fontId="20" fillId="3" borderId="4" xfId="0" applyFont="1" applyFill="1" applyBorder="1" applyAlignment="1">
      <alignment horizontal="justify"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20" fillId="3" borderId="3" xfId="0" applyFont="1" applyFill="1" applyBorder="1" applyAlignment="1">
      <alignment vertical="center" wrapText="1"/>
    </xf>
    <xf numFmtId="0" fontId="20" fillId="3" borderId="4" xfId="0" applyFont="1" applyFill="1" applyBorder="1" applyAlignment="1">
      <alignment vertical="center" wrapText="1"/>
    </xf>
    <xf numFmtId="0" fontId="20" fillId="3" borderId="3"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20" fillId="0" borderId="5" xfId="0" applyFont="1" applyBorder="1" applyAlignment="1">
      <alignment horizontal="justify" vertical="center" wrapText="1"/>
    </xf>
    <xf numFmtId="0" fontId="20" fillId="3" borderId="5" xfId="0" applyFont="1" applyFill="1" applyBorder="1" applyAlignment="1">
      <alignment horizontal="center" vertical="center" wrapText="1"/>
    </xf>
    <xf numFmtId="0" fontId="20" fillId="3" borderId="5" xfId="0" applyFont="1" applyFill="1" applyBorder="1" applyAlignment="1">
      <alignment horizontal="justify" vertical="center" wrapText="1"/>
    </xf>
    <xf numFmtId="0" fontId="20" fillId="3" borderId="5" xfId="0" applyFont="1" applyFill="1" applyBorder="1" applyAlignment="1">
      <alignment horizontal="justify" vertical="center"/>
    </xf>
    <xf numFmtId="0" fontId="20" fillId="3" borderId="5" xfId="0" applyFont="1" applyFill="1" applyBorder="1" applyAlignment="1">
      <alignment horizontal="left" vertical="center"/>
    </xf>
    <xf numFmtId="0" fontId="20" fillId="3" borderId="4" xfId="0" applyFont="1" applyFill="1" applyBorder="1" applyAlignment="1">
      <alignment horizontal="left" vertical="center" wrapText="1"/>
    </xf>
    <xf numFmtId="0" fontId="20" fillId="3" borderId="18" xfId="0" applyFont="1" applyFill="1" applyBorder="1" applyAlignment="1">
      <alignment horizontal="justify" vertical="center" wrapText="1"/>
    </xf>
    <xf numFmtId="0" fontId="20" fillId="3" borderId="17" xfId="0" applyFont="1" applyFill="1" applyBorder="1" applyAlignment="1">
      <alignment horizontal="justify" vertical="center" wrapText="1"/>
    </xf>
    <xf numFmtId="0" fontId="20" fillId="3" borderId="26" xfId="0" applyFont="1" applyFill="1" applyBorder="1" applyAlignment="1">
      <alignment horizontal="justify" vertical="center" wrapText="1"/>
    </xf>
    <xf numFmtId="0" fontId="20" fillId="3" borderId="20" xfId="0" applyFont="1" applyFill="1" applyBorder="1" applyAlignment="1">
      <alignment horizontal="justify" vertical="center" wrapText="1"/>
    </xf>
    <xf numFmtId="0" fontId="20" fillId="3" borderId="1" xfId="0" applyFont="1" applyFill="1" applyBorder="1" applyAlignment="1">
      <alignment horizontal="justify" vertical="center" wrapText="1"/>
    </xf>
    <xf numFmtId="0" fontId="20" fillId="3" borderId="2" xfId="0" applyFont="1" applyFill="1" applyBorder="1" applyAlignment="1">
      <alignment horizontal="justify" vertical="center" wrapText="1"/>
    </xf>
    <xf numFmtId="0" fontId="20" fillId="3" borderId="2" xfId="0" applyFont="1" applyFill="1" applyBorder="1" applyAlignment="1">
      <alignment horizontal="justify" vertical="center"/>
    </xf>
    <xf numFmtId="0" fontId="20" fillId="3" borderId="2" xfId="0" applyFont="1" applyFill="1" applyBorder="1" applyAlignment="1">
      <alignment horizontal="left" vertical="center" wrapText="1"/>
    </xf>
    <xf numFmtId="0" fontId="20" fillId="3" borderId="3"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6" xfId="0" applyFont="1" applyFill="1" applyBorder="1" applyAlignment="1">
      <alignment horizontal="left" vertical="center" wrapText="1"/>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3" borderId="20" xfId="0" applyFont="1" applyFill="1" applyBorder="1" applyAlignment="1">
      <alignment horizontal="left" vertical="center" wrapText="1"/>
    </xf>
    <xf numFmtId="0" fontId="20" fillId="3" borderId="21" xfId="0" applyFont="1" applyFill="1" applyBorder="1" applyAlignment="1">
      <alignment horizontal="left" vertical="center" wrapText="1"/>
    </xf>
    <xf numFmtId="0" fontId="20" fillId="3" borderId="2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3" xfId="0" quotePrefix="1" applyFont="1" applyFill="1" applyBorder="1" applyAlignment="1">
      <alignment horizontal="center" vertical="center" wrapText="1"/>
    </xf>
    <xf numFmtId="0" fontId="20" fillId="3" borderId="5" xfId="0" quotePrefix="1" applyFont="1" applyFill="1" applyBorder="1" applyAlignment="1">
      <alignment horizontal="center" vertical="center" wrapText="1"/>
    </xf>
    <xf numFmtId="0" fontId="5" fillId="4" borderId="0" xfId="0" applyFont="1" applyFill="1" applyAlignment="1">
      <alignment horizontal="left"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xf>
    <xf numFmtId="0" fontId="6" fillId="2" borderId="2" xfId="0" applyFont="1" applyFill="1" applyBorder="1" applyAlignment="1">
      <alignment horizont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5" fillId="2" borderId="2" xfId="0" applyFont="1" applyFill="1" applyBorder="1" applyAlignment="1">
      <alignment horizontal="center" vertical="center" wrapText="1"/>
    </xf>
    <xf numFmtId="0" fontId="6" fillId="3" borderId="2" xfId="0" applyFont="1" applyFill="1" applyBorder="1" applyAlignment="1">
      <alignment horizontal="left" vertical="center"/>
    </xf>
    <xf numFmtId="0" fontId="6" fillId="0" borderId="2" xfId="0" applyFont="1" applyBorder="1" applyAlignment="1">
      <alignment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2" borderId="6" xfId="0" applyFont="1" applyFill="1" applyBorder="1" applyAlignment="1">
      <alignment horizontal="center"/>
    </xf>
    <xf numFmtId="0" fontId="5" fillId="2" borderId="7" xfId="0" applyFont="1" applyFill="1" applyBorder="1" applyAlignment="1">
      <alignment horizontal="center"/>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5" fillId="3" borderId="0" xfId="0" applyFont="1" applyFill="1" applyAlignment="1">
      <alignment horizontal="center"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quotePrefix="1" applyFont="1" applyBorder="1" applyAlignment="1">
      <alignment horizontal="left" vertical="center" wrapText="1"/>
    </xf>
    <xf numFmtId="0" fontId="6" fillId="0" borderId="5" xfId="0" quotePrefix="1" applyFont="1" applyBorder="1" applyAlignment="1">
      <alignment horizontal="left" vertical="center" wrapText="1"/>
    </xf>
    <xf numFmtId="0" fontId="6" fillId="3" borderId="3" xfId="0" quotePrefix="1" applyFont="1" applyFill="1" applyBorder="1" applyAlignment="1">
      <alignment horizontal="left" vertical="center" wrapText="1"/>
    </xf>
    <xf numFmtId="0" fontId="6" fillId="3" borderId="5" xfId="0" quotePrefix="1" applyFont="1" applyFill="1" applyBorder="1" applyAlignment="1">
      <alignment horizontal="left" vertical="center" wrapText="1"/>
    </xf>
    <xf numFmtId="0" fontId="6" fillId="0" borderId="2" xfId="0" quotePrefix="1"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2" xfId="0" quotePrefix="1" applyFont="1" applyFill="1" applyBorder="1" applyAlignment="1">
      <alignment horizontal="center" vertical="center" wrapText="1"/>
    </xf>
    <xf numFmtId="0" fontId="5" fillId="3" borderId="0" xfId="0" applyFont="1" applyFill="1" applyAlignment="1">
      <alignment horizontal="center"/>
    </xf>
    <xf numFmtId="0" fontId="5" fillId="2" borderId="9" xfId="0" applyFont="1" applyFill="1" applyBorder="1" applyAlignment="1">
      <alignment horizontal="center" vertical="center"/>
    </xf>
    <xf numFmtId="0" fontId="6" fillId="0" borderId="2" xfId="0" applyFont="1" applyBorder="1" applyAlignment="1">
      <alignment horizontal="left" vertical="center" wrapText="1"/>
    </xf>
    <xf numFmtId="0" fontId="6" fillId="0" borderId="11" xfId="0" quotePrefix="1" applyFont="1" applyBorder="1" applyAlignment="1">
      <alignment horizontal="left" vertical="center" wrapText="1"/>
    </xf>
    <xf numFmtId="0" fontId="6" fillId="0" borderId="14" xfId="0" quotePrefix="1" applyFont="1" applyBorder="1" applyAlignment="1">
      <alignment horizontal="left" vertical="center" wrapText="1"/>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12" xfId="0" quotePrefix="1" applyFont="1" applyBorder="1" applyAlignment="1">
      <alignment horizontal="left" vertical="center" wrapText="1"/>
    </xf>
    <xf numFmtId="0" fontId="6" fillId="0" borderId="15" xfId="0" quotePrefix="1" applyFont="1" applyBorder="1" applyAlignment="1">
      <alignment horizontal="left" vertical="center" wrapText="1"/>
    </xf>
    <xf numFmtId="0" fontId="6" fillId="0" borderId="2" xfId="0" applyFont="1" applyBorder="1" applyAlignment="1">
      <alignment horizontal="center" vertical="center" wrapText="1"/>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4" xfId="0" quotePrefix="1" applyFont="1" applyBorder="1" applyAlignment="1">
      <alignment horizontal="left" vertical="center" wrapText="1"/>
    </xf>
    <xf numFmtId="0" fontId="6" fillId="0" borderId="3" xfId="0" quotePrefix="1" applyFont="1" applyBorder="1" applyAlignment="1">
      <alignment vertical="center" wrapText="1"/>
    </xf>
    <xf numFmtId="0" fontId="6" fillId="0" borderId="4" xfId="0" quotePrefix="1" applyFont="1" applyBorder="1" applyAlignment="1">
      <alignment vertical="center" wrapText="1"/>
    </xf>
    <xf numFmtId="0" fontId="6" fillId="0" borderId="5" xfId="0" quotePrefix="1" applyFont="1" applyBorder="1" applyAlignment="1">
      <alignment vertical="center" wrapText="1"/>
    </xf>
    <xf numFmtId="0" fontId="6" fillId="3" borderId="4" xfId="0" applyFont="1" applyFill="1" applyBorder="1" applyAlignment="1">
      <alignment horizontal="center" vertical="center"/>
    </xf>
    <xf numFmtId="0" fontId="6" fillId="3" borderId="4" xfId="0" quotePrefix="1" applyFont="1" applyFill="1" applyBorder="1" applyAlignment="1">
      <alignment horizontal="left" vertical="center" wrapText="1"/>
    </xf>
    <xf numFmtId="0" fontId="6" fillId="0" borderId="3" xfId="0" quotePrefix="1" applyFont="1" applyBorder="1" applyAlignment="1">
      <alignment vertical="center"/>
    </xf>
    <xf numFmtId="0" fontId="6" fillId="0" borderId="4" xfId="0" quotePrefix="1" applyFont="1" applyBorder="1" applyAlignment="1">
      <alignment vertical="center"/>
    </xf>
    <xf numFmtId="0" fontId="6" fillId="0" borderId="5" xfId="0" quotePrefix="1" applyFont="1" applyBorder="1" applyAlignment="1">
      <alignment vertical="center"/>
    </xf>
    <xf numFmtId="0" fontId="6" fillId="4" borderId="3" xfId="0" quotePrefix="1" applyFont="1" applyFill="1" applyBorder="1" applyAlignment="1">
      <alignment horizontal="left" vertical="center" wrapText="1"/>
    </xf>
    <xf numFmtId="0" fontId="6" fillId="4" borderId="5" xfId="0" quotePrefix="1" applyFont="1" applyFill="1" applyBorder="1" applyAlignment="1">
      <alignment horizontal="left" vertical="center" wrapText="1"/>
    </xf>
    <xf numFmtId="0" fontId="6" fillId="4" borderId="3" xfId="0" quotePrefix="1" applyFont="1" applyFill="1" applyBorder="1" applyAlignment="1">
      <alignment horizontal="center" vertical="center" wrapText="1"/>
    </xf>
    <xf numFmtId="0" fontId="6" fillId="4" borderId="5" xfId="0" quotePrefix="1" applyFont="1" applyFill="1" applyBorder="1" applyAlignment="1">
      <alignment horizontal="center" vertical="center" wrapText="1"/>
    </xf>
    <xf numFmtId="0" fontId="6" fillId="0" borderId="2" xfId="0" quotePrefix="1" applyFont="1" applyBorder="1" applyAlignment="1">
      <alignmen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0" fillId="4"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0" fillId="0" borderId="2" xfId="0" quotePrefix="1" applyFont="1" applyBorder="1" applyAlignment="1">
      <alignment horizontal="justify" vertical="center" wrapText="1"/>
    </xf>
    <xf numFmtId="0" fontId="20" fillId="0" borderId="3" xfId="0" quotePrefix="1" applyFont="1" applyBorder="1" applyAlignment="1">
      <alignment horizontal="center" vertical="center" wrapText="1"/>
    </xf>
    <xf numFmtId="0" fontId="20" fillId="0" borderId="4" xfId="0" quotePrefix="1" applyFont="1" applyBorder="1" applyAlignment="1">
      <alignment horizontal="center" vertical="center" wrapText="1"/>
    </xf>
    <xf numFmtId="0" fontId="20" fillId="0" borderId="2" xfId="0" applyFont="1" applyBorder="1" applyAlignment="1">
      <alignment horizontal="justify" vertical="center" wrapText="1"/>
    </xf>
    <xf numFmtId="0" fontId="20" fillId="3" borderId="2" xfId="0" quotePrefix="1" applyFont="1" applyFill="1" applyBorder="1" applyAlignment="1">
      <alignment horizontal="justify" vertical="center" wrapText="1"/>
    </xf>
    <xf numFmtId="0" fontId="20" fillId="3" borderId="4" xfId="0" quotePrefix="1" applyFont="1" applyFill="1" applyBorder="1" applyAlignment="1">
      <alignment horizontal="center" vertical="center" wrapText="1"/>
    </xf>
    <xf numFmtId="0" fontId="6" fillId="3" borderId="2" xfId="0" applyFont="1" applyFill="1" applyBorder="1" applyAlignment="1">
      <alignment horizontal="justify" vertical="center" wrapText="1"/>
    </xf>
    <xf numFmtId="0" fontId="22" fillId="2" borderId="0" xfId="0" applyFont="1" applyFill="1" applyAlignment="1">
      <alignment horizontal="center" vertical="center"/>
    </xf>
    <xf numFmtId="0" fontId="22" fillId="2" borderId="0" xfId="0" applyFont="1" applyFill="1" applyAlignment="1">
      <alignment horizontal="center" vertical="center" wrapText="1"/>
    </xf>
    <xf numFmtId="0" fontId="6" fillId="0" borderId="4" xfId="0" applyFont="1" applyBorder="1" applyAlignment="1">
      <alignment horizontal="left" vertical="center" wrapText="1"/>
    </xf>
    <xf numFmtId="0" fontId="23" fillId="2" borderId="7" xfId="0" applyFont="1" applyFill="1" applyBorder="1" applyAlignment="1">
      <alignment horizontal="center" vertical="center" wrapText="1"/>
    </xf>
    <xf numFmtId="0" fontId="5" fillId="4" borderId="17" xfId="0" applyFont="1" applyFill="1" applyBorder="1" applyAlignment="1">
      <alignment horizontal="left" vertical="center"/>
    </xf>
    <xf numFmtId="0" fontId="5" fillId="2" borderId="16" xfId="0" applyFont="1" applyFill="1" applyBorder="1" applyAlignment="1">
      <alignment horizontal="center" vertical="center" wrapText="1"/>
    </xf>
    <xf numFmtId="0" fontId="5" fillId="2" borderId="9" xfId="0" applyFont="1" applyFill="1" applyBorder="1" applyAlignment="1">
      <alignment horizontal="center"/>
    </xf>
    <xf numFmtId="0" fontId="5" fillId="2" borderId="16" xfId="0" applyFont="1" applyFill="1" applyBorder="1" applyAlignment="1">
      <alignment horizontal="center"/>
    </xf>
    <xf numFmtId="0" fontId="5" fillId="2" borderId="10" xfId="0" applyFont="1" applyFill="1" applyBorder="1" applyAlignment="1">
      <alignment horizontal="center"/>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2" xfId="0" quotePrefix="1" applyFont="1" applyBorder="1" applyAlignment="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12" fillId="3" borderId="0" xfId="0" applyFont="1" applyFill="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1"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5" fillId="3" borderId="0" xfId="0" applyFont="1" applyFill="1" applyAlignment="1">
      <alignment horizontal="center" vertical="center"/>
    </xf>
    <xf numFmtId="0" fontId="16" fillId="4" borderId="17" xfId="0" applyFont="1" applyFill="1" applyBorder="1" applyAlignment="1">
      <alignment horizontal="left" vertical="center"/>
    </xf>
    <xf numFmtId="0" fontId="16" fillId="4" borderId="0" xfId="0" applyFont="1" applyFill="1" applyAlignment="1">
      <alignment horizontal="left" vertical="center"/>
    </xf>
    <xf numFmtId="0" fontId="17" fillId="2" borderId="22"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2" xfId="0" applyFont="1" applyFill="1" applyBorder="1" applyAlignment="1">
      <alignment horizontal="center"/>
    </xf>
    <xf numFmtId="0" fontId="17" fillId="2" borderId="8" xfId="0" applyFont="1" applyFill="1" applyBorder="1" applyAlignment="1">
      <alignment horizontal="center"/>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3" fillId="0" borderId="3" xfId="0" quotePrefix="1" applyFont="1" applyBorder="1" applyAlignment="1">
      <alignment horizontal="left" vertical="center" wrapText="1"/>
    </xf>
    <xf numFmtId="0" fontId="13" fillId="0" borderId="4" xfId="0" quotePrefix="1" applyFont="1" applyBorder="1" applyAlignment="1">
      <alignment horizontal="left" vertical="center" wrapText="1"/>
    </xf>
    <xf numFmtId="0" fontId="13" fillId="0" borderId="5" xfId="0" quotePrefix="1" applyFont="1" applyBorder="1" applyAlignment="1">
      <alignment horizontal="left" vertical="center" wrapText="1"/>
    </xf>
    <xf numFmtId="0" fontId="17" fillId="2" borderId="11" xfId="0" applyFont="1" applyFill="1" applyBorder="1" applyAlignment="1">
      <alignment horizontal="center"/>
    </xf>
    <xf numFmtId="0" fontId="13" fillId="0" borderId="3" xfId="0" quotePrefix="1" applyFont="1" applyBorder="1" applyAlignment="1">
      <alignment horizontal="center" vertical="center" wrapText="1"/>
    </xf>
    <xf numFmtId="0" fontId="13" fillId="0" borderId="4" xfId="0" quotePrefix="1" applyFont="1" applyBorder="1" applyAlignment="1">
      <alignment horizontal="center" vertical="center" wrapText="1"/>
    </xf>
    <xf numFmtId="0" fontId="13" fillId="0" borderId="5" xfId="0" quotePrefix="1" applyFont="1" applyBorder="1" applyAlignment="1">
      <alignment horizontal="center" vertical="center" wrapText="1"/>
    </xf>
    <xf numFmtId="0" fontId="13" fillId="0" borderId="3" xfId="0" quotePrefix="1" applyFont="1" applyBorder="1" applyAlignment="1">
      <alignment vertical="center" wrapText="1"/>
    </xf>
    <xf numFmtId="0" fontId="13" fillId="0" borderId="4" xfId="0" quotePrefix="1" applyFont="1" applyBorder="1" applyAlignment="1">
      <alignment vertical="center" wrapText="1"/>
    </xf>
    <xf numFmtId="0" fontId="13" fillId="0" borderId="5" xfId="0" quotePrefix="1" applyFont="1" applyBorder="1" applyAlignment="1">
      <alignment vertical="center" wrapText="1"/>
    </xf>
    <xf numFmtId="0" fontId="13" fillId="0" borderId="2" xfId="0" quotePrefix="1" applyFont="1" applyBorder="1" applyAlignment="1">
      <alignment horizontal="left" vertical="center" wrapText="1"/>
    </xf>
    <xf numFmtId="0" fontId="17" fillId="2" borderId="9"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5" fillId="2" borderId="2" xfId="0" applyFont="1" applyFill="1" applyBorder="1" applyAlignment="1">
      <alignment horizontal="center" wrapText="1"/>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21" xfId="0" applyFont="1" applyFill="1" applyBorder="1" applyAlignment="1">
      <alignment horizontal="center" vertical="center"/>
    </xf>
    <xf numFmtId="0" fontId="20" fillId="4" borderId="9"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3" borderId="2" xfId="0" applyFont="1" applyFill="1" applyBorder="1" applyAlignment="1">
      <alignment horizontal="left" vertical="center"/>
    </xf>
    <xf numFmtId="0" fontId="20"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3" borderId="3" xfId="0" applyFont="1" applyFill="1" applyBorder="1" applyAlignment="1">
      <alignment vertical="center" wrapText="1"/>
    </xf>
    <xf numFmtId="0" fontId="6" fillId="3" borderId="5" xfId="0" applyFont="1" applyFill="1" applyBorder="1" applyAlignment="1">
      <alignment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6" fillId="3" borderId="26" xfId="0" applyFont="1" applyFill="1" applyBorder="1" applyAlignment="1">
      <alignment horizontal="left" vertical="center" wrapText="1"/>
    </xf>
    <xf numFmtId="0" fontId="6" fillId="3" borderId="26" xfId="0" quotePrefix="1" applyFont="1" applyFill="1" applyBorder="1" applyAlignment="1">
      <alignment horizontal="left" vertical="center" wrapText="1"/>
    </xf>
    <xf numFmtId="0" fontId="6" fillId="3" borderId="26" xfId="0" applyFont="1" applyFill="1" applyBorder="1" applyAlignment="1">
      <alignment horizontal="center" vertical="center" wrapText="1"/>
    </xf>
    <xf numFmtId="0" fontId="6" fillId="0" borderId="26" xfId="0" applyFont="1" applyBorder="1" applyAlignment="1">
      <alignment horizontal="left" vertical="center" wrapText="1"/>
    </xf>
    <xf numFmtId="0" fontId="6" fillId="0" borderId="26" xfId="0" applyFont="1" applyBorder="1" applyAlignment="1">
      <alignment horizontal="center"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3" borderId="2" xfId="0" applyFont="1" applyFill="1" applyBorder="1" applyAlignment="1">
      <alignment horizontal="center" vertical="center"/>
    </xf>
    <xf numFmtId="0" fontId="20" fillId="3" borderId="2" xfId="0" applyFont="1" applyFill="1" applyBorder="1" applyAlignment="1">
      <alignment horizontal="center" vertical="center" wrapText="1"/>
    </xf>
    <xf numFmtId="0" fontId="20" fillId="0" borderId="4" xfId="0" applyFont="1" applyBorder="1" applyAlignment="1">
      <alignment horizontal="left" vertical="center" wrapText="1"/>
    </xf>
    <xf numFmtId="0" fontId="20" fillId="0" borderId="4" xfId="0" applyFont="1" applyBorder="1" applyAlignment="1">
      <alignment horizontal="center"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0" fillId="0" borderId="4" xfId="0" applyFont="1" applyBorder="1" applyAlignment="1">
      <alignment horizontal="left" vertical="center" wrapText="1"/>
    </xf>
    <xf numFmtId="0" fontId="6" fillId="0" borderId="4"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6" fillId="0" borderId="5" xfId="0" applyFont="1" applyBorder="1" applyAlignment="1">
      <alignment horizontal="left" vertical="center"/>
    </xf>
    <xf numFmtId="0" fontId="8" fillId="3" borderId="2" xfId="0" applyFont="1" applyFill="1" applyBorder="1" applyAlignment="1">
      <alignment horizontal="center" vertical="center"/>
    </xf>
    <xf numFmtId="0" fontId="20" fillId="0" borderId="2" xfId="0" applyFont="1" applyBorder="1" applyAlignment="1">
      <alignment horizontal="left" vertical="center" wrapText="1"/>
    </xf>
    <xf numFmtId="0" fontId="20" fillId="7" borderId="2" xfId="0" applyFont="1" applyFill="1" applyBorder="1" applyAlignment="1">
      <alignment horizontal="left" vertical="center" wrapText="1"/>
    </xf>
    <xf numFmtId="0" fontId="20" fillId="8" borderId="2" xfId="0" applyFont="1" applyFill="1" applyBorder="1" applyAlignment="1">
      <alignment horizontal="center" vertical="center"/>
    </xf>
    <xf numFmtId="0" fontId="20" fillId="8" borderId="2" xfId="0" applyFont="1" applyFill="1" applyBorder="1" applyAlignment="1">
      <alignment horizontal="left" vertical="center" wrapText="1"/>
    </xf>
    <xf numFmtId="0" fontId="20" fillId="8" borderId="2" xfId="0" applyFont="1" applyFill="1" applyBorder="1" applyAlignment="1">
      <alignment horizontal="left" vertical="center"/>
    </xf>
    <xf numFmtId="0" fontId="20" fillId="0" borderId="2" xfId="0" quotePrefix="1" applyFont="1" applyBorder="1" applyAlignment="1">
      <alignment horizontal="left" vertical="center" wrapText="1"/>
    </xf>
    <xf numFmtId="0" fontId="6" fillId="3" borderId="0" xfId="0" applyFont="1" applyFill="1" applyAlignment="1">
      <alignment horizontal="justify" vertical="center" wrapText="1"/>
    </xf>
    <xf numFmtId="0" fontId="6" fillId="3" borderId="0" xfId="0" applyFont="1" applyFill="1" applyAlignment="1">
      <alignment horizontal="justify" vertical="center"/>
    </xf>
    <xf numFmtId="0" fontId="22" fillId="2" borderId="17" xfId="0" applyFont="1" applyFill="1" applyBorder="1" applyAlignment="1">
      <alignment horizontal="center"/>
    </xf>
    <xf numFmtId="0" fontId="22" fillId="2" borderId="0" xfId="0" applyFont="1" applyFill="1" applyAlignment="1">
      <alignment horizontal="center"/>
    </xf>
    <xf numFmtId="0" fontId="29" fillId="4" borderId="0" xfId="0" applyFont="1" applyFill="1" applyAlignment="1">
      <alignment horizontal="left" vertical="center"/>
    </xf>
    <xf numFmtId="0" fontId="29" fillId="2" borderId="2" xfId="0" applyFont="1" applyFill="1" applyBorder="1" applyAlignment="1">
      <alignment horizontal="center" vertical="center" wrapText="1"/>
    </xf>
    <xf numFmtId="0" fontId="29" fillId="2" borderId="2" xfId="0" applyFont="1" applyFill="1" applyBorder="1" applyAlignment="1">
      <alignment horizontal="center"/>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2" xfId="0" applyFont="1" applyFill="1" applyBorder="1" applyAlignment="1">
      <alignment horizontal="center" vertical="center"/>
    </xf>
    <xf numFmtId="0" fontId="28" fillId="0" borderId="2" xfId="0" applyFont="1" applyBorder="1" applyAlignment="1">
      <alignment horizontal="justify" vertical="center" wrapText="1"/>
    </xf>
    <xf numFmtId="0" fontId="28" fillId="0" borderId="2" xfId="0" applyFont="1" applyBorder="1" applyAlignment="1">
      <alignment horizontal="center" vertical="center" wrapText="1"/>
    </xf>
    <xf numFmtId="0" fontId="28" fillId="3" borderId="2" xfId="0" applyFont="1" applyFill="1" applyBorder="1" applyAlignment="1">
      <alignment horizontal="justify" vertical="center" wrapText="1"/>
    </xf>
    <xf numFmtId="0" fontId="28" fillId="3" borderId="2" xfId="0" applyFont="1" applyFill="1" applyBorder="1" applyAlignment="1">
      <alignment horizontal="justify" vertical="center"/>
    </xf>
    <xf numFmtId="0" fontId="28" fillId="3" borderId="3" xfId="0" applyFont="1" applyFill="1" applyBorder="1" applyAlignment="1">
      <alignment horizontal="justify" vertical="center" wrapText="1"/>
    </xf>
    <xf numFmtId="0" fontId="28" fillId="3" borderId="4" xfId="0" applyFont="1" applyFill="1" applyBorder="1" applyAlignment="1">
      <alignment horizontal="justify" vertical="center" wrapText="1"/>
    </xf>
    <xf numFmtId="0" fontId="28" fillId="3" borderId="5" xfId="0" applyFont="1" applyFill="1" applyBorder="1" applyAlignment="1">
      <alignment horizontal="justify"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vertical="center"/>
    </xf>
    <xf numFmtId="0" fontId="28" fillId="3" borderId="4" xfId="0" applyFont="1" applyFill="1" applyBorder="1" applyAlignment="1">
      <alignment vertical="center"/>
    </xf>
    <xf numFmtId="0" fontId="28" fillId="3" borderId="5" xfId="0" applyFont="1" applyFill="1" applyBorder="1" applyAlignment="1">
      <alignment vertical="center"/>
    </xf>
    <xf numFmtId="0" fontId="28" fillId="3" borderId="3" xfId="0" applyFont="1" applyFill="1" applyBorder="1" applyAlignment="1">
      <alignment horizontal="justify" vertical="center"/>
    </xf>
    <xf numFmtId="0" fontId="28" fillId="3" borderId="4" xfId="0" applyFont="1" applyFill="1" applyBorder="1" applyAlignment="1">
      <alignment horizontal="justify" vertical="center"/>
    </xf>
    <xf numFmtId="0" fontId="28" fillId="3" borderId="5" xfId="0" applyFont="1" applyFill="1" applyBorder="1" applyAlignment="1">
      <alignment horizontal="justify" vertical="center"/>
    </xf>
    <xf numFmtId="0" fontId="30" fillId="3" borderId="3" xfId="0" applyFont="1" applyFill="1" applyBorder="1" applyAlignment="1">
      <alignment horizontal="justify" vertical="center" wrapText="1"/>
    </xf>
    <xf numFmtId="0" fontId="30" fillId="3" borderId="4" xfId="0" applyFont="1" applyFill="1" applyBorder="1" applyAlignment="1">
      <alignment horizontal="justify" vertical="center" wrapText="1"/>
    </xf>
    <xf numFmtId="0" fontId="30" fillId="3" borderId="5" xfId="0" applyFont="1" applyFill="1" applyBorder="1" applyAlignment="1">
      <alignment horizontal="justify" vertical="center" wrapText="1"/>
    </xf>
    <xf numFmtId="0" fontId="28" fillId="0" borderId="2" xfId="0" applyFont="1" applyBorder="1" applyAlignment="1">
      <alignment horizontal="justify" vertical="center"/>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3" xfId="0" applyFont="1" applyFill="1" applyBorder="1" applyAlignment="1">
      <alignment vertical="center" wrapText="1"/>
    </xf>
    <xf numFmtId="0" fontId="28" fillId="3" borderId="5" xfId="0" applyFont="1" applyFill="1" applyBorder="1" applyAlignment="1">
      <alignment vertical="center" wrapText="1"/>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28" fillId="3" borderId="5" xfId="0" applyFont="1" applyFill="1" applyBorder="1" applyAlignment="1">
      <alignment horizontal="center" vertical="center"/>
    </xf>
    <xf numFmtId="0" fontId="29" fillId="3" borderId="0" xfId="0" applyFont="1" applyFill="1" applyAlignment="1">
      <alignment horizontal="center" vertical="center"/>
    </xf>
    <xf numFmtId="0" fontId="28" fillId="3" borderId="0" xfId="0" applyFont="1" applyFill="1" applyAlignment="1">
      <alignment horizontal="left" vertical="center" wrapText="1"/>
    </xf>
    <xf numFmtId="0" fontId="29" fillId="2" borderId="9" xfId="0" applyFont="1" applyFill="1" applyBorder="1" applyAlignment="1">
      <alignment horizontal="center"/>
    </xf>
    <xf numFmtId="0" fontId="29" fillId="2" borderId="16" xfId="0" applyFont="1" applyFill="1" applyBorder="1" applyAlignment="1">
      <alignment horizontal="center"/>
    </xf>
    <xf numFmtId="0" fontId="29" fillId="2" borderId="10" xfId="0" applyFont="1" applyFill="1" applyBorder="1" applyAlignment="1">
      <alignment horizontal="center"/>
    </xf>
    <xf numFmtId="0" fontId="28" fillId="0" borderId="0" xfId="0" applyFont="1" applyAlignment="1">
      <alignment horizontal="left" vertical="center" wrapText="1"/>
    </xf>
    <xf numFmtId="0" fontId="20" fillId="3" borderId="5" xfId="0" applyFont="1" applyFill="1" applyBorder="1" applyAlignment="1">
      <alignment vertical="center" wrapText="1"/>
    </xf>
    <xf numFmtId="0" fontId="20" fillId="3" borderId="3" xfId="0" applyFont="1" applyFill="1" applyBorder="1" applyAlignment="1">
      <alignment vertical="center"/>
    </xf>
    <xf numFmtId="0" fontId="20" fillId="3" borderId="4" xfId="0" applyFont="1" applyFill="1" applyBorder="1" applyAlignment="1">
      <alignment vertical="center"/>
    </xf>
    <xf numFmtId="0" fontId="20" fillId="3" borderId="5" xfId="0" applyFont="1" applyFill="1" applyBorder="1" applyAlignment="1">
      <alignment vertical="center"/>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22" fillId="6" borderId="2" xfId="0" applyFont="1" applyFill="1" applyBorder="1" applyAlignment="1">
      <alignment horizontal="center"/>
    </xf>
    <xf numFmtId="0" fontId="6" fillId="3" borderId="4" xfId="0" applyFont="1" applyFill="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5" fillId="4" borderId="0" xfId="0" applyFont="1" applyFill="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6" fillId="3" borderId="2" xfId="0" quotePrefix="1" applyFont="1" applyFill="1" applyBorder="1" applyAlignment="1">
      <alignment horizontal="left" vertical="center" wrapText="1"/>
    </xf>
    <xf numFmtId="0" fontId="6" fillId="3" borderId="3" xfId="0" quotePrefix="1" applyFont="1" applyFill="1" applyBorder="1" applyAlignment="1">
      <alignment horizontal="center" vertical="center" wrapText="1"/>
    </xf>
    <xf numFmtId="0" fontId="31" fillId="0" borderId="2" xfId="0" applyFont="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18" fillId="3" borderId="7" xfId="0" applyFont="1" applyFill="1" applyBorder="1" applyAlignment="1">
      <alignment horizontal="justify" vertical="center"/>
    </xf>
  </cellXfs>
  <cellStyles count="2">
    <cellStyle name="Hipervínculo" xfId="1" builtinId="8"/>
    <cellStyle name="Normal" xfId="0" builtinId="0"/>
  </cellStyles>
  <dxfs count="932">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
      <font>
        <color theme="0"/>
      </font>
      <fill>
        <patternFill>
          <bgColor rgb="FF00B050"/>
        </patternFill>
      </fill>
    </dxf>
    <dxf>
      <font>
        <color theme="7" tint="-0.499984740745262"/>
      </font>
      <fill>
        <patternFill>
          <bgColor rgb="FFFFFF00"/>
        </patternFill>
      </fill>
    </dxf>
    <dxf>
      <font>
        <color theme="0"/>
      </font>
      <fill>
        <patternFill>
          <bgColor theme="5"/>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11206</xdr:colOff>
      <xdr:row>2</xdr:row>
      <xdr:rowOff>28575</xdr:rowOff>
    </xdr:from>
    <xdr:to>
      <xdr:col>5</xdr:col>
      <xdr:colOff>11206</xdr:colOff>
      <xdr:row>6</xdr:row>
      <xdr:rowOff>0</xdr:rowOff>
    </xdr:to>
    <xdr:pic>
      <xdr:nvPicPr>
        <xdr:cNvPr id="6" name="Imagen 4">
          <a:extLst>
            <a:ext uri="{FF2B5EF4-FFF2-40B4-BE49-F238E27FC236}">
              <a16:creationId xmlns:a16="http://schemas.microsoft.com/office/drawing/2014/main" xmlns="" id="{14F6C5AA-019F-438F-9301-5782E1AA5F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0931" y="1390650"/>
          <a:ext cx="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xdr:col>
      <xdr:colOff>0</xdr:colOff>
      <xdr:row>54</xdr:row>
      <xdr:rowOff>400050</xdr:rowOff>
    </xdr:from>
    <xdr:to>
      <xdr:col>4</xdr:col>
      <xdr:colOff>0</xdr:colOff>
      <xdr:row>54</xdr:row>
      <xdr:rowOff>590550</xdr:rowOff>
    </xdr:to>
    <xdr:sp macro="" textlink="">
      <xdr:nvSpPr>
        <xdr:cNvPr id="14" name="Flecha: a la derecha 13">
          <a:extLst>
            <a:ext uri="{FF2B5EF4-FFF2-40B4-BE49-F238E27FC236}">
              <a16:creationId xmlns:a16="http://schemas.microsoft.com/office/drawing/2014/main" xmlns="" id="{74464ED8-2101-469E-8656-E0CBEF2D82FA}"/>
            </a:ext>
          </a:extLst>
        </xdr:cNvPr>
        <xdr:cNvSpPr/>
      </xdr:nvSpPr>
      <xdr:spPr>
        <a:xfrm>
          <a:off x="3486150" y="20050125"/>
          <a:ext cx="0"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0</xdr:colOff>
      <xdr:row>56</xdr:row>
      <xdr:rowOff>228600</xdr:rowOff>
    </xdr:from>
    <xdr:to>
      <xdr:col>4</xdr:col>
      <xdr:colOff>0</xdr:colOff>
      <xdr:row>56</xdr:row>
      <xdr:rowOff>400050</xdr:rowOff>
    </xdr:to>
    <xdr:sp macro="" textlink="">
      <xdr:nvSpPr>
        <xdr:cNvPr id="15" name="Flecha: a la derecha 14">
          <a:extLst>
            <a:ext uri="{FF2B5EF4-FFF2-40B4-BE49-F238E27FC236}">
              <a16:creationId xmlns:a16="http://schemas.microsoft.com/office/drawing/2014/main" xmlns="" id="{A3066F55-0101-4A1A-8D25-A5130EF361CB}"/>
            </a:ext>
          </a:extLst>
        </xdr:cNvPr>
        <xdr:cNvSpPr/>
      </xdr:nvSpPr>
      <xdr:spPr>
        <a:xfrm>
          <a:off x="3486150" y="213264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0</xdr:colOff>
      <xdr:row>58</xdr:row>
      <xdr:rowOff>190500</xdr:rowOff>
    </xdr:from>
    <xdr:to>
      <xdr:col>4</xdr:col>
      <xdr:colOff>0</xdr:colOff>
      <xdr:row>58</xdr:row>
      <xdr:rowOff>361950</xdr:rowOff>
    </xdr:to>
    <xdr:sp macro="" textlink="">
      <xdr:nvSpPr>
        <xdr:cNvPr id="16" name="Flecha: a la derecha 15">
          <a:extLst>
            <a:ext uri="{FF2B5EF4-FFF2-40B4-BE49-F238E27FC236}">
              <a16:creationId xmlns:a16="http://schemas.microsoft.com/office/drawing/2014/main" xmlns="" id="{627ADFA7-FFC1-4662-A57D-9B9A95B3F45A}"/>
            </a:ext>
          </a:extLst>
        </xdr:cNvPr>
        <xdr:cNvSpPr/>
      </xdr:nvSpPr>
      <xdr:spPr>
        <a:xfrm>
          <a:off x="3486150" y="227361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0</xdr:colOff>
      <xdr:row>60</xdr:row>
      <xdr:rowOff>190500</xdr:rowOff>
    </xdr:from>
    <xdr:to>
      <xdr:col>4</xdr:col>
      <xdr:colOff>0</xdr:colOff>
      <xdr:row>60</xdr:row>
      <xdr:rowOff>361950</xdr:rowOff>
    </xdr:to>
    <xdr:sp macro="" textlink="">
      <xdr:nvSpPr>
        <xdr:cNvPr id="17" name="Flecha: a la derecha 16">
          <a:extLst>
            <a:ext uri="{FF2B5EF4-FFF2-40B4-BE49-F238E27FC236}">
              <a16:creationId xmlns:a16="http://schemas.microsoft.com/office/drawing/2014/main" xmlns="" id="{5F28EA0B-9B20-435F-80DB-319250623E35}"/>
            </a:ext>
          </a:extLst>
        </xdr:cNvPr>
        <xdr:cNvSpPr/>
      </xdr:nvSpPr>
      <xdr:spPr>
        <a:xfrm>
          <a:off x="3486150" y="241839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0</xdr:colOff>
      <xdr:row>62</xdr:row>
      <xdr:rowOff>190500</xdr:rowOff>
    </xdr:from>
    <xdr:to>
      <xdr:col>4</xdr:col>
      <xdr:colOff>0</xdr:colOff>
      <xdr:row>62</xdr:row>
      <xdr:rowOff>361950</xdr:rowOff>
    </xdr:to>
    <xdr:sp macro="" textlink="">
      <xdr:nvSpPr>
        <xdr:cNvPr id="18" name="Flecha: a la derecha 17">
          <a:extLst>
            <a:ext uri="{FF2B5EF4-FFF2-40B4-BE49-F238E27FC236}">
              <a16:creationId xmlns:a16="http://schemas.microsoft.com/office/drawing/2014/main" xmlns="" id="{18FAB2CE-AF79-4B4B-A81D-47D872EFF104}"/>
            </a:ext>
          </a:extLst>
        </xdr:cNvPr>
        <xdr:cNvSpPr/>
      </xdr:nvSpPr>
      <xdr:spPr>
        <a:xfrm>
          <a:off x="3486150" y="256317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1187405</xdr:colOff>
      <xdr:row>1</xdr:row>
      <xdr:rowOff>112259</xdr:rowOff>
    </xdr:from>
    <xdr:to>
      <xdr:col>4</xdr:col>
      <xdr:colOff>107157</xdr:colOff>
      <xdr:row>1</xdr:row>
      <xdr:rowOff>1395227</xdr:rowOff>
    </xdr:to>
    <xdr:pic>
      <xdr:nvPicPr>
        <xdr:cNvPr id="9" name="4 Imagen">
          <a:extLst>
            <a:ext uri="{FF2B5EF4-FFF2-40B4-BE49-F238E27FC236}">
              <a16:creationId xmlns:a16="http://schemas.microsoft.com/office/drawing/2014/main" xmlns="" id="{C36E8C9F-6943-4DBF-9C9D-DBBDEC6EA6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461249" y="350384"/>
          <a:ext cx="2527346" cy="1282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2007647</xdr:colOff>
      <xdr:row>2</xdr:row>
      <xdr:rowOff>77017</xdr:rowOff>
    </xdr:to>
    <xdr:pic>
      <xdr:nvPicPr>
        <xdr:cNvPr id="2" name="Imagen 1">
          <a:extLst>
            <a:ext uri="{FF2B5EF4-FFF2-40B4-BE49-F238E27FC236}">
              <a16:creationId xmlns:a16="http://schemas.microsoft.com/office/drawing/2014/main" xmlns="" id="{2B6764DE-1D4B-482D-A5CC-FA6622976DDF}"/>
            </a:ext>
          </a:extLst>
        </xdr:cNvPr>
        <xdr:cNvPicPr/>
      </xdr:nvPicPr>
      <xdr:blipFill>
        <a:blip xmlns:r="http://schemas.openxmlformats.org/officeDocument/2006/relationships" r:embed="rId1"/>
        <a:srcRect/>
        <a:stretch>
          <a:fillRect/>
        </a:stretch>
      </xdr:blipFill>
      <xdr:spPr>
        <a:xfrm>
          <a:off x="209550" y="0"/>
          <a:ext cx="1998122" cy="724717"/>
        </a:xfrm>
        <a:prstGeom prst="rect">
          <a:avLst/>
        </a:prstGeom>
        <a:noFill/>
        <a:ln>
          <a:noFill/>
          <a:prstDash/>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1714500</xdr:colOff>
      <xdr:row>1</xdr:row>
      <xdr:rowOff>302760</xdr:rowOff>
    </xdr:to>
    <xdr:pic>
      <xdr:nvPicPr>
        <xdr:cNvPr id="2" name="Imagen 1">
          <a:extLst>
            <a:ext uri="{FF2B5EF4-FFF2-40B4-BE49-F238E27FC236}">
              <a16:creationId xmlns:a16="http://schemas.microsoft.com/office/drawing/2014/main" xmlns="" id="{3603C98F-B56E-4DC7-B12E-55D134D91253}"/>
            </a:ext>
          </a:extLst>
        </xdr:cNvPr>
        <xdr:cNvPicPr/>
      </xdr:nvPicPr>
      <xdr:blipFill>
        <a:blip xmlns:r="http://schemas.openxmlformats.org/officeDocument/2006/relationships" r:embed="rId1"/>
        <a:srcRect/>
        <a:stretch>
          <a:fillRect/>
        </a:stretch>
      </xdr:blipFill>
      <xdr:spPr>
        <a:xfrm>
          <a:off x="640556" y="119062"/>
          <a:ext cx="1607344" cy="507548"/>
        </a:xfrm>
        <a:prstGeom prst="rect">
          <a:avLst/>
        </a:prstGeom>
        <a:noFill/>
        <a:ln>
          <a:noFill/>
          <a:prstDash/>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130967</xdr:colOff>
      <xdr:row>0</xdr:row>
      <xdr:rowOff>23812</xdr:rowOff>
    </xdr:from>
    <xdr:to>
      <xdr:col>1</xdr:col>
      <xdr:colOff>1738312</xdr:colOff>
      <xdr:row>2</xdr:row>
      <xdr:rowOff>11906</xdr:rowOff>
    </xdr:to>
    <xdr:pic>
      <xdr:nvPicPr>
        <xdr:cNvPr id="2" name="Imagen 1">
          <a:extLst>
            <a:ext uri="{FF2B5EF4-FFF2-40B4-BE49-F238E27FC236}">
              <a16:creationId xmlns:a16="http://schemas.microsoft.com/office/drawing/2014/main" xmlns="" id="{8E523907-E1A0-45D2-B97A-962F98B32D65}"/>
            </a:ext>
          </a:extLst>
        </xdr:cNvPr>
        <xdr:cNvPicPr/>
      </xdr:nvPicPr>
      <xdr:blipFill>
        <a:blip xmlns:r="http://schemas.openxmlformats.org/officeDocument/2006/relationships" r:embed="rId1"/>
        <a:srcRect/>
        <a:stretch>
          <a:fillRect/>
        </a:stretch>
      </xdr:blipFill>
      <xdr:spPr>
        <a:xfrm>
          <a:off x="397667" y="23812"/>
          <a:ext cx="1607345" cy="635794"/>
        </a:xfrm>
        <a:prstGeom prst="rect">
          <a:avLst/>
        </a:prstGeom>
        <a:noFill/>
        <a:ln>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237660</xdr:colOff>
      <xdr:row>3</xdr:row>
      <xdr:rowOff>173800</xdr:rowOff>
    </xdr:from>
    <xdr:to>
      <xdr:col>2</xdr:col>
      <xdr:colOff>2571749</xdr:colOff>
      <xdr:row>5</xdr:row>
      <xdr:rowOff>412750</xdr:rowOff>
    </xdr:to>
    <xdr:pic>
      <xdr:nvPicPr>
        <xdr:cNvPr id="2" name="Imagen 1">
          <a:extLst>
            <a:ext uri="{FF2B5EF4-FFF2-40B4-BE49-F238E27FC236}">
              <a16:creationId xmlns:a16="http://schemas.microsoft.com/office/drawing/2014/main" xmlns="" id="{37E023BE-8D5B-4629-A67D-2847897C7F12}"/>
            </a:ext>
          </a:extLst>
        </xdr:cNvPr>
        <xdr:cNvPicPr/>
      </xdr:nvPicPr>
      <xdr:blipFill>
        <a:blip xmlns:r="http://schemas.openxmlformats.org/officeDocument/2006/relationships" r:embed="rId1"/>
        <a:srcRect/>
        <a:stretch>
          <a:fillRect/>
        </a:stretch>
      </xdr:blipFill>
      <xdr:spPr>
        <a:xfrm>
          <a:off x="771060" y="173800"/>
          <a:ext cx="2334089" cy="1134300"/>
        </a:xfrm>
        <a:prstGeom prst="rect">
          <a:avLst/>
        </a:prstGeom>
        <a:noFill/>
        <a:ln>
          <a:noFill/>
          <a:prstDash/>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2514600</xdr:colOff>
      <xdr:row>3</xdr:row>
      <xdr:rowOff>209550</xdr:rowOff>
    </xdr:to>
    <xdr:pic>
      <xdr:nvPicPr>
        <xdr:cNvPr id="2" name="Imagen 1">
          <a:extLst>
            <a:ext uri="{FF2B5EF4-FFF2-40B4-BE49-F238E27FC236}">
              <a16:creationId xmlns:a16="http://schemas.microsoft.com/office/drawing/2014/main" xmlns="" id="{36CAEEC8-62B0-47E3-8579-46A9341AD42F}"/>
            </a:ext>
          </a:extLst>
        </xdr:cNvPr>
        <xdr:cNvPicPr/>
      </xdr:nvPicPr>
      <xdr:blipFill>
        <a:blip xmlns:r="http://schemas.openxmlformats.org/officeDocument/2006/relationships" r:embed="rId1"/>
        <a:srcRect/>
        <a:stretch>
          <a:fillRect/>
        </a:stretch>
      </xdr:blipFill>
      <xdr:spPr>
        <a:xfrm>
          <a:off x="640556" y="119062"/>
          <a:ext cx="2407444" cy="1062038"/>
        </a:xfrm>
        <a:prstGeom prst="rect">
          <a:avLst/>
        </a:prstGeom>
        <a:noFill/>
        <a:ln>
          <a:noFill/>
          <a:prstDash/>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1847850</xdr:colOff>
      <xdr:row>2</xdr:row>
      <xdr:rowOff>95250</xdr:rowOff>
    </xdr:to>
    <xdr:pic>
      <xdr:nvPicPr>
        <xdr:cNvPr id="2" name="Imagen 1">
          <a:extLst>
            <a:ext uri="{FF2B5EF4-FFF2-40B4-BE49-F238E27FC236}">
              <a16:creationId xmlns:a16="http://schemas.microsoft.com/office/drawing/2014/main" xmlns="" id="{E80015A6-CDFD-4765-9B13-35323160FB45}"/>
            </a:ext>
          </a:extLst>
        </xdr:cNvPr>
        <xdr:cNvPicPr/>
      </xdr:nvPicPr>
      <xdr:blipFill>
        <a:blip xmlns:r="http://schemas.openxmlformats.org/officeDocument/2006/relationships" r:embed="rId1"/>
        <a:srcRect/>
        <a:stretch>
          <a:fillRect/>
        </a:stretch>
      </xdr:blipFill>
      <xdr:spPr>
        <a:xfrm>
          <a:off x="640556" y="119062"/>
          <a:ext cx="1740694" cy="623888"/>
        </a:xfrm>
        <a:prstGeom prst="rect">
          <a:avLst/>
        </a:prstGeom>
        <a:noFill/>
        <a:ln>
          <a:noFill/>
          <a:prstDash/>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1714500</xdr:colOff>
      <xdr:row>2</xdr:row>
      <xdr:rowOff>7938</xdr:rowOff>
    </xdr:to>
    <xdr:pic>
      <xdr:nvPicPr>
        <xdr:cNvPr id="2" name="Imagen 1">
          <a:extLst>
            <a:ext uri="{FF2B5EF4-FFF2-40B4-BE49-F238E27FC236}">
              <a16:creationId xmlns:a16="http://schemas.microsoft.com/office/drawing/2014/main" xmlns="" id="{9EE4C22E-63F3-4B21-AFAC-09DD4AD8D95A}"/>
            </a:ext>
          </a:extLst>
        </xdr:cNvPr>
        <xdr:cNvPicPr/>
      </xdr:nvPicPr>
      <xdr:blipFill>
        <a:blip xmlns:r="http://schemas.openxmlformats.org/officeDocument/2006/relationships" r:embed="rId1"/>
        <a:srcRect/>
        <a:stretch>
          <a:fillRect/>
        </a:stretch>
      </xdr:blipFill>
      <xdr:spPr>
        <a:xfrm>
          <a:off x="640556" y="119062"/>
          <a:ext cx="1607344" cy="479426"/>
        </a:xfrm>
        <a:prstGeom prst="rect">
          <a:avLst/>
        </a:prstGeom>
        <a:noFill/>
        <a:ln>
          <a:noFill/>
          <a:prstDash/>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381000</xdr:colOff>
      <xdr:row>0</xdr:row>
      <xdr:rowOff>123825</xdr:rowOff>
    </xdr:from>
    <xdr:to>
      <xdr:col>2</xdr:col>
      <xdr:colOff>2133600</xdr:colOff>
      <xdr:row>2</xdr:row>
      <xdr:rowOff>110218</xdr:rowOff>
    </xdr:to>
    <xdr:pic>
      <xdr:nvPicPr>
        <xdr:cNvPr id="2" name="Imagen 1">
          <a:extLst>
            <a:ext uri="{FF2B5EF4-FFF2-40B4-BE49-F238E27FC236}">
              <a16:creationId xmlns:a16="http://schemas.microsoft.com/office/drawing/2014/main" xmlns="" id="{E5154575-86CD-42EF-B315-1F14CEA275E9}"/>
            </a:ext>
          </a:extLst>
        </xdr:cNvPr>
        <xdr:cNvPicPr/>
      </xdr:nvPicPr>
      <xdr:blipFill>
        <a:blip xmlns:r="http://schemas.openxmlformats.org/officeDocument/2006/relationships" r:embed="rId1"/>
        <a:srcRect/>
        <a:stretch>
          <a:fillRect/>
        </a:stretch>
      </xdr:blipFill>
      <xdr:spPr>
        <a:xfrm>
          <a:off x="914400" y="123825"/>
          <a:ext cx="1752600" cy="634093"/>
        </a:xfrm>
        <a:prstGeom prst="rect">
          <a:avLst/>
        </a:prstGeom>
        <a:noFill/>
        <a:ln>
          <a:noFill/>
          <a:prstDash/>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142874</xdr:colOff>
      <xdr:row>0</xdr:row>
      <xdr:rowOff>123825</xdr:rowOff>
    </xdr:from>
    <xdr:to>
      <xdr:col>2</xdr:col>
      <xdr:colOff>1963963</xdr:colOff>
      <xdr:row>2</xdr:row>
      <xdr:rowOff>297089</xdr:rowOff>
    </xdr:to>
    <xdr:pic>
      <xdr:nvPicPr>
        <xdr:cNvPr id="2" name="Imagen 1">
          <a:extLst>
            <a:ext uri="{FF2B5EF4-FFF2-40B4-BE49-F238E27FC236}">
              <a16:creationId xmlns:a16="http://schemas.microsoft.com/office/drawing/2014/main" xmlns="" id="{F4E5E0DC-107C-4098-9ABD-231D9A614475}"/>
            </a:ext>
          </a:extLst>
        </xdr:cNvPr>
        <xdr:cNvPicPr/>
      </xdr:nvPicPr>
      <xdr:blipFill>
        <a:blip xmlns:r="http://schemas.openxmlformats.org/officeDocument/2006/relationships" r:embed="rId1"/>
        <a:srcRect/>
        <a:stretch>
          <a:fillRect/>
        </a:stretch>
      </xdr:blipFill>
      <xdr:spPr>
        <a:xfrm>
          <a:off x="590549" y="123825"/>
          <a:ext cx="1821089" cy="820964"/>
        </a:xfrm>
        <a:prstGeom prst="rect">
          <a:avLst/>
        </a:prstGeom>
        <a:noFill/>
        <a:ln>
          <a:noFill/>
          <a:prstDash/>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1847850</xdr:colOff>
      <xdr:row>2</xdr:row>
      <xdr:rowOff>95250</xdr:rowOff>
    </xdr:to>
    <xdr:pic>
      <xdr:nvPicPr>
        <xdr:cNvPr id="2" name="Imagen 1">
          <a:extLst>
            <a:ext uri="{FF2B5EF4-FFF2-40B4-BE49-F238E27FC236}">
              <a16:creationId xmlns:a16="http://schemas.microsoft.com/office/drawing/2014/main" xmlns="" id="{060E33FB-8105-404D-80D0-88A6B66A9F6E}"/>
            </a:ext>
          </a:extLst>
        </xdr:cNvPr>
        <xdr:cNvPicPr/>
      </xdr:nvPicPr>
      <xdr:blipFill>
        <a:blip xmlns:r="http://schemas.openxmlformats.org/officeDocument/2006/relationships" r:embed="rId1"/>
        <a:srcRect/>
        <a:stretch>
          <a:fillRect/>
        </a:stretch>
      </xdr:blipFill>
      <xdr:spPr>
        <a:xfrm>
          <a:off x="640556" y="119062"/>
          <a:ext cx="1740694" cy="623888"/>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170655</xdr:colOff>
      <xdr:row>0</xdr:row>
      <xdr:rowOff>150812</xdr:rowOff>
    </xdr:from>
    <xdr:ext cx="2416970" cy="1150938"/>
    <xdr:pic>
      <xdr:nvPicPr>
        <xdr:cNvPr id="2" name="Imagen 1">
          <a:extLst>
            <a:ext uri="{FF2B5EF4-FFF2-40B4-BE49-F238E27FC236}">
              <a16:creationId xmlns:a16="http://schemas.microsoft.com/office/drawing/2014/main" xmlns="" id="{CBB102BC-D7C4-40F6-9A07-DE719CA849DC}"/>
            </a:ext>
          </a:extLst>
        </xdr:cNvPr>
        <xdr:cNvPicPr/>
      </xdr:nvPicPr>
      <xdr:blipFill>
        <a:blip xmlns:r="http://schemas.openxmlformats.org/officeDocument/2006/relationships" r:embed="rId1"/>
        <a:srcRect/>
        <a:stretch>
          <a:fillRect/>
        </a:stretch>
      </xdr:blipFill>
      <xdr:spPr>
        <a:xfrm>
          <a:off x="1256505" y="150812"/>
          <a:ext cx="2416970" cy="1150938"/>
        </a:xfrm>
        <a:prstGeom prst="rect">
          <a:avLst/>
        </a:prstGeom>
        <a:noFill/>
        <a:ln>
          <a:noFill/>
          <a:prstDash/>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381000</xdr:colOff>
      <xdr:row>0</xdr:row>
      <xdr:rowOff>123824</xdr:rowOff>
    </xdr:from>
    <xdr:to>
      <xdr:col>2</xdr:col>
      <xdr:colOff>2400300</xdr:colOff>
      <xdr:row>2</xdr:row>
      <xdr:rowOff>190499</xdr:rowOff>
    </xdr:to>
    <xdr:pic>
      <xdr:nvPicPr>
        <xdr:cNvPr id="2" name="Imagen 1">
          <a:extLst>
            <a:ext uri="{FF2B5EF4-FFF2-40B4-BE49-F238E27FC236}">
              <a16:creationId xmlns:a16="http://schemas.microsoft.com/office/drawing/2014/main" xmlns="" id="{152B7795-717D-4F86-B05D-B94F127E52D7}"/>
            </a:ext>
          </a:extLst>
        </xdr:cNvPr>
        <xdr:cNvPicPr/>
      </xdr:nvPicPr>
      <xdr:blipFill>
        <a:blip xmlns:r="http://schemas.openxmlformats.org/officeDocument/2006/relationships" r:embed="rId1"/>
        <a:srcRect/>
        <a:stretch>
          <a:fillRect/>
        </a:stretch>
      </xdr:blipFill>
      <xdr:spPr>
        <a:xfrm>
          <a:off x="914400" y="123824"/>
          <a:ext cx="2019300" cy="714375"/>
        </a:xfrm>
        <a:prstGeom prst="rect">
          <a:avLst/>
        </a:prstGeom>
        <a:noFill/>
        <a:ln>
          <a:noFill/>
          <a:prstDash/>
        </a:ln>
      </xdr:spPr>
    </xdr:pic>
    <xdr:clientData/>
  </xdr:twoCellAnchor>
  <xdr:twoCellAnchor>
    <xdr:from>
      <xdr:col>3</xdr:col>
      <xdr:colOff>0</xdr:colOff>
      <xdr:row>15</xdr:row>
      <xdr:rowOff>400050</xdr:rowOff>
    </xdr:from>
    <xdr:to>
      <xdr:col>3</xdr:col>
      <xdr:colOff>0</xdr:colOff>
      <xdr:row>15</xdr:row>
      <xdr:rowOff>590550</xdr:rowOff>
    </xdr:to>
    <xdr:sp macro="" textlink="">
      <xdr:nvSpPr>
        <xdr:cNvPr id="3" name="Flecha: a la derecha 2">
          <a:extLst>
            <a:ext uri="{FF2B5EF4-FFF2-40B4-BE49-F238E27FC236}">
              <a16:creationId xmlns:a16="http://schemas.microsoft.com/office/drawing/2014/main" xmlns="" id="{FFF9A021-E175-4E62-ACEE-982300C3959B}"/>
            </a:ext>
          </a:extLst>
        </xdr:cNvPr>
        <xdr:cNvSpPr/>
      </xdr:nvSpPr>
      <xdr:spPr>
        <a:xfrm>
          <a:off x="3486150" y="20697825"/>
          <a:ext cx="0"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16</xdr:row>
      <xdr:rowOff>228600</xdr:rowOff>
    </xdr:from>
    <xdr:to>
      <xdr:col>3</xdr:col>
      <xdr:colOff>0</xdr:colOff>
      <xdr:row>16</xdr:row>
      <xdr:rowOff>400050</xdr:rowOff>
    </xdr:to>
    <xdr:sp macro="" textlink="">
      <xdr:nvSpPr>
        <xdr:cNvPr id="4" name="Flecha: a la derecha 3">
          <a:extLst>
            <a:ext uri="{FF2B5EF4-FFF2-40B4-BE49-F238E27FC236}">
              <a16:creationId xmlns:a16="http://schemas.microsoft.com/office/drawing/2014/main" xmlns="" id="{05682145-D35E-4785-B4D5-02CB411A5FDB}"/>
            </a:ext>
          </a:extLst>
        </xdr:cNvPr>
        <xdr:cNvSpPr/>
      </xdr:nvSpPr>
      <xdr:spPr>
        <a:xfrm>
          <a:off x="3486150" y="219741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17</xdr:row>
      <xdr:rowOff>190500</xdr:rowOff>
    </xdr:from>
    <xdr:to>
      <xdr:col>3</xdr:col>
      <xdr:colOff>0</xdr:colOff>
      <xdr:row>17</xdr:row>
      <xdr:rowOff>361950</xdr:rowOff>
    </xdr:to>
    <xdr:sp macro="" textlink="">
      <xdr:nvSpPr>
        <xdr:cNvPr id="5" name="Flecha: a la derecha 4">
          <a:extLst>
            <a:ext uri="{FF2B5EF4-FFF2-40B4-BE49-F238E27FC236}">
              <a16:creationId xmlns:a16="http://schemas.microsoft.com/office/drawing/2014/main" xmlns="" id="{EDBB60E1-19AE-4FDE-ABDD-91618EF04E48}"/>
            </a:ext>
          </a:extLst>
        </xdr:cNvPr>
        <xdr:cNvSpPr/>
      </xdr:nvSpPr>
      <xdr:spPr>
        <a:xfrm>
          <a:off x="3486150" y="233838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18</xdr:row>
      <xdr:rowOff>190500</xdr:rowOff>
    </xdr:from>
    <xdr:to>
      <xdr:col>3</xdr:col>
      <xdr:colOff>0</xdr:colOff>
      <xdr:row>18</xdr:row>
      <xdr:rowOff>361950</xdr:rowOff>
    </xdr:to>
    <xdr:sp macro="" textlink="">
      <xdr:nvSpPr>
        <xdr:cNvPr id="6" name="Flecha: a la derecha 5">
          <a:extLst>
            <a:ext uri="{FF2B5EF4-FFF2-40B4-BE49-F238E27FC236}">
              <a16:creationId xmlns:a16="http://schemas.microsoft.com/office/drawing/2014/main" xmlns="" id="{DA489A36-E687-45C9-923A-627DB00BD910}"/>
            </a:ext>
          </a:extLst>
        </xdr:cNvPr>
        <xdr:cNvSpPr/>
      </xdr:nvSpPr>
      <xdr:spPr>
        <a:xfrm>
          <a:off x="3486150" y="248316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19</xdr:row>
      <xdr:rowOff>190500</xdr:rowOff>
    </xdr:from>
    <xdr:to>
      <xdr:col>3</xdr:col>
      <xdr:colOff>0</xdr:colOff>
      <xdr:row>19</xdr:row>
      <xdr:rowOff>361950</xdr:rowOff>
    </xdr:to>
    <xdr:sp macro="" textlink="">
      <xdr:nvSpPr>
        <xdr:cNvPr id="7" name="Flecha: a la derecha 6">
          <a:extLst>
            <a:ext uri="{FF2B5EF4-FFF2-40B4-BE49-F238E27FC236}">
              <a16:creationId xmlns:a16="http://schemas.microsoft.com/office/drawing/2014/main" xmlns="" id="{587A2386-AC87-4836-ABE5-1D26BD750A90}"/>
            </a:ext>
          </a:extLst>
        </xdr:cNvPr>
        <xdr:cNvSpPr/>
      </xdr:nvSpPr>
      <xdr:spPr>
        <a:xfrm>
          <a:off x="3486150" y="26279475"/>
          <a:ext cx="0" cy="17145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414337</xdr:colOff>
      <xdr:row>0</xdr:row>
      <xdr:rowOff>190498</xdr:rowOff>
    </xdr:from>
    <xdr:to>
      <xdr:col>1</xdr:col>
      <xdr:colOff>3571875</xdr:colOff>
      <xdr:row>5</xdr:row>
      <xdr:rowOff>47624</xdr:rowOff>
    </xdr:to>
    <xdr:pic>
      <xdr:nvPicPr>
        <xdr:cNvPr id="2" name="Imagen 1">
          <a:extLst>
            <a:ext uri="{FF2B5EF4-FFF2-40B4-BE49-F238E27FC236}">
              <a16:creationId xmlns:a16="http://schemas.microsoft.com/office/drawing/2014/main" xmlns="" id="{B0164DC3-50F1-4758-BAE3-7AA2C81A4FB3}"/>
            </a:ext>
          </a:extLst>
        </xdr:cNvPr>
        <xdr:cNvPicPr/>
      </xdr:nvPicPr>
      <xdr:blipFill>
        <a:blip xmlns:r="http://schemas.openxmlformats.org/officeDocument/2006/relationships" r:embed="rId1"/>
        <a:srcRect/>
        <a:stretch>
          <a:fillRect/>
        </a:stretch>
      </xdr:blipFill>
      <xdr:spPr>
        <a:xfrm>
          <a:off x="614362" y="190498"/>
          <a:ext cx="3157538" cy="1476376"/>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1847850</xdr:colOff>
      <xdr:row>2</xdr:row>
      <xdr:rowOff>95250</xdr:rowOff>
    </xdr:to>
    <xdr:pic>
      <xdr:nvPicPr>
        <xdr:cNvPr id="2" name="Imagen 1">
          <a:extLst>
            <a:ext uri="{FF2B5EF4-FFF2-40B4-BE49-F238E27FC236}">
              <a16:creationId xmlns:a16="http://schemas.microsoft.com/office/drawing/2014/main" xmlns="" id="{75A07169-141F-4A4A-A4C7-E06B278BD31F}"/>
            </a:ext>
          </a:extLst>
        </xdr:cNvPr>
        <xdr:cNvPicPr/>
      </xdr:nvPicPr>
      <xdr:blipFill>
        <a:blip xmlns:r="http://schemas.openxmlformats.org/officeDocument/2006/relationships" r:embed="rId1"/>
        <a:srcRect/>
        <a:stretch>
          <a:fillRect/>
        </a:stretch>
      </xdr:blipFill>
      <xdr:spPr>
        <a:xfrm>
          <a:off x="640556" y="119062"/>
          <a:ext cx="1740694" cy="623888"/>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1847850</xdr:colOff>
      <xdr:row>2</xdr:row>
      <xdr:rowOff>95250</xdr:rowOff>
    </xdr:to>
    <xdr:pic>
      <xdr:nvPicPr>
        <xdr:cNvPr id="2" name="Imagen 1">
          <a:extLst>
            <a:ext uri="{FF2B5EF4-FFF2-40B4-BE49-F238E27FC236}">
              <a16:creationId xmlns:a16="http://schemas.microsoft.com/office/drawing/2014/main" xmlns="" id="{07369ED5-4EA5-422D-AA62-E52CDF8999E4}"/>
            </a:ext>
          </a:extLst>
        </xdr:cNvPr>
        <xdr:cNvPicPr/>
      </xdr:nvPicPr>
      <xdr:blipFill>
        <a:blip xmlns:r="http://schemas.openxmlformats.org/officeDocument/2006/relationships" r:embed="rId1"/>
        <a:srcRect/>
        <a:stretch>
          <a:fillRect/>
        </a:stretch>
      </xdr:blipFill>
      <xdr:spPr>
        <a:xfrm>
          <a:off x="640556" y="119062"/>
          <a:ext cx="1740694" cy="623888"/>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1714500</xdr:colOff>
      <xdr:row>1</xdr:row>
      <xdr:rowOff>293688</xdr:rowOff>
    </xdr:to>
    <xdr:pic>
      <xdr:nvPicPr>
        <xdr:cNvPr id="2" name="Imagen 1">
          <a:extLst>
            <a:ext uri="{FF2B5EF4-FFF2-40B4-BE49-F238E27FC236}">
              <a16:creationId xmlns:a16="http://schemas.microsoft.com/office/drawing/2014/main" xmlns="" id="{B8A91369-9ABA-4206-942D-8659E571AC1C}"/>
            </a:ext>
          </a:extLst>
        </xdr:cNvPr>
        <xdr:cNvPicPr/>
      </xdr:nvPicPr>
      <xdr:blipFill>
        <a:blip xmlns:r="http://schemas.openxmlformats.org/officeDocument/2006/relationships" r:embed="rId1"/>
        <a:srcRect/>
        <a:stretch>
          <a:fillRect/>
        </a:stretch>
      </xdr:blipFill>
      <xdr:spPr>
        <a:xfrm>
          <a:off x="678656" y="119062"/>
          <a:ext cx="1607344" cy="498476"/>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200024</xdr:colOff>
      <xdr:row>0</xdr:row>
      <xdr:rowOff>38100</xdr:rowOff>
    </xdr:from>
    <xdr:to>
      <xdr:col>1</xdr:col>
      <xdr:colOff>3428999</xdr:colOff>
      <xdr:row>3</xdr:row>
      <xdr:rowOff>285750</xdr:rowOff>
    </xdr:to>
    <xdr:pic>
      <xdr:nvPicPr>
        <xdr:cNvPr id="2" name="Imagen 1">
          <a:extLst>
            <a:ext uri="{FF2B5EF4-FFF2-40B4-BE49-F238E27FC236}">
              <a16:creationId xmlns:a16="http://schemas.microsoft.com/office/drawing/2014/main" xmlns="" id="{6DD59271-4FBE-4BAD-AFD6-5C35D37C84EE}"/>
            </a:ext>
          </a:extLst>
        </xdr:cNvPr>
        <xdr:cNvPicPr/>
      </xdr:nvPicPr>
      <xdr:blipFill>
        <a:blip xmlns:r="http://schemas.openxmlformats.org/officeDocument/2006/relationships" r:embed="rId1"/>
        <a:srcRect/>
        <a:stretch>
          <a:fillRect/>
        </a:stretch>
      </xdr:blipFill>
      <xdr:spPr>
        <a:xfrm>
          <a:off x="400049" y="38100"/>
          <a:ext cx="3228975" cy="1219200"/>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107156</xdr:colOff>
      <xdr:row>0</xdr:row>
      <xdr:rowOff>119062</xdr:rowOff>
    </xdr:from>
    <xdr:to>
      <xdr:col>2</xdr:col>
      <xdr:colOff>1714500</xdr:colOff>
      <xdr:row>1</xdr:row>
      <xdr:rowOff>293688</xdr:rowOff>
    </xdr:to>
    <xdr:pic>
      <xdr:nvPicPr>
        <xdr:cNvPr id="2" name="Imagen 1">
          <a:extLst>
            <a:ext uri="{FF2B5EF4-FFF2-40B4-BE49-F238E27FC236}">
              <a16:creationId xmlns:a16="http://schemas.microsoft.com/office/drawing/2014/main" xmlns="" id="{C6801BC3-67E9-4D7F-890F-59BC493B1866}"/>
            </a:ext>
          </a:extLst>
        </xdr:cNvPr>
        <xdr:cNvPicPr/>
      </xdr:nvPicPr>
      <xdr:blipFill>
        <a:blip xmlns:r="http://schemas.openxmlformats.org/officeDocument/2006/relationships" r:embed="rId1"/>
        <a:srcRect/>
        <a:stretch>
          <a:fillRect/>
        </a:stretch>
      </xdr:blipFill>
      <xdr:spPr>
        <a:xfrm>
          <a:off x="640556" y="119062"/>
          <a:ext cx="1607344" cy="498476"/>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0.bin"/><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9.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302"/>
  <sheetViews>
    <sheetView tabSelected="1" zoomScale="80" zoomScaleNormal="80" workbookViewId="0">
      <selection activeCell="B2" sqref="B2:K2"/>
    </sheetView>
  </sheetViews>
  <sheetFormatPr baseColWidth="10" defaultRowHeight="18.75" x14ac:dyDescent="0.3"/>
  <cols>
    <col min="1" max="1" width="4.140625" style="2" customWidth="1"/>
    <col min="2" max="2" width="20.7109375" style="2" customWidth="1"/>
    <col min="3" max="3" width="18" style="195" bestFit="1" customWidth="1"/>
    <col min="4" max="4" width="15.42578125" style="1" bestFit="1" customWidth="1"/>
    <col min="5" max="5" width="92.85546875" style="1" customWidth="1"/>
    <col min="6" max="6" width="15.28515625" style="1" bestFit="1" customWidth="1"/>
    <col min="7" max="7" width="10" style="1" bestFit="1" customWidth="1"/>
    <col min="8" max="8" width="11.42578125" style="1" bestFit="1" customWidth="1"/>
    <col min="9" max="9" width="11.5703125" style="1" bestFit="1" customWidth="1"/>
    <col min="10" max="10" width="19.5703125" style="252" customWidth="1"/>
    <col min="11" max="11" width="24.5703125" style="1" customWidth="1"/>
    <col min="12" max="33" width="11.42578125" style="2"/>
    <col min="34" max="16384" width="11.42578125" style="1"/>
  </cols>
  <sheetData>
    <row r="1" spans="2:11" s="2" customFormat="1" ht="19.5" thickBot="1" x14ac:dyDescent="0.35">
      <c r="C1" s="194"/>
      <c r="J1" s="247"/>
    </row>
    <row r="2" spans="2:11" s="2" customFormat="1" ht="118.5" customHeight="1" thickBot="1" x14ac:dyDescent="0.3">
      <c r="B2" s="315" t="s">
        <v>2084</v>
      </c>
      <c r="C2" s="316"/>
      <c r="D2" s="316"/>
      <c r="E2" s="316"/>
      <c r="F2" s="316"/>
      <c r="G2" s="316"/>
      <c r="H2" s="316"/>
      <c r="I2" s="316"/>
      <c r="J2" s="316"/>
      <c r="K2" s="317"/>
    </row>
    <row r="3" spans="2:11" s="2" customFormat="1" x14ac:dyDescent="0.3">
      <c r="C3" s="194"/>
      <c r="J3" s="247"/>
    </row>
    <row r="4" spans="2:11" ht="18" x14ac:dyDescent="0.25">
      <c r="B4" s="314" t="s">
        <v>7</v>
      </c>
      <c r="C4" s="314"/>
      <c r="D4" s="314"/>
      <c r="E4" s="314"/>
      <c r="F4" s="298" t="s">
        <v>0</v>
      </c>
      <c r="G4" s="298"/>
      <c r="H4" s="298"/>
      <c r="I4" s="298"/>
      <c r="J4" s="299" t="s">
        <v>2258</v>
      </c>
      <c r="K4" s="285" t="s">
        <v>2259</v>
      </c>
    </row>
    <row r="5" spans="2:11" ht="18" x14ac:dyDescent="0.25">
      <c r="B5" s="314"/>
      <c r="C5" s="314"/>
      <c r="D5" s="314"/>
      <c r="E5" s="314"/>
      <c r="F5" s="298"/>
      <c r="G5" s="298"/>
      <c r="H5" s="298"/>
      <c r="I5" s="298"/>
      <c r="J5" s="299"/>
      <c r="K5" s="286"/>
    </row>
    <row r="6" spans="2:11" ht="54" x14ac:dyDescent="0.25">
      <c r="B6" s="128" t="s">
        <v>2083</v>
      </c>
      <c r="C6" s="128" t="s">
        <v>2260</v>
      </c>
      <c r="D6" s="128" t="s">
        <v>1</v>
      </c>
      <c r="E6" s="128" t="s">
        <v>2</v>
      </c>
      <c r="F6" s="8" t="s">
        <v>3</v>
      </c>
      <c r="G6" s="8" t="s">
        <v>4</v>
      </c>
      <c r="H6" s="8" t="s">
        <v>6</v>
      </c>
      <c r="I6" s="8" t="s">
        <v>5</v>
      </c>
      <c r="J6" s="299"/>
      <c r="K6" s="287"/>
    </row>
    <row r="7" spans="2:11" ht="18" x14ac:dyDescent="0.25">
      <c r="B7" s="308" t="s">
        <v>2085</v>
      </c>
      <c r="C7" s="125" t="s">
        <v>1091</v>
      </c>
      <c r="D7" s="277" t="s">
        <v>1076</v>
      </c>
      <c r="E7" s="288" t="s">
        <v>1945</v>
      </c>
      <c r="F7" s="282">
        <v>3</v>
      </c>
      <c r="G7" s="282">
        <v>3</v>
      </c>
      <c r="H7" s="282" t="str">
        <f>IF(I7&lt;4,"Baja",IF(I7=4,"Media",IF(I7=5,"Media",IF(I7=6,"Media",IF(I7&lt;=12,"Alta","Muy alta")))))</f>
        <v>Alta</v>
      </c>
      <c r="I7" s="282">
        <f>+F7*G7</f>
        <v>9</v>
      </c>
      <c r="J7" s="129" t="s">
        <v>22</v>
      </c>
      <c r="K7" s="305" t="s">
        <v>2268</v>
      </c>
    </row>
    <row r="8" spans="2:11" ht="18" x14ac:dyDescent="0.25">
      <c r="B8" s="309"/>
      <c r="C8" s="125" t="s">
        <v>1092</v>
      </c>
      <c r="D8" s="277"/>
      <c r="E8" s="288"/>
      <c r="F8" s="282"/>
      <c r="G8" s="282"/>
      <c r="H8" s="282"/>
      <c r="I8" s="282"/>
      <c r="J8" s="129" t="s">
        <v>23</v>
      </c>
      <c r="K8" s="306"/>
    </row>
    <row r="9" spans="2:11" ht="18" x14ac:dyDescent="0.25">
      <c r="B9" s="309"/>
      <c r="C9" s="33"/>
      <c r="D9" s="277"/>
      <c r="E9" s="288"/>
      <c r="F9" s="282"/>
      <c r="G9" s="282"/>
      <c r="H9" s="282"/>
      <c r="I9" s="282"/>
      <c r="J9" s="129" t="s">
        <v>145</v>
      </c>
      <c r="K9" s="306"/>
    </row>
    <row r="10" spans="2:11" ht="18" x14ac:dyDescent="0.25">
      <c r="B10" s="309"/>
      <c r="C10" s="33"/>
      <c r="D10" s="277"/>
      <c r="E10" s="288"/>
      <c r="F10" s="282"/>
      <c r="G10" s="282"/>
      <c r="H10" s="282"/>
      <c r="I10" s="282"/>
      <c r="J10" s="129" t="s">
        <v>216</v>
      </c>
      <c r="K10" s="306"/>
    </row>
    <row r="11" spans="2:11" ht="18" x14ac:dyDescent="0.25">
      <c r="B11" s="309"/>
      <c r="C11" s="33"/>
      <c r="D11" s="277"/>
      <c r="E11" s="288"/>
      <c r="F11" s="282"/>
      <c r="G11" s="282"/>
      <c r="H11" s="282"/>
      <c r="I11" s="282"/>
      <c r="J11" s="129" t="s">
        <v>934</v>
      </c>
      <c r="K11" s="306"/>
    </row>
    <row r="12" spans="2:11" ht="18" x14ac:dyDescent="0.25">
      <c r="B12" s="309"/>
      <c r="C12" s="33"/>
      <c r="D12" s="277"/>
      <c r="E12" s="288"/>
      <c r="F12" s="282"/>
      <c r="G12" s="282"/>
      <c r="H12" s="282"/>
      <c r="I12" s="282"/>
      <c r="J12" s="129" t="s">
        <v>1150</v>
      </c>
      <c r="K12" s="306"/>
    </row>
    <row r="13" spans="2:11" ht="18" x14ac:dyDescent="0.25">
      <c r="B13" s="309"/>
      <c r="C13" s="125" t="s">
        <v>1093</v>
      </c>
      <c r="D13" s="277" t="s">
        <v>1077</v>
      </c>
      <c r="E13" s="288" t="s">
        <v>1078</v>
      </c>
      <c r="F13" s="282">
        <v>2</v>
      </c>
      <c r="G13" s="282">
        <v>3</v>
      </c>
      <c r="H13" s="282" t="str">
        <f t="shared" ref="H13:H19" si="0">IF(I13&lt;4,"Baja",IF(I13=4,"Media",IF(I13=5,"Media",IF(I13=6,"Media",IF(I13&lt;=12,"Alta","Muy alta")))))</f>
        <v>Media</v>
      </c>
      <c r="I13" s="282">
        <f t="shared" ref="I13:I19" si="1">+F13*G13</f>
        <v>6</v>
      </c>
      <c r="J13" s="129" t="s">
        <v>22</v>
      </c>
      <c r="K13" s="306"/>
    </row>
    <row r="14" spans="2:11" ht="18" x14ac:dyDescent="0.25">
      <c r="B14" s="309"/>
      <c r="C14" s="33"/>
      <c r="D14" s="277"/>
      <c r="E14" s="288"/>
      <c r="F14" s="282"/>
      <c r="G14" s="282"/>
      <c r="H14" s="282"/>
      <c r="I14" s="282"/>
      <c r="J14" s="129" t="s">
        <v>23</v>
      </c>
      <c r="K14" s="306"/>
    </row>
    <row r="15" spans="2:11" ht="18" x14ac:dyDescent="0.25">
      <c r="B15" s="309"/>
      <c r="C15" s="33"/>
      <c r="D15" s="277"/>
      <c r="E15" s="288"/>
      <c r="F15" s="282"/>
      <c r="G15" s="282"/>
      <c r="H15" s="282"/>
      <c r="I15" s="282"/>
      <c r="J15" s="129" t="s">
        <v>145</v>
      </c>
      <c r="K15" s="306"/>
    </row>
    <row r="16" spans="2:11" ht="18" x14ac:dyDescent="0.25">
      <c r="B16" s="309"/>
      <c r="C16" s="33"/>
      <c r="D16" s="277"/>
      <c r="E16" s="288"/>
      <c r="F16" s="282"/>
      <c r="G16" s="282"/>
      <c r="H16" s="282"/>
      <c r="I16" s="282"/>
      <c r="J16" s="129" t="s">
        <v>216</v>
      </c>
      <c r="K16" s="306"/>
    </row>
    <row r="17" spans="2:11" ht="18" x14ac:dyDescent="0.25">
      <c r="B17" s="309"/>
      <c r="C17" s="33"/>
      <c r="D17" s="277"/>
      <c r="E17" s="288"/>
      <c r="F17" s="282"/>
      <c r="G17" s="282"/>
      <c r="H17" s="282"/>
      <c r="I17" s="282"/>
      <c r="J17" s="129" t="s">
        <v>934</v>
      </c>
      <c r="K17" s="306"/>
    </row>
    <row r="18" spans="2:11" ht="18" x14ac:dyDescent="0.25">
      <c r="B18" s="309"/>
      <c r="C18" s="33"/>
      <c r="D18" s="277"/>
      <c r="E18" s="288"/>
      <c r="F18" s="282"/>
      <c r="G18" s="282"/>
      <c r="H18" s="282"/>
      <c r="I18" s="282"/>
      <c r="J18" s="129" t="s">
        <v>1150</v>
      </c>
      <c r="K18" s="306"/>
    </row>
    <row r="19" spans="2:11" ht="18" x14ac:dyDescent="0.25">
      <c r="B19" s="309"/>
      <c r="C19" s="125" t="s">
        <v>1094</v>
      </c>
      <c r="D19" s="277" t="s">
        <v>1079</v>
      </c>
      <c r="E19" s="288" t="s">
        <v>1080</v>
      </c>
      <c r="F19" s="282">
        <v>3</v>
      </c>
      <c r="G19" s="282">
        <v>3</v>
      </c>
      <c r="H19" s="282" t="str">
        <f t="shared" si="0"/>
        <v>Alta</v>
      </c>
      <c r="I19" s="282">
        <f t="shared" si="1"/>
        <v>9</v>
      </c>
      <c r="J19" s="129" t="s">
        <v>22</v>
      </c>
      <c r="K19" s="306"/>
    </row>
    <row r="20" spans="2:11" ht="18" x14ac:dyDescent="0.25">
      <c r="B20" s="309"/>
      <c r="C20" s="125" t="s">
        <v>1095</v>
      </c>
      <c r="D20" s="277"/>
      <c r="E20" s="288"/>
      <c r="F20" s="282"/>
      <c r="G20" s="282"/>
      <c r="H20" s="282"/>
      <c r="I20" s="282"/>
      <c r="J20" s="129" t="s">
        <v>23</v>
      </c>
      <c r="K20" s="306"/>
    </row>
    <row r="21" spans="2:11" ht="18" x14ac:dyDescent="0.25">
      <c r="B21" s="309"/>
      <c r="C21" s="33"/>
      <c r="D21" s="277"/>
      <c r="E21" s="288"/>
      <c r="F21" s="282"/>
      <c r="G21" s="282"/>
      <c r="H21" s="282"/>
      <c r="I21" s="282"/>
      <c r="J21" s="129" t="s">
        <v>145</v>
      </c>
      <c r="K21" s="306"/>
    </row>
    <row r="22" spans="2:11" ht="18" x14ac:dyDescent="0.25">
      <c r="B22" s="309"/>
      <c r="C22" s="33"/>
      <c r="D22" s="277"/>
      <c r="E22" s="288"/>
      <c r="F22" s="282"/>
      <c r="G22" s="282"/>
      <c r="H22" s="282"/>
      <c r="I22" s="282"/>
      <c r="J22" s="129" t="s">
        <v>216</v>
      </c>
      <c r="K22" s="306"/>
    </row>
    <row r="23" spans="2:11" ht="18" x14ac:dyDescent="0.25">
      <c r="B23" s="309"/>
      <c r="C23" s="33"/>
      <c r="D23" s="277"/>
      <c r="E23" s="288"/>
      <c r="F23" s="282"/>
      <c r="G23" s="282"/>
      <c r="H23" s="282"/>
      <c r="I23" s="282"/>
      <c r="J23" s="129" t="s">
        <v>934</v>
      </c>
      <c r="K23" s="306"/>
    </row>
    <row r="24" spans="2:11" ht="18" x14ac:dyDescent="0.25">
      <c r="B24" s="309"/>
      <c r="C24" s="33"/>
      <c r="D24" s="277"/>
      <c r="E24" s="288"/>
      <c r="F24" s="282"/>
      <c r="G24" s="282"/>
      <c r="H24" s="282"/>
      <c r="I24" s="282"/>
      <c r="J24" s="129" t="s">
        <v>1150</v>
      </c>
      <c r="K24" s="306"/>
    </row>
    <row r="25" spans="2:11" ht="18" x14ac:dyDescent="0.25">
      <c r="B25" s="309"/>
      <c r="C25" s="125" t="s">
        <v>1094</v>
      </c>
      <c r="D25" s="277" t="s">
        <v>1081</v>
      </c>
      <c r="E25" s="288" t="s">
        <v>1082</v>
      </c>
      <c r="F25" s="282">
        <v>3</v>
      </c>
      <c r="G25" s="282">
        <v>3</v>
      </c>
      <c r="H25" s="282" t="str">
        <f>IF(I25&lt;4,"Baja",IF(I25=4,"Media",IF(I25=5,"Media",IF(I25=6,"Media",IF(I25&lt;=12,"Alta","Muy alta")))))</f>
        <v>Alta</v>
      </c>
      <c r="I25" s="282">
        <f>+F25*G25</f>
        <v>9</v>
      </c>
      <c r="J25" s="129" t="s">
        <v>22</v>
      </c>
      <c r="K25" s="306"/>
    </row>
    <row r="26" spans="2:11" ht="18" x14ac:dyDescent="0.25">
      <c r="B26" s="309"/>
      <c r="C26" s="125" t="s">
        <v>1095</v>
      </c>
      <c r="D26" s="277"/>
      <c r="E26" s="288"/>
      <c r="F26" s="282"/>
      <c r="G26" s="282"/>
      <c r="H26" s="282"/>
      <c r="I26" s="282"/>
      <c r="J26" s="129" t="s">
        <v>23</v>
      </c>
      <c r="K26" s="306"/>
    </row>
    <row r="27" spans="2:11" ht="18" x14ac:dyDescent="0.25">
      <c r="B27" s="309"/>
      <c r="C27" s="33"/>
      <c r="D27" s="277"/>
      <c r="E27" s="288"/>
      <c r="F27" s="282"/>
      <c r="G27" s="282"/>
      <c r="H27" s="282"/>
      <c r="I27" s="282"/>
      <c r="J27" s="129" t="s">
        <v>145</v>
      </c>
      <c r="K27" s="306"/>
    </row>
    <row r="28" spans="2:11" ht="18" x14ac:dyDescent="0.25">
      <c r="B28" s="309"/>
      <c r="C28" s="33"/>
      <c r="D28" s="277"/>
      <c r="E28" s="288"/>
      <c r="F28" s="282"/>
      <c r="G28" s="282"/>
      <c r="H28" s="282"/>
      <c r="I28" s="282"/>
      <c r="J28" s="129" t="s">
        <v>216</v>
      </c>
      <c r="K28" s="306"/>
    </row>
    <row r="29" spans="2:11" ht="18" x14ac:dyDescent="0.25">
      <c r="B29" s="309"/>
      <c r="C29" s="33"/>
      <c r="D29" s="277"/>
      <c r="E29" s="288"/>
      <c r="F29" s="282"/>
      <c r="G29" s="282"/>
      <c r="H29" s="282"/>
      <c r="I29" s="282"/>
      <c r="J29" s="129" t="s">
        <v>934</v>
      </c>
      <c r="K29" s="306"/>
    </row>
    <row r="30" spans="2:11" ht="18" x14ac:dyDescent="0.25">
      <c r="B30" s="309"/>
      <c r="C30" s="33"/>
      <c r="D30" s="277"/>
      <c r="E30" s="288"/>
      <c r="F30" s="282"/>
      <c r="G30" s="282"/>
      <c r="H30" s="282"/>
      <c r="I30" s="282"/>
      <c r="J30" s="129" t="s">
        <v>1150</v>
      </c>
      <c r="K30" s="306"/>
    </row>
    <row r="31" spans="2:11" ht="18" customHeight="1" x14ac:dyDescent="0.25">
      <c r="B31" s="309"/>
      <c r="C31" s="125" t="s">
        <v>1096</v>
      </c>
      <c r="D31" s="277" t="s">
        <v>1083</v>
      </c>
      <c r="E31" s="288" t="s">
        <v>1084</v>
      </c>
      <c r="F31" s="282">
        <v>3</v>
      </c>
      <c r="G31" s="282">
        <v>3</v>
      </c>
      <c r="H31" s="282" t="str">
        <f>IF(I31&lt;4,"Baja",IF(I31=4,"Media",IF(I31=5,"Media",IF(I31=6,"Media",IF(I31&lt;=12,"Alta","Muy alta")))))</f>
        <v>Alta</v>
      </c>
      <c r="I31" s="282">
        <f>+F31*G31</f>
        <v>9</v>
      </c>
      <c r="J31" s="129" t="s">
        <v>22</v>
      </c>
      <c r="K31" s="306"/>
    </row>
    <row r="32" spans="2:11" ht="18" x14ac:dyDescent="0.25">
      <c r="B32" s="309"/>
      <c r="C32" s="125" t="s">
        <v>1097</v>
      </c>
      <c r="D32" s="277"/>
      <c r="E32" s="288"/>
      <c r="F32" s="282"/>
      <c r="G32" s="282"/>
      <c r="H32" s="282"/>
      <c r="I32" s="282"/>
      <c r="J32" s="129" t="s">
        <v>23</v>
      </c>
      <c r="K32" s="306"/>
    </row>
    <row r="33" spans="2:11" ht="18" x14ac:dyDescent="0.25">
      <c r="B33" s="309"/>
      <c r="C33" s="125" t="s">
        <v>1094</v>
      </c>
      <c r="D33" s="277"/>
      <c r="E33" s="288"/>
      <c r="F33" s="282"/>
      <c r="G33" s="282"/>
      <c r="H33" s="282"/>
      <c r="I33" s="282"/>
      <c r="J33" s="129" t="s">
        <v>145</v>
      </c>
      <c r="K33" s="306"/>
    </row>
    <row r="34" spans="2:11" ht="18" x14ac:dyDescent="0.25">
      <c r="B34" s="309"/>
      <c r="C34" s="125" t="s">
        <v>1095</v>
      </c>
      <c r="D34" s="277"/>
      <c r="E34" s="288"/>
      <c r="F34" s="282"/>
      <c r="G34" s="282"/>
      <c r="H34" s="282"/>
      <c r="I34" s="282"/>
      <c r="J34" s="129" t="s">
        <v>216</v>
      </c>
      <c r="K34" s="306"/>
    </row>
    <row r="35" spans="2:11" ht="18" x14ac:dyDescent="0.25">
      <c r="B35" s="309"/>
      <c r="C35" s="33"/>
      <c r="D35" s="277"/>
      <c r="E35" s="288"/>
      <c r="F35" s="282"/>
      <c r="G35" s="282"/>
      <c r="H35" s="282"/>
      <c r="I35" s="282"/>
      <c r="J35" s="129" t="s">
        <v>934</v>
      </c>
      <c r="K35" s="306"/>
    </row>
    <row r="36" spans="2:11" ht="18" x14ac:dyDescent="0.25">
      <c r="B36" s="309"/>
      <c r="C36" s="33"/>
      <c r="D36" s="277"/>
      <c r="E36" s="288"/>
      <c r="F36" s="282"/>
      <c r="G36" s="282"/>
      <c r="H36" s="282"/>
      <c r="I36" s="282"/>
      <c r="J36" s="129" t="s">
        <v>1150</v>
      </c>
      <c r="K36" s="306"/>
    </row>
    <row r="37" spans="2:11" ht="18" x14ac:dyDescent="0.25">
      <c r="B37" s="309"/>
      <c r="C37" s="125" t="s">
        <v>1096</v>
      </c>
      <c r="D37" s="277" t="s">
        <v>1085</v>
      </c>
      <c r="E37" s="278" t="s">
        <v>1086</v>
      </c>
      <c r="F37" s="282">
        <v>3</v>
      </c>
      <c r="G37" s="282">
        <v>3</v>
      </c>
      <c r="H37" s="282" t="str">
        <f>IF(I37&lt;4,"Baja",IF(I37=4,"Media",IF(I37=5,"Media",IF(I37=6,"Media",IF(I37&lt;=12,"Alta","Muy alta")))))</f>
        <v>Alta</v>
      </c>
      <c r="I37" s="282">
        <f>+F37*G37</f>
        <v>9</v>
      </c>
      <c r="J37" s="129" t="s">
        <v>22</v>
      </c>
      <c r="K37" s="306"/>
    </row>
    <row r="38" spans="2:11" ht="18" x14ac:dyDescent="0.25">
      <c r="B38" s="309"/>
      <c r="C38" s="125" t="s">
        <v>1094</v>
      </c>
      <c r="D38" s="277"/>
      <c r="E38" s="278"/>
      <c r="F38" s="282"/>
      <c r="G38" s="282"/>
      <c r="H38" s="282"/>
      <c r="I38" s="282"/>
      <c r="J38" s="129" t="s">
        <v>23</v>
      </c>
      <c r="K38" s="306"/>
    </row>
    <row r="39" spans="2:11" ht="18" x14ac:dyDescent="0.25">
      <c r="B39" s="309"/>
      <c r="C39" s="33"/>
      <c r="D39" s="277"/>
      <c r="E39" s="278"/>
      <c r="F39" s="282"/>
      <c r="G39" s="282"/>
      <c r="H39" s="282"/>
      <c r="I39" s="282"/>
      <c r="J39" s="129" t="s">
        <v>145</v>
      </c>
      <c r="K39" s="306"/>
    </row>
    <row r="40" spans="2:11" ht="18" x14ac:dyDescent="0.25">
      <c r="B40" s="309"/>
      <c r="C40" s="33"/>
      <c r="D40" s="277"/>
      <c r="E40" s="278"/>
      <c r="F40" s="282"/>
      <c r="G40" s="282"/>
      <c r="H40" s="282"/>
      <c r="I40" s="282"/>
      <c r="J40" s="129" t="s">
        <v>216</v>
      </c>
      <c r="K40" s="306"/>
    </row>
    <row r="41" spans="2:11" ht="18" x14ac:dyDescent="0.25">
      <c r="B41" s="309"/>
      <c r="C41" s="33"/>
      <c r="D41" s="277"/>
      <c r="E41" s="278"/>
      <c r="F41" s="282"/>
      <c r="G41" s="282"/>
      <c r="H41" s="282"/>
      <c r="I41" s="282"/>
      <c r="J41" s="129" t="s">
        <v>934</v>
      </c>
      <c r="K41" s="306"/>
    </row>
    <row r="42" spans="2:11" ht="18" x14ac:dyDescent="0.25">
      <c r="B42" s="309"/>
      <c r="C42" s="33"/>
      <c r="D42" s="277"/>
      <c r="E42" s="278"/>
      <c r="F42" s="282"/>
      <c r="G42" s="282"/>
      <c r="H42" s="282"/>
      <c r="I42" s="282"/>
      <c r="J42" s="129" t="s">
        <v>1150</v>
      </c>
      <c r="K42" s="306"/>
    </row>
    <row r="43" spans="2:11" ht="18" x14ac:dyDescent="0.25">
      <c r="B43" s="309"/>
      <c r="C43" s="125" t="s">
        <v>1096</v>
      </c>
      <c r="D43" s="277" t="s">
        <v>1087</v>
      </c>
      <c r="E43" s="278" t="s">
        <v>1088</v>
      </c>
      <c r="F43" s="282">
        <v>3</v>
      </c>
      <c r="G43" s="282">
        <v>3</v>
      </c>
      <c r="H43" s="282" t="str">
        <f>IF(I43&lt;4,"Baja",IF(I43=4,"Media",IF(I43=5,"Media",IF(I43=6,"Media",IF(I43&lt;=12,"Alta","Muy alta")))))</f>
        <v>Alta</v>
      </c>
      <c r="I43" s="282">
        <f>+F43*G43</f>
        <v>9</v>
      </c>
      <c r="J43" s="129" t="s">
        <v>22</v>
      </c>
      <c r="K43" s="306"/>
    </row>
    <row r="44" spans="2:11" ht="18" x14ac:dyDescent="0.25">
      <c r="B44" s="309"/>
      <c r="C44" s="125" t="s">
        <v>1094</v>
      </c>
      <c r="D44" s="277"/>
      <c r="E44" s="278"/>
      <c r="F44" s="282"/>
      <c r="G44" s="282"/>
      <c r="H44" s="282"/>
      <c r="I44" s="282"/>
      <c r="J44" s="129" t="s">
        <v>23</v>
      </c>
      <c r="K44" s="306"/>
    </row>
    <row r="45" spans="2:11" ht="18" x14ac:dyDescent="0.25">
      <c r="B45" s="309"/>
      <c r="C45" s="33"/>
      <c r="D45" s="277"/>
      <c r="E45" s="278"/>
      <c r="F45" s="282"/>
      <c r="G45" s="282"/>
      <c r="H45" s="282"/>
      <c r="I45" s="282"/>
      <c r="J45" s="129" t="s">
        <v>145</v>
      </c>
      <c r="K45" s="306"/>
    </row>
    <row r="46" spans="2:11" ht="18" x14ac:dyDescent="0.25">
      <c r="B46" s="309"/>
      <c r="C46" s="33"/>
      <c r="D46" s="277"/>
      <c r="E46" s="278"/>
      <c r="F46" s="282"/>
      <c r="G46" s="282"/>
      <c r="H46" s="282"/>
      <c r="I46" s="282"/>
      <c r="J46" s="129" t="s">
        <v>216</v>
      </c>
      <c r="K46" s="306"/>
    </row>
    <row r="47" spans="2:11" ht="18" x14ac:dyDescent="0.25">
      <c r="B47" s="309"/>
      <c r="C47" s="33"/>
      <c r="D47" s="277"/>
      <c r="E47" s="278"/>
      <c r="F47" s="282"/>
      <c r="G47" s="282"/>
      <c r="H47" s="282"/>
      <c r="I47" s="282"/>
      <c r="J47" s="129" t="s">
        <v>934</v>
      </c>
      <c r="K47" s="306"/>
    </row>
    <row r="48" spans="2:11" ht="18" x14ac:dyDescent="0.25">
      <c r="B48" s="309"/>
      <c r="C48" s="33"/>
      <c r="D48" s="277"/>
      <c r="E48" s="278"/>
      <c r="F48" s="282"/>
      <c r="G48" s="282"/>
      <c r="H48" s="282"/>
      <c r="I48" s="282"/>
      <c r="J48" s="129" t="s">
        <v>1150</v>
      </c>
      <c r="K48" s="306"/>
    </row>
    <row r="49" spans="2:11" ht="18" x14ac:dyDescent="0.25">
      <c r="B49" s="309"/>
      <c r="C49" s="125" t="s">
        <v>1097</v>
      </c>
      <c r="D49" s="277" t="s">
        <v>1089</v>
      </c>
      <c r="E49" s="278" t="s">
        <v>1090</v>
      </c>
      <c r="F49" s="282">
        <v>3</v>
      </c>
      <c r="G49" s="282">
        <v>3</v>
      </c>
      <c r="H49" s="282" t="str">
        <f>IF(I49&lt;4,"Baja",IF(I49=4,"Media",IF(I49=5,"Media",IF(I49=6,"Media",IF(I49&lt;=12,"Alta","Muy alta")))))</f>
        <v>Alta</v>
      </c>
      <c r="I49" s="282">
        <f>+F49*G49</f>
        <v>9</v>
      </c>
      <c r="J49" s="129" t="s">
        <v>22</v>
      </c>
      <c r="K49" s="306"/>
    </row>
    <row r="50" spans="2:11" ht="18" x14ac:dyDescent="0.25">
      <c r="B50" s="309"/>
      <c r="C50" s="125" t="s">
        <v>1098</v>
      </c>
      <c r="D50" s="277"/>
      <c r="E50" s="278"/>
      <c r="F50" s="282"/>
      <c r="G50" s="282"/>
      <c r="H50" s="282"/>
      <c r="I50" s="282"/>
      <c r="J50" s="129" t="s">
        <v>23</v>
      </c>
      <c r="K50" s="306"/>
    </row>
    <row r="51" spans="2:11" ht="18" x14ac:dyDescent="0.25">
      <c r="B51" s="309"/>
      <c r="C51" s="33"/>
      <c r="D51" s="277"/>
      <c r="E51" s="278"/>
      <c r="F51" s="282"/>
      <c r="G51" s="282"/>
      <c r="H51" s="282"/>
      <c r="I51" s="282"/>
      <c r="J51" s="129" t="s">
        <v>145</v>
      </c>
      <c r="K51" s="306"/>
    </row>
    <row r="52" spans="2:11" ht="18" x14ac:dyDescent="0.25">
      <c r="B52" s="309"/>
      <c r="C52" s="33"/>
      <c r="D52" s="277"/>
      <c r="E52" s="278"/>
      <c r="F52" s="282"/>
      <c r="G52" s="282"/>
      <c r="H52" s="282"/>
      <c r="I52" s="282"/>
      <c r="J52" s="129" t="s">
        <v>216</v>
      </c>
      <c r="K52" s="306"/>
    </row>
    <row r="53" spans="2:11" ht="18" x14ac:dyDescent="0.25">
      <c r="B53" s="309"/>
      <c r="C53" s="33"/>
      <c r="D53" s="277"/>
      <c r="E53" s="278"/>
      <c r="F53" s="282"/>
      <c r="G53" s="282"/>
      <c r="H53" s="282"/>
      <c r="I53" s="282"/>
      <c r="J53" s="129" t="s">
        <v>934</v>
      </c>
      <c r="K53" s="306"/>
    </row>
    <row r="54" spans="2:11" ht="18" x14ac:dyDescent="0.25">
      <c r="B54" s="310"/>
      <c r="C54" s="33"/>
      <c r="D54" s="277"/>
      <c r="E54" s="278"/>
      <c r="F54" s="282"/>
      <c r="G54" s="282"/>
      <c r="H54" s="282"/>
      <c r="I54" s="282"/>
      <c r="J54" s="129" t="s">
        <v>1150</v>
      </c>
      <c r="K54" s="307"/>
    </row>
    <row r="55" spans="2:11" ht="36.75" customHeight="1" x14ac:dyDescent="0.25">
      <c r="B55" s="308" t="s">
        <v>2261</v>
      </c>
      <c r="C55" s="277" t="s">
        <v>18</v>
      </c>
      <c r="D55" s="277" t="s">
        <v>8</v>
      </c>
      <c r="E55" s="278" t="s">
        <v>9</v>
      </c>
      <c r="F55" s="282">
        <v>2</v>
      </c>
      <c r="G55" s="282">
        <v>4</v>
      </c>
      <c r="H55" s="282" t="str">
        <f>IF(I55&gt;=15,"Muy alta",IF(I55&lt;=3,"Baja",IF(I55=4,"Media",IF(I55=5,"Media",IF(I55=6,"Media","Alta")))))</f>
        <v>Alta</v>
      </c>
      <c r="I55" s="282">
        <f>+F55*G55</f>
        <v>8</v>
      </c>
      <c r="J55" s="248" t="s">
        <v>22</v>
      </c>
      <c r="K55" s="305" t="s">
        <v>131</v>
      </c>
    </row>
    <row r="56" spans="2:11" ht="36.75" customHeight="1" x14ac:dyDescent="0.25">
      <c r="B56" s="309"/>
      <c r="C56" s="277"/>
      <c r="D56" s="277"/>
      <c r="E56" s="278"/>
      <c r="F56" s="282"/>
      <c r="G56" s="282"/>
      <c r="H56" s="282"/>
      <c r="I56" s="282"/>
      <c r="J56" s="248" t="s">
        <v>23</v>
      </c>
      <c r="K56" s="306"/>
    </row>
    <row r="57" spans="2:11" ht="36.75" customHeight="1" x14ac:dyDescent="0.25">
      <c r="B57" s="309"/>
      <c r="C57" s="277" t="s">
        <v>19</v>
      </c>
      <c r="D57" s="277" t="s">
        <v>10</v>
      </c>
      <c r="E57" s="278" t="s">
        <v>11</v>
      </c>
      <c r="F57" s="282">
        <v>2</v>
      </c>
      <c r="G57" s="282">
        <v>4</v>
      </c>
      <c r="H57" s="282" t="str">
        <f t="shared" ref="H57:H63" si="2">IF(I57&gt;=15,"Muy alta",IF(I57&lt;=3,"Baja",IF(I57=4,"Media",IF(I57=5,"Media",IF(I57=6,"Media","Alta")))))</f>
        <v>Alta</v>
      </c>
      <c r="I57" s="282">
        <f t="shared" ref="I57:I63" si="3">+F57*G57</f>
        <v>8</v>
      </c>
      <c r="J57" s="248" t="s">
        <v>22</v>
      </c>
      <c r="K57" s="306"/>
    </row>
    <row r="58" spans="2:11" ht="36.75" customHeight="1" x14ac:dyDescent="0.25">
      <c r="B58" s="309"/>
      <c r="C58" s="277"/>
      <c r="D58" s="277"/>
      <c r="E58" s="278"/>
      <c r="F58" s="282"/>
      <c r="G58" s="282"/>
      <c r="H58" s="282"/>
      <c r="I58" s="282"/>
      <c r="J58" s="248" t="s">
        <v>23</v>
      </c>
      <c r="K58" s="306"/>
    </row>
    <row r="59" spans="2:11" ht="36.75" customHeight="1" x14ac:dyDescent="0.25">
      <c r="B59" s="309"/>
      <c r="C59" s="277" t="s">
        <v>20</v>
      </c>
      <c r="D59" s="277" t="s">
        <v>12</v>
      </c>
      <c r="E59" s="278" t="s">
        <v>13</v>
      </c>
      <c r="F59" s="282">
        <v>2</v>
      </c>
      <c r="G59" s="282">
        <v>4</v>
      </c>
      <c r="H59" s="282" t="str">
        <f t="shared" si="2"/>
        <v>Alta</v>
      </c>
      <c r="I59" s="282">
        <f t="shared" si="3"/>
        <v>8</v>
      </c>
      <c r="J59" s="248" t="s">
        <v>22</v>
      </c>
      <c r="K59" s="306"/>
    </row>
    <row r="60" spans="2:11" ht="36.75" customHeight="1" x14ac:dyDescent="0.25">
      <c r="B60" s="309"/>
      <c r="C60" s="277"/>
      <c r="D60" s="277"/>
      <c r="E60" s="278"/>
      <c r="F60" s="282"/>
      <c r="G60" s="282"/>
      <c r="H60" s="282"/>
      <c r="I60" s="282"/>
      <c r="J60" s="248" t="s">
        <v>23</v>
      </c>
      <c r="K60" s="306"/>
    </row>
    <row r="61" spans="2:11" ht="36.75" customHeight="1" x14ac:dyDescent="0.25">
      <c r="B61" s="309"/>
      <c r="C61" s="277" t="s">
        <v>20</v>
      </c>
      <c r="D61" s="277" t="s">
        <v>14</v>
      </c>
      <c r="E61" s="278" t="s">
        <v>15</v>
      </c>
      <c r="F61" s="282">
        <v>2</v>
      </c>
      <c r="G61" s="282">
        <v>4</v>
      </c>
      <c r="H61" s="282" t="str">
        <f t="shared" si="2"/>
        <v>Alta</v>
      </c>
      <c r="I61" s="282">
        <f t="shared" si="3"/>
        <v>8</v>
      </c>
      <c r="J61" s="248" t="s">
        <v>22</v>
      </c>
      <c r="K61" s="306"/>
    </row>
    <row r="62" spans="2:11" ht="36.75" customHeight="1" x14ac:dyDescent="0.25">
      <c r="B62" s="309"/>
      <c r="C62" s="277"/>
      <c r="D62" s="277"/>
      <c r="E62" s="278"/>
      <c r="F62" s="282"/>
      <c r="G62" s="282"/>
      <c r="H62" s="282"/>
      <c r="I62" s="282"/>
      <c r="J62" s="248" t="s">
        <v>23</v>
      </c>
      <c r="K62" s="306"/>
    </row>
    <row r="63" spans="2:11" ht="36.75" customHeight="1" x14ac:dyDescent="0.25">
      <c r="B63" s="309"/>
      <c r="C63" s="277" t="s">
        <v>21</v>
      </c>
      <c r="D63" s="277" t="s">
        <v>16</v>
      </c>
      <c r="E63" s="278" t="s">
        <v>17</v>
      </c>
      <c r="F63" s="282">
        <v>2</v>
      </c>
      <c r="G63" s="282">
        <v>4</v>
      </c>
      <c r="H63" s="282" t="str">
        <f t="shared" si="2"/>
        <v>Alta</v>
      </c>
      <c r="I63" s="282">
        <f t="shared" si="3"/>
        <v>8</v>
      </c>
      <c r="J63" s="248" t="s">
        <v>22</v>
      </c>
      <c r="K63" s="306"/>
    </row>
    <row r="64" spans="2:11" ht="36.75" customHeight="1" x14ac:dyDescent="0.25">
      <c r="B64" s="309"/>
      <c r="C64" s="277"/>
      <c r="D64" s="277"/>
      <c r="E64" s="278"/>
      <c r="F64" s="282"/>
      <c r="G64" s="282"/>
      <c r="H64" s="282"/>
      <c r="I64" s="282"/>
      <c r="J64" s="248" t="s">
        <v>23</v>
      </c>
      <c r="K64" s="307"/>
    </row>
    <row r="65" spans="2:11" ht="18" x14ac:dyDescent="0.25">
      <c r="B65" s="309"/>
      <c r="C65" s="282" t="s">
        <v>1147</v>
      </c>
      <c r="D65" s="277" t="s">
        <v>132</v>
      </c>
      <c r="E65" s="296" t="s">
        <v>135</v>
      </c>
      <c r="F65" s="274">
        <v>2</v>
      </c>
      <c r="G65" s="274">
        <v>4</v>
      </c>
      <c r="H65" s="274" t="str">
        <f>IF(I65&gt;=15,"Muy alta",IF(I65&lt;=3,"Baja",IF(I65=4,"Media",IF(I65=5,"Media",IF(I65=6,"Media","Alta")))))</f>
        <v>Alta</v>
      </c>
      <c r="I65" s="274">
        <f>+F65*G65</f>
        <v>8</v>
      </c>
      <c r="J65" s="248" t="s">
        <v>23</v>
      </c>
      <c r="K65" s="305" t="s">
        <v>1235</v>
      </c>
    </row>
    <row r="66" spans="2:11" ht="18" x14ac:dyDescent="0.25">
      <c r="B66" s="309"/>
      <c r="C66" s="282"/>
      <c r="D66" s="277"/>
      <c r="E66" s="296"/>
      <c r="F66" s="276"/>
      <c r="G66" s="276"/>
      <c r="H66" s="276"/>
      <c r="I66" s="276"/>
      <c r="J66" s="248" t="s">
        <v>1150</v>
      </c>
      <c r="K66" s="306"/>
    </row>
    <row r="67" spans="2:11" ht="36" customHeight="1" x14ac:dyDescent="0.25">
      <c r="B67" s="309"/>
      <c r="C67" s="282" t="s">
        <v>1148</v>
      </c>
      <c r="D67" s="277" t="s">
        <v>133</v>
      </c>
      <c r="E67" s="296" t="s">
        <v>136</v>
      </c>
      <c r="F67" s="274">
        <v>2</v>
      </c>
      <c r="G67" s="274">
        <v>4</v>
      </c>
      <c r="H67" s="274" t="str">
        <f t="shared" ref="H67:H69" si="4">IF(I67&gt;=15,"Muy alta",IF(I67&lt;=3,"Baja",IF(I67=4,"Media",IF(I67=5,"Media",IF(I67=6,"Media","Alta")))))</f>
        <v>Alta</v>
      </c>
      <c r="I67" s="274">
        <f t="shared" ref="I67:I69" si="5">+F67*G67</f>
        <v>8</v>
      </c>
      <c r="J67" s="248" t="s">
        <v>23</v>
      </c>
      <c r="K67" s="306"/>
    </row>
    <row r="68" spans="2:11" ht="18" x14ac:dyDescent="0.25">
      <c r="B68" s="309"/>
      <c r="C68" s="282"/>
      <c r="D68" s="277"/>
      <c r="E68" s="296"/>
      <c r="F68" s="276"/>
      <c r="G68" s="276"/>
      <c r="H68" s="276"/>
      <c r="I68" s="276"/>
      <c r="J68" s="248" t="s">
        <v>1150</v>
      </c>
      <c r="K68" s="306"/>
    </row>
    <row r="69" spans="2:11" ht="18" x14ac:dyDescent="0.25">
      <c r="B69" s="309"/>
      <c r="C69" s="282" t="s">
        <v>1149</v>
      </c>
      <c r="D69" s="277" t="s">
        <v>134</v>
      </c>
      <c r="E69" s="296" t="s">
        <v>137</v>
      </c>
      <c r="F69" s="274">
        <v>2</v>
      </c>
      <c r="G69" s="274">
        <v>3</v>
      </c>
      <c r="H69" s="274" t="str">
        <f t="shared" si="4"/>
        <v>Media</v>
      </c>
      <c r="I69" s="274">
        <f t="shared" si="5"/>
        <v>6</v>
      </c>
      <c r="J69" s="248" t="s">
        <v>23</v>
      </c>
      <c r="K69" s="306"/>
    </row>
    <row r="70" spans="2:11" ht="18" x14ac:dyDescent="0.25">
      <c r="B70" s="310"/>
      <c r="C70" s="282"/>
      <c r="D70" s="277"/>
      <c r="E70" s="296"/>
      <c r="F70" s="276"/>
      <c r="G70" s="276"/>
      <c r="H70" s="276"/>
      <c r="I70" s="276"/>
      <c r="J70" s="248" t="s">
        <v>1150</v>
      </c>
      <c r="K70" s="307"/>
    </row>
    <row r="71" spans="2:11" ht="28.5" customHeight="1" x14ac:dyDescent="0.25">
      <c r="B71" s="308" t="s">
        <v>2117</v>
      </c>
      <c r="C71" s="126" t="s">
        <v>142</v>
      </c>
      <c r="D71" s="277" t="s">
        <v>138</v>
      </c>
      <c r="E71" s="296" t="s">
        <v>139</v>
      </c>
      <c r="F71" s="282">
        <v>2</v>
      </c>
      <c r="G71" s="282">
        <v>3</v>
      </c>
      <c r="H71" s="282" t="str">
        <f t="shared" ref="H71" si="6">IF(I71&gt;=15,"Muy alta",IF(I71&lt;=3,"Baja",IF(I71=4,"Media",IF(I71=5,"Media",IF(I71=6,"Media","Alta")))))</f>
        <v>Media</v>
      </c>
      <c r="I71" s="282">
        <f t="shared" ref="I71" si="7">+F71*G71</f>
        <v>6</v>
      </c>
      <c r="J71" s="300" t="s">
        <v>145</v>
      </c>
      <c r="K71" s="305" t="s">
        <v>146</v>
      </c>
    </row>
    <row r="72" spans="2:11" ht="28.5" customHeight="1" x14ac:dyDescent="0.25">
      <c r="B72" s="309"/>
      <c r="C72" s="126" t="s">
        <v>143</v>
      </c>
      <c r="D72" s="277"/>
      <c r="E72" s="296"/>
      <c r="F72" s="282"/>
      <c r="G72" s="282"/>
      <c r="H72" s="282"/>
      <c r="I72" s="282"/>
      <c r="J72" s="301"/>
      <c r="K72" s="306"/>
    </row>
    <row r="73" spans="2:11" ht="28.5" customHeight="1" x14ac:dyDescent="0.25">
      <c r="B73" s="309"/>
      <c r="C73" s="126" t="s">
        <v>144</v>
      </c>
      <c r="D73" s="277"/>
      <c r="E73" s="296"/>
      <c r="F73" s="282"/>
      <c r="G73" s="282"/>
      <c r="H73" s="282"/>
      <c r="I73" s="282"/>
      <c r="J73" s="302"/>
      <c r="K73" s="306"/>
    </row>
    <row r="74" spans="2:11" ht="28.5" customHeight="1" x14ac:dyDescent="0.25">
      <c r="B74" s="309"/>
      <c r="C74" s="126" t="s">
        <v>142</v>
      </c>
      <c r="D74" s="277" t="s">
        <v>140</v>
      </c>
      <c r="E74" s="296" t="s">
        <v>141</v>
      </c>
      <c r="F74" s="282">
        <v>2</v>
      </c>
      <c r="G74" s="282">
        <v>3</v>
      </c>
      <c r="H74" s="282" t="str">
        <f t="shared" ref="H74" si="8">IF(I74&gt;=15,"Muy alta",IF(I74&lt;=3,"Baja",IF(I74=4,"Media",IF(I74=5,"Media",IF(I74=6,"Media","Alta")))))</f>
        <v>Media</v>
      </c>
      <c r="I74" s="282">
        <f t="shared" ref="I74" si="9">+F74*G74</f>
        <v>6</v>
      </c>
      <c r="J74" s="300" t="s">
        <v>145</v>
      </c>
      <c r="K74" s="306"/>
    </row>
    <row r="75" spans="2:11" ht="28.5" customHeight="1" x14ac:dyDescent="0.25">
      <c r="B75" s="309"/>
      <c r="C75" s="126" t="s">
        <v>143</v>
      </c>
      <c r="D75" s="277"/>
      <c r="E75" s="296"/>
      <c r="F75" s="282"/>
      <c r="G75" s="282"/>
      <c r="H75" s="282"/>
      <c r="I75" s="282"/>
      <c r="J75" s="301"/>
      <c r="K75" s="306"/>
    </row>
    <row r="76" spans="2:11" ht="28.5" customHeight="1" x14ac:dyDescent="0.25">
      <c r="B76" s="310"/>
      <c r="C76" s="126" t="s">
        <v>144</v>
      </c>
      <c r="D76" s="277"/>
      <c r="E76" s="296"/>
      <c r="F76" s="282"/>
      <c r="G76" s="282"/>
      <c r="H76" s="282"/>
      <c r="I76" s="282"/>
      <c r="J76" s="302"/>
      <c r="K76" s="307"/>
    </row>
    <row r="77" spans="2:11" ht="18" customHeight="1" x14ac:dyDescent="0.25">
      <c r="B77" s="311" t="s">
        <v>2262</v>
      </c>
      <c r="C77" s="126" t="s">
        <v>218</v>
      </c>
      <c r="D77" s="277" t="s">
        <v>209</v>
      </c>
      <c r="E77" s="296" t="s">
        <v>217</v>
      </c>
      <c r="F77" s="282">
        <v>2</v>
      </c>
      <c r="G77" s="282">
        <v>4</v>
      </c>
      <c r="H77" s="282" t="str">
        <f>IF(I77&lt;4,"Baja",IF(I77=4,"Media",IF(I77=5,"Media",IF(I77=6,"Media",IF(I77&lt;=12,"Alta","Muy alta")))))</f>
        <v>Alta</v>
      </c>
      <c r="I77" s="282">
        <f>+F77*G77</f>
        <v>8</v>
      </c>
      <c r="J77" s="248" t="s">
        <v>23</v>
      </c>
      <c r="K77" s="305" t="s">
        <v>362</v>
      </c>
    </row>
    <row r="78" spans="2:11" ht="18" customHeight="1" x14ac:dyDescent="0.25">
      <c r="B78" s="312"/>
      <c r="C78" s="126" t="s">
        <v>219</v>
      </c>
      <c r="D78" s="277"/>
      <c r="E78" s="296"/>
      <c r="F78" s="282"/>
      <c r="G78" s="282"/>
      <c r="H78" s="282"/>
      <c r="I78" s="282"/>
      <c r="J78" s="248" t="s">
        <v>215</v>
      </c>
      <c r="K78" s="306"/>
    </row>
    <row r="79" spans="2:11" ht="18" customHeight="1" x14ac:dyDescent="0.25">
      <c r="B79" s="312"/>
      <c r="C79" s="126" t="s">
        <v>220</v>
      </c>
      <c r="D79" s="277"/>
      <c r="E79" s="296"/>
      <c r="F79" s="282"/>
      <c r="G79" s="282"/>
      <c r="H79" s="282"/>
      <c r="I79" s="282"/>
      <c r="J79" s="248" t="s">
        <v>216</v>
      </c>
      <c r="K79" s="306"/>
    </row>
    <row r="80" spans="2:11" x14ac:dyDescent="0.3">
      <c r="B80" s="312"/>
      <c r="C80" s="126" t="s">
        <v>221</v>
      </c>
      <c r="D80" s="277"/>
      <c r="E80" s="296"/>
      <c r="F80" s="282"/>
      <c r="G80" s="282"/>
      <c r="H80" s="282"/>
      <c r="I80" s="282"/>
      <c r="J80" s="249"/>
      <c r="K80" s="306"/>
    </row>
    <row r="81" spans="2:11" x14ac:dyDescent="0.3">
      <c r="B81" s="312"/>
      <c r="C81" s="126" t="s">
        <v>222</v>
      </c>
      <c r="D81" s="277"/>
      <c r="E81" s="296"/>
      <c r="F81" s="282"/>
      <c r="G81" s="282"/>
      <c r="H81" s="282"/>
      <c r="I81" s="282"/>
      <c r="J81" s="249"/>
      <c r="K81" s="306"/>
    </row>
    <row r="82" spans="2:11" x14ac:dyDescent="0.3">
      <c r="B82" s="312"/>
      <c r="C82" s="126" t="s">
        <v>223</v>
      </c>
      <c r="D82" s="277"/>
      <c r="E82" s="296"/>
      <c r="F82" s="282"/>
      <c r="G82" s="282"/>
      <c r="H82" s="282"/>
      <c r="I82" s="282"/>
      <c r="J82" s="249"/>
      <c r="K82" s="306"/>
    </row>
    <row r="83" spans="2:11" ht="18" x14ac:dyDescent="0.25">
      <c r="B83" s="312"/>
      <c r="C83" s="126" t="s">
        <v>219</v>
      </c>
      <c r="D83" s="277" t="s">
        <v>210</v>
      </c>
      <c r="E83" s="297" t="s">
        <v>204</v>
      </c>
      <c r="F83" s="282">
        <v>2</v>
      </c>
      <c r="G83" s="282">
        <v>4</v>
      </c>
      <c r="H83" s="282" t="str">
        <f>IF(I83&lt;4,"Baja",IF(I83=4,"Media",IF(I83=5,"Media",IF(I83=6,"Media",IF(I83&lt;=12,"Alta","Muy alta")))))</f>
        <v>Alta</v>
      </c>
      <c r="I83" s="282">
        <f>+F83*G83</f>
        <v>8</v>
      </c>
      <c r="J83" s="248" t="s">
        <v>23</v>
      </c>
      <c r="K83" s="306"/>
    </row>
    <row r="84" spans="2:11" ht="18" customHeight="1" x14ac:dyDescent="0.25">
      <c r="B84" s="312"/>
      <c r="C84" s="126" t="s">
        <v>221</v>
      </c>
      <c r="D84" s="277"/>
      <c r="E84" s="297"/>
      <c r="F84" s="282"/>
      <c r="G84" s="282"/>
      <c r="H84" s="282"/>
      <c r="I84" s="282"/>
      <c r="J84" s="248" t="s">
        <v>215</v>
      </c>
      <c r="K84" s="306"/>
    </row>
    <row r="85" spans="2:11" ht="18" customHeight="1" x14ac:dyDescent="0.25">
      <c r="B85" s="312"/>
      <c r="C85" s="126" t="s">
        <v>224</v>
      </c>
      <c r="D85" s="277"/>
      <c r="E85" s="297"/>
      <c r="F85" s="282"/>
      <c r="G85" s="282"/>
      <c r="H85" s="282"/>
      <c r="I85" s="282"/>
      <c r="J85" s="248" t="s">
        <v>216</v>
      </c>
      <c r="K85" s="306"/>
    </row>
    <row r="86" spans="2:11" ht="18" customHeight="1" x14ac:dyDescent="0.25">
      <c r="B86" s="312"/>
      <c r="C86" s="126" t="s">
        <v>225</v>
      </c>
      <c r="D86" s="277"/>
      <c r="E86" s="297"/>
      <c r="F86" s="282"/>
      <c r="G86" s="282"/>
      <c r="H86" s="282"/>
      <c r="I86" s="282"/>
      <c r="J86" s="250"/>
      <c r="K86" s="306"/>
    </row>
    <row r="87" spans="2:11" ht="18" customHeight="1" x14ac:dyDescent="0.25">
      <c r="B87" s="312"/>
      <c r="C87" s="126" t="s">
        <v>222</v>
      </c>
      <c r="D87" s="277"/>
      <c r="E87" s="297"/>
      <c r="F87" s="282"/>
      <c r="G87" s="282"/>
      <c r="H87" s="282"/>
      <c r="I87" s="282"/>
      <c r="J87" s="250"/>
      <c r="K87" s="306"/>
    </row>
    <row r="88" spans="2:11" ht="18" customHeight="1" x14ac:dyDescent="0.25">
      <c r="B88" s="312"/>
      <c r="C88" s="126" t="s">
        <v>223</v>
      </c>
      <c r="D88" s="277"/>
      <c r="E88" s="297"/>
      <c r="F88" s="282"/>
      <c r="G88" s="282"/>
      <c r="H88" s="282"/>
      <c r="I88" s="282"/>
      <c r="J88" s="250"/>
      <c r="K88" s="306"/>
    </row>
    <row r="89" spans="2:11" ht="18" customHeight="1" x14ac:dyDescent="0.3">
      <c r="B89" s="312"/>
      <c r="C89" s="33"/>
      <c r="D89" s="277"/>
      <c r="E89" s="297"/>
      <c r="F89" s="282"/>
      <c r="G89" s="282"/>
      <c r="H89" s="282"/>
      <c r="I89" s="282"/>
      <c r="J89" s="249"/>
      <c r="K89" s="306"/>
    </row>
    <row r="90" spans="2:11" ht="18" x14ac:dyDescent="0.25">
      <c r="B90" s="312"/>
      <c r="C90" s="126" t="s">
        <v>222</v>
      </c>
      <c r="D90" s="277" t="s">
        <v>211</v>
      </c>
      <c r="E90" s="297" t="s">
        <v>205</v>
      </c>
      <c r="F90" s="282">
        <v>2</v>
      </c>
      <c r="G90" s="282">
        <v>4</v>
      </c>
      <c r="H90" s="282" t="str">
        <f t="shared" ref="H90" si="10">IF(I90&lt;4,"Baja",IF(I90=4,"Media",IF(I90=5,"Media",IF(I90=6,"Media",IF(I90&lt;=12,"Alta","Muy alta")))))</f>
        <v>Alta</v>
      </c>
      <c r="I90" s="282">
        <f t="shared" ref="I90" si="11">+F90*G90</f>
        <v>8</v>
      </c>
      <c r="J90" s="248" t="s">
        <v>23</v>
      </c>
      <c r="K90" s="306"/>
    </row>
    <row r="91" spans="2:11" ht="18" x14ac:dyDescent="0.25">
      <c r="B91" s="312"/>
      <c r="C91" s="126" t="s">
        <v>225</v>
      </c>
      <c r="D91" s="277"/>
      <c r="E91" s="297"/>
      <c r="F91" s="282"/>
      <c r="G91" s="282"/>
      <c r="H91" s="282"/>
      <c r="I91" s="282"/>
      <c r="J91" s="248" t="s">
        <v>215</v>
      </c>
      <c r="K91" s="306"/>
    </row>
    <row r="92" spans="2:11" ht="18" x14ac:dyDescent="0.25">
      <c r="B92" s="312"/>
      <c r="C92" s="126" t="s">
        <v>226</v>
      </c>
      <c r="D92" s="277"/>
      <c r="E92" s="297"/>
      <c r="F92" s="282"/>
      <c r="G92" s="282"/>
      <c r="H92" s="282"/>
      <c r="I92" s="282"/>
      <c r="J92" s="248" t="s">
        <v>216</v>
      </c>
      <c r="K92" s="306"/>
    </row>
    <row r="93" spans="2:11" ht="18" x14ac:dyDescent="0.25">
      <c r="B93" s="312"/>
      <c r="C93" s="277" t="s">
        <v>227</v>
      </c>
      <c r="D93" s="277" t="s">
        <v>212</v>
      </c>
      <c r="E93" s="296" t="s">
        <v>206</v>
      </c>
      <c r="F93" s="282">
        <v>2</v>
      </c>
      <c r="G93" s="282">
        <v>4</v>
      </c>
      <c r="H93" s="282" t="str">
        <f>IF(I93&lt;4,"Baja",IF(I93=4,"Media",IF(I93=5,"Media",IF(I93=6,"Media",IF(I93&lt;=12,"Alta","Muy alta")))))</f>
        <v>Alta</v>
      </c>
      <c r="I93" s="282">
        <f>+F93*G93</f>
        <v>8</v>
      </c>
      <c r="J93" s="248" t="s">
        <v>23</v>
      </c>
      <c r="K93" s="306"/>
    </row>
    <row r="94" spans="2:11" ht="18" x14ac:dyDescent="0.25">
      <c r="B94" s="312"/>
      <c r="C94" s="277"/>
      <c r="D94" s="277"/>
      <c r="E94" s="296"/>
      <c r="F94" s="282"/>
      <c r="G94" s="282"/>
      <c r="H94" s="282"/>
      <c r="I94" s="282"/>
      <c r="J94" s="248" t="s">
        <v>215</v>
      </c>
      <c r="K94" s="306"/>
    </row>
    <row r="95" spans="2:11" ht="18" x14ac:dyDescent="0.25">
      <c r="B95" s="312"/>
      <c r="C95" s="277"/>
      <c r="D95" s="277"/>
      <c r="E95" s="296"/>
      <c r="F95" s="282"/>
      <c r="G95" s="282"/>
      <c r="H95" s="282"/>
      <c r="I95" s="282"/>
      <c r="J95" s="248" t="s">
        <v>216</v>
      </c>
      <c r="K95" s="306"/>
    </row>
    <row r="96" spans="2:11" ht="18" x14ac:dyDescent="0.25">
      <c r="B96" s="312"/>
      <c r="C96" s="126" t="s">
        <v>228</v>
      </c>
      <c r="D96" s="277" t="s">
        <v>213</v>
      </c>
      <c r="E96" s="296" t="s">
        <v>207</v>
      </c>
      <c r="F96" s="282">
        <v>2</v>
      </c>
      <c r="G96" s="282">
        <v>4</v>
      </c>
      <c r="H96" s="282" t="str">
        <f>IF(I96&lt;4,"Baja",IF(I96=4,"Media",IF(I96=5,"Media",IF(I96=6,"Media",IF(I96&lt;=12,"Alta","Muy alta")))))</f>
        <v>Alta</v>
      </c>
      <c r="I96" s="282">
        <f>+F96*G96</f>
        <v>8</v>
      </c>
      <c r="J96" s="248" t="s">
        <v>23</v>
      </c>
      <c r="K96" s="306"/>
    </row>
    <row r="97" spans="2:11" ht="18" x14ac:dyDescent="0.25">
      <c r="B97" s="312"/>
      <c r="C97" s="126" t="s">
        <v>229</v>
      </c>
      <c r="D97" s="277"/>
      <c r="E97" s="296"/>
      <c r="F97" s="282"/>
      <c r="G97" s="282"/>
      <c r="H97" s="282"/>
      <c r="I97" s="282"/>
      <c r="J97" s="248" t="s">
        <v>215</v>
      </c>
      <c r="K97" s="306"/>
    </row>
    <row r="98" spans="2:11" ht="18" x14ac:dyDescent="0.25">
      <c r="B98" s="312"/>
      <c r="C98" s="33"/>
      <c r="D98" s="277"/>
      <c r="E98" s="296"/>
      <c r="F98" s="282"/>
      <c r="G98" s="282"/>
      <c r="H98" s="282"/>
      <c r="I98" s="282"/>
      <c r="J98" s="248" t="s">
        <v>216</v>
      </c>
      <c r="K98" s="306"/>
    </row>
    <row r="99" spans="2:11" ht="18" customHeight="1" x14ac:dyDescent="0.25">
      <c r="B99" s="312"/>
      <c r="C99" s="126" t="s">
        <v>230</v>
      </c>
      <c r="D99" s="277" t="s">
        <v>214</v>
      </c>
      <c r="E99" s="296" t="s">
        <v>208</v>
      </c>
      <c r="F99" s="274">
        <v>2</v>
      </c>
      <c r="G99" s="274">
        <v>4</v>
      </c>
      <c r="H99" s="274" t="str">
        <f>IF(I99&lt;4,"Baja",IF(I99=4,"Media",IF(I99=5,"Media",IF(I99=6,"Media",IF(I99&lt;=12,"Alta","Muy alta")))))</f>
        <v>Alta</v>
      </c>
      <c r="I99" s="274">
        <f>+F99*G99</f>
        <v>8</v>
      </c>
      <c r="J99" s="248" t="s">
        <v>23</v>
      </c>
      <c r="K99" s="306"/>
    </row>
    <row r="100" spans="2:11" ht="18" x14ac:dyDescent="0.25">
      <c r="B100" s="312"/>
      <c r="C100" s="126" t="s">
        <v>231</v>
      </c>
      <c r="D100" s="277"/>
      <c r="E100" s="296"/>
      <c r="F100" s="275"/>
      <c r="G100" s="275"/>
      <c r="H100" s="275"/>
      <c r="I100" s="275"/>
      <c r="J100" s="248" t="s">
        <v>215</v>
      </c>
      <c r="K100" s="306"/>
    </row>
    <row r="101" spans="2:11" ht="18" x14ac:dyDescent="0.25">
      <c r="B101" s="313"/>
      <c r="C101" s="33"/>
      <c r="D101" s="277"/>
      <c r="E101" s="296"/>
      <c r="F101" s="276"/>
      <c r="G101" s="276"/>
      <c r="H101" s="276"/>
      <c r="I101" s="276"/>
      <c r="J101" s="248" t="s">
        <v>216</v>
      </c>
      <c r="K101" s="307"/>
    </row>
    <row r="102" spans="2:11" ht="18" customHeight="1" x14ac:dyDescent="0.25">
      <c r="B102" s="308" t="s">
        <v>2263</v>
      </c>
      <c r="C102" s="126" t="s">
        <v>1236</v>
      </c>
      <c r="D102" s="277" t="s">
        <v>363</v>
      </c>
      <c r="E102" s="278" t="s">
        <v>364</v>
      </c>
      <c r="F102" s="274">
        <v>2</v>
      </c>
      <c r="G102" s="274">
        <v>3</v>
      </c>
      <c r="H102" s="274" t="str">
        <f>IF(I102&gt;=15,"Muy alta",IF(I102&lt;=3,"Baja",IF(I102=4,"Media",IF(I102=5,"Media",IF(I102=6,"Media","Alta")))))</f>
        <v>Media</v>
      </c>
      <c r="I102" s="274">
        <f>+F102*G102</f>
        <v>6</v>
      </c>
      <c r="J102" s="248" t="s">
        <v>22</v>
      </c>
      <c r="K102" s="305" t="s">
        <v>1241</v>
      </c>
    </row>
    <row r="103" spans="2:11" ht="18" x14ac:dyDescent="0.25">
      <c r="B103" s="309"/>
      <c r="C103" s="126" t="s">
        <v>1237</v>
      </c>
      <c r="D103" s="277"/>
      <c r="E103" s="278"/>
      <c r="F103" s="275"/>
      <c r="G103" s="275"/>
      <c r="H103" s="275"/>
      <c r="I103" s="275"/>
      <c r="J103" s="248" t="s">
        <v>23</v>
      </c>
      <c r="K103" s="306"/>
    </row>
    <row r="104" spans="2:11" ht="18" x14ac:dyDescent="0.25">
      <c r="B104" s="309"/>
      <c r="C104" s="126" t="s">
        <v>1238</v>
      </c>
      <c r="D104" s="277"/>
      <c r="E104" s="278"/>
      <c r="F104" s="275"/>
      <c r="G104" s="275"/>
      <c r="H104" s="275"/>
      <c r="I104" s="275"/>
      <c r="J104" s="248" t="s">
        <v>145</v>
      </c>
      <c r="K104" s="306"/>
    </row>
    <row r="105" spans="2:11" ht="18" x14ac:dyDescent="0.25">
      <c r="B105" s="309"/>
      <c r="C105" s="33"/>
      <c r="D105" s="277"/>
      <c r="E105" s="278"/>
      <c r="F105" s="276"/>
      <c r="G105" s="276"/>
      <c r="H105" s="276"/>
      <c r="I105" s="276"/>
      <c r="J105" s="248" t="s">
        <v>215</v>
      </c>
      <c r="K105" s="306"/>
    </row>
    <row r="106" spans="2:11" ht="18" x14ac:dyDescent="0.25">
      <c r="B106" s="309"/>
      <c r="C106" s="126" t="s">
        <v>1239</v>
      </c>
      <c r="D106" s="277" t="s">
        <v>365</v>
      </c>
      <c r="E106" s="278" t="s">
        <v>366</v>
      </c>
      <c r="F106" s="274">
        <v>2</v>
      </c>
      <c r="G106" s="274">
        <v>3</v>
      </c>
      <c r="H106" s="274" t="str">
        <f>IF(I106&gt;=15,"Muy alta",IF(I106&lt;=3,"Baja",IF(I106=4,"Media",IF(I106=5,"Media",IF(I106=6,"Media","Alta")))))</f>
        <v>Media</v>
      </c>
      <c r="I106" s="274">
        <f>+F106*G106</f>
        <v>6</v>
      </c>
      <c r="J106" s="248" t="s">
        <v>22</v>
      </c>
      <c r="K106" s="306"/>
    </row>
    <row r="107" spans="2:11" ht="18" x14ac:dyDescent="0.25">
      <c r="B107" s="309"/>
      <c r="C107" s="33"/>
      <c r="D107" s="277"/>
      <c r="E107" s="278"/>
      <c r="F107" s="275"/>
      <c r="G107" s="275"/>
      <c r="H107" s="275"/>
      <c r="I107" s="275"/>
      <c r="J107" s="248" t="s">
        <v>23</v>
      </c>
      <c r="K107" s="306"/>
    </row>
    <row r="108" spans="2:11" ht="18" x14ac:dyDescent="0.25">
      <c r="B108" s="309"/>
      <c r="C108" s="33"/>
      <c r="D108" s="277"/>
      <c r="E108" s="278"/>
      <c r="F108" s="275"/>
      <c r="G108" s="275"/>
      <c r="H108" s="275"/>
      <c r="I108" s="275"/>
      <c r="J108" s="248" t="s">
        <v>145</v>
      </c>
      <c r="K108" s="306"/>
    </row>
    <row r="109" spans="2:11" ht="18" x14ac:dyDescent="0.25">
      <c r="B109" s="309"/>
      <c r="C109" s="33"/>
      <c r="D109" s="277"/>
      <c r="E109" s="278"/>
      <c r="F109" s="276"/>
      <c r="G109" s="276"/>
      <c r="H109" s="276"/>
      <c r="I109" s="276"/>
      <c r="J109" s="248" t="s">
        <v>215</v>
      </c>
      <c r="K109" s="306"/>
    </row>
    <row r="110" spans="2:11" ht="18" x14ac:dyDescent="0.25">
      <c r="B110" s="309"/>
      <c r="C110" s="126" t="s">
        <v>1240</v>
      </c>
      <c r="D110" s="277" t="s">
        <v>367</v>
      </c>
      <c r="E110" s="278" t="s">
        <v>368</v>
      </c>
      <c r="F110" s="274">
        <v>2</v>
      </c>
      <c r="G110" s="274">
        <v>3</v>
      </c>
      <c r="H110" s="274" t="str">
        <f>IF(I110&gt;=15,"Muy alta",IF(I110&lt;=3,"Baja",IF(I110=4,"Media",IF(I110=5,"Media",IF(I110=6,"Media","Alta")))))</f>
        <v>Media</v>
      </c>
      <c r="I110" s="274">
        <f>+F110*G110</f>
        <v>6</v>
      </c>
      <c r="J110" s="248" t="s">
        <v>22</v>
      </c>
      <c r="K110" s="306"/>
    </row>
    <row r="111" spans="2:11" ht="18" x14ac:dyDescent="0.25">
      <c r="B111" s="309"/>
      <c r="C111" s="33"/>
      <c r="D111" s="277"/>
      <c r="E111" s="278"/>
      <c r="F111" s="275"/>
      <c r="G111" s="275"/>
      <c r="H111" s="275"/>
      <c r="I111" s="275"/>
      <c r="J111" s="248" t="s">
        <v>23</v>
      </c>
      <c r="K111" s="306"/>
    </row>
    <row r="112" spans="2:11" ht="18" x14ac:dyDescent="0.25">
      <c r="B112" s="309"/>
      <c r="C112" s="33"/>
      <c r="D112" s="277"/>
      <c r="E112" s="278"/>
      <c r="F112" s="275"/>
      <c r="G112" s="275"/>
      <c r="H112" s="275"/>
      <c r="I112" s="275"/>
      <c r="J112" s="248" t="s">
        <v>145</v>
      </c>
      <c r="K112" s="306"/>
    </row>
    <row r="113" spans="2:11" ht="18" x14ac:dyDescent="0.25">
      <c r="B113" s="309"/>
      <c r="C113" s="33"/>
      <c r="D113" s="277"/>
      <c r="E113" s="278"/>
      <c r="F113" s="276"/>
      <c r="G113" s="276"/>
      <c r="H113" s="276"/>
      <c r="I113" s="276"/>
      <c r="J113" s="248" t="s">
        <v>215</v>
      </c>
      <c r="K113" s="306"/>
    </row>
    <row r="114" spans="2:11" ht="18" x14ac:dyDescent="0.25">
      <c r="B114" s="309"/>
      <c r="C114" s="126" t="s">
        <v>1240</v>
      </c>
      <c r="D114" s="277" t="s">
        <v>369</v>
      </c>
      <c r="E114" s="278" t="s">
        <v>370</v>
      </c>
      <c r="F114" s="274">
        <v>2</v>
      </c>
      <c r="G114" s="274">
        <v>3</v>
      </c>
      <c r="H114" s="274" t="str">
        <f>IF(I114&gt;=15,"Muy alta",IF(I114&lt;=3,"Baja",IF(I114=4,"Media",IF(I114=5,"Media",IF(I114=6,"Media","Alta")))))</f>
        <v>Media</v>
      </c>
      <c r="I114" s="274">
        <f>+F114*G114</f>
        <v>6</v>
      </c>
      <c r="J114" s="248" t="s">
        <v>22</v>
      </c>
      <c r="K114" s="306"/>
    </row>
    <row r="115" spans="2:11" ht="18" x14ac:dyDescent="0.25">
      <c r="B115" s="309"/>
      <c r="C115" s="33"/>
      <c r="D115" s="277"/>
      <c r="E115" s="278"/>
      <c r="F115" s="275"/>
      <c r="G115" s="275"/>
      <c r="H115" s="275"/>
      <c r="I115" s="275"/>
      <c r="J115" s="248" t="s">
        <v>23</v>
      </c>
      <c r="K115" s="306"/>
    </row>
    <row r="116" spans="2:11" ht="18" x14ac:dyDescent="0.25">
      <c r="B116" s="309"/>
      <c r="C116" s="33"/>
      <c r="D116" s="277"/>
      <c r="E116" s="278"/>
      <c r="F116" s="275"/>
      <c r="G116" s="275"/>
      <c r="H116" s="275"/>
      <c r="I116" s="275"/>
      <c r="J116" s="248" t="s">
        <v>145</v>
      </c>
      <c r="K116" s="306"/>
    </row>
    <row r="117" spans="2:11" ht="18" x14ac:dyDescent="0.25">
      <c r="B117" s="309"/>
      <c r="C117" s="33"/>
      <c r="D117" s="277"/>
      <c r="E117" s="278"/>
      <c r="F117" s="276"/>
      <c r="G117" s="276"/>
      <c r="H117" s="276"/>
      <c r="I117" s="276"/>
      <c r="J117" s="248" t="s">
        <v>215</v>
      </c>
      <c r="K117" s="306"/>
    </row>
    <row r="118" spans="2:11" ht="18" x14ac:dyDescent="0.25">
      <c r="B118" s="309"/>
      <c r="C118" s="126" t="s">
        <v>1240</v>
      </c>
      <c r="D118" s="277" t="s">
        <v>371</v>
      </c>
      <c r="E118" s="278" t="s">
        <v>372</v>
      </c>
      <c r="F118" s="274">
        <v>2</v>
      </c>
      <c r="G118" s="274">
        <v>3</v>
      </c>
      <c r="H118" s="274" t="str">
        <f>IF(I118&gt;=15,"Muy alta",IF(I118&lt;=3,"Baja",IF(I118=4,"Media",IF(I118=5,"Media",IF(I118=6,"Media","Alta")))))</f>
        <v>Media</v>
      </c>
      <c r="I118" s="274">
        <f>+F118*G118</f>
        <v>6</v>
      </c>
      <c r="J118" s="248" t="s">
        <v>22</v>
      </c>
      <c r="K118" s="306"/>
    </row>
    <row r="119" spans="2:11" ht="18" x14ac:dyDescent="0.25">
      <c r="B119" s="309"/>
      <c r="C119" s="33"/>
      <c r="D119" s="277"/>
      <c r="E119" s="278"/>
      <c r="F119" s="275"/>
      <c r="G119" s="275"/>
      <c r="H119" s="275"/>
      <c r="I119" s="275"/>
      <c r="J119" s="248" t="s">
        <v>23</v>
      </c>
      <c r="K119" s="306"/>
    </row>
    <row r="120" spans="2:11" ht="18" x14ac:dyDescent="0.25">
      <c r="B120" s="309"/>
      <c r="C120" s="33"/>
      <c r="D120" s="277"/>
      <c r="E120" s="278"/>
      <c r="F120" s="275"/>
      <c r="G120" s="275"/>
      <c r="H120" s="275"/>
      <c r="I120" s="275"/>
      <c r="J120" s="248" t="s">
        <v>145</v>
      </c>
      <c r="K120" s="306"/>
    </row>
    <row r="121" spans="2:11" ht="18" x14ac:dyDescent="0.25">
      <c r="B121" s="309"/>
      <c r="C121" s="33"/>
      <c r="D121" s="277"/>
      <c r="E121" s="278"/>
      <c r="F121" s="276"/>
      <c r="G121" s="276"/>
      <c r="H121" s="276"/>
      <c r="I121" s="276"/>
      <c r="J121" s="248" t="s">
        <v>215</v>
      </c>
      <c r="K121" s="306"/>
    </row>
    <row r="122" spans="2:11" ht="18" x14ac:dyDescent="0.25">
      <c r="B122" s="309"/>
      <c r="C122" s="126" t="s">
        <v>1240</v>
      </c>
      <c r="D122" s="277" t="s">
        <v>373</v>
      </c>
      <c r="E122" s="278" t="s">
        <v>1326</v>
      </c>
      <c r="F122" s="274">
        <v>2</v>
      </c>
      <c r="G122" s="274">
        <v>3</v>
      </c>
      <c r="H122" s="274" t="str">
        <f>IF(I122&gt;=15,"Muy alta",IF(I122&lt;=3,"Baja",IF(I122=4,"Media",IF(I122=5,"Media",IF(I122=6,"Media","Alta")))))</f>
        <v>Media</v>
      </c>
      <c r="I122" s="274">
        <f>+F122*G122</f>
        <v>6</v>
      </c>
      <c r="J122" s="248" t="s">
        <v>22</v>
      </c>
      <c r="K122" s="306"/>
    </row>
    <row r="123" spans="2:11" ht="18" x14ac:dyDescent="0.25">
      <c r="B123" s="309"/>
      <c r="C123" s="33"/>
      <c r="D123" s="277"/>
      <c r="E123" s="278"/>
      <c r="F123" s="275"/>
      <c r="G123" s="275"/>
      <c r="H123" s="275"/>
      <c r="I123" s="275"/>
      <c r="J123" s="248" t="s">
        <v>23</v>
      </c>
      <c r="K123" s="306"/>
    </row>
    <row r="124" spans="2:11" ht="18" x14ac:dyDescent="0.25">
      <c r="B124" s="309"/>
      <c r="C124" s="33"/>
      <c r="D124" s="277"/>
      <c r="E124" s="278"/>
      <c r="F124" s="275"/>
      <c r="G124" s="275"/>
      <c r="H124" s="275"/>
      <c r="I124" s="275"/>
      <c r="J124" s="248" t="s">
        <v>145</v>
      </c>
      <c r="K124" s="306"/>
    </row>
    <row r="125" spans="2:11" ht="18" x14ac:dyDescent="0.25">
      <c r="B125" s="309"/>
      <c r="C125" s="33"/>
      <c r="D125" s="277"/>
      <c r="E125" s="278"/>
      <c r="F125" s="276"/>
      <c r="G125" s="276"/>
      <c r="H125" s="276"/>
      <c r="I125" s="276"/>
      <c r="J125" s="248" t="s">
        <v>215</v>
      </c>
      <c r="K125" s="306"/>
    </row>
    <row r="126" spans="2:11" ht="18" x14ac:dyDescent="0.25">
      <c r="B126" s="309"/>
      <c r="C126" s="126" t="s">
        <v>1240</v>
      </c>
      <c r="D126" s="277" t="s">
        <v>375</v>
      </c>
      <c r="E126" s="278" t="s">
        <v>376</v>
      </c>
      <c r="F126" s="274">
        <v>2</v>
      </c>
      <c r="G126" s="274">
        <v>3</v>
      </c>
      <c r="H126" s="274" t="str">
        <f>IF(I126&gt;=15,"Muy alta",IF(I126&lt;=3,"Baja",IF(I126=4,"Media",IF(I126=5,"Media",IF(I126=6,"Media","Alta")))))</f>
        <v>Media</v>
      </c>
      <c r="I126" s="274">
        <f>+F126*G126</f>
        <v>6</v>
      </c>
      <c r="J126" s="248" t="s">
        <v>22</v>
      </c>
      <c r="K126" s="306"/>
    </row>
    <row r="127" spans="2:11" ht="18" x14ac:dyDescent="0.25">
      <c r="B127" s="309"/>
      <c r="C127" s="33"/>
      <c r="D127" s="277"/>
      <c r="E127" s="278"/>
      <c r="F127" s="275"/>
      <c r="G127" s="275"/>
      <c r="H127" s="275"/>
      <c r="I127" s="275"/>
      <c r="J127" s="248" t="s">
        <v>23</v>
      </c>
      <c r="K127" s="306"/>
    </row>
    <row r="128" spans="2:11" ht="18" x14ac:dyDescent="0.25">
      <c r="B128" s="309"/>
      <c r="C128" s="33"/>
      <c r="D128" s="277"/>
      <c r="E128" s="278"/>
      <c r="F128" s="275"/>
      <c r="G128" s="275"/>
      <c r="H128" s="275"/>
      <c r="I128" s="275"/>
      <c r="J128" s="248" t="s">
        <v>145</v>
      </c>
      <c r="K128" s="306"/>
    </row>
    <row r="129" spans="2:11" ht="18" x14ac:dyDescent="0.25">
      <c r="B129" s="309"/>
      <c r="C129" s="33"/>
      <c r="D129" s="277"/>
      <c r="E129" s="278"/>
      <c r="F129" s="276"/>
      <c r="G129" s="276"/>
      <c r="H129" s="276"/>
      <c r="I129" s="276"/>
      <c r="J129" s="248" t="s">
        <v>215</v>
      </c>
      <c r="K129" s="306"/>
    </row>
    <row r="130" spans="2:11" ht="18" x14ac:dyDescent="0.25">
      <c r="B130" s="309"/>
      <c r="C130" s="126" t="s">
        <v>1240</v>
      </c>
      <c r="D130" s="277" t="s">
        <v>377</v>
      </c>
      <c r="E130" s="278" t="s">
        <v>378</v>
      </c>
      <c r="F130" s="274">
        <v>2</v>
      </c>
      <c r="G130" s="274">
        <v>3</v>
      </c>
      <c r="H130" s="274" t="str">
        <f>IF(I130&gt;=15,"Muy alta",IF(I130&lt;=3,"Baja",IF(I130=4,"Media",IF(I130=5,"Media",IF(I130=6,"Media","Alta")))))</f>
        <v>Media</v>
      </c>
      <c r="I130" s="274">
        <f>+F130*G130</f>
        <v>6</v>
      </c>
      <c r="J130" s="248" t="s">
        <v>22</v>
      </c>
      <c r="K130" s="306"/>
    </row>
    <row r="131" spans="2:11" ht="18" x14ac:dyDescent="0.25">
      <c r="B131" s="309"/>
      <c r="C131" s="33"/>
      <c r="D131" s="277"/>
      <c r="E131" s="278"/>
      <c r="F131" s="275"/>
      <c r="G131" s="275"/>
      <c r="H131" s="275"/>
      <c r="I131" s="275"/>
      <c r="J131" s="248" t="s">
        <v>23</v>
      </c>
      <c r="K131" s="306"/>
    </row>
    <row r="132" spans="2:11" ht="18" x14ac:dyDescent="0.25">
      <c r="B132" s="309"/>
      <c r="C132" s="33"/>
      <c r="D132" s="277"/>
      <c r="E132" s="278"/>
      <c r="F132" s="275"/>
      <c r="G132" s="275"/>
      <c r="H132" s="275"/>
      <c r="I132" s="275"/>
      <c r="J132" s="248" t="s">
        <v>145</v>
      </c>
      <c r="K132" s="306"/>
    </row>
    <row r="133" spans="2:11" ht="18" x14ac:dyDescent="0.25">
      <c r="B133" s="309"/>
      <c r="C133" s="33"/>
      <c r="D133" s="277"/>
      <c r="E133" s="278"/>
      <c r="F133" s="276"/>
      <c r="G133" s="276"/>
      <c r="H133" s="276"/>
      <c r="I133" s="276"/>
      <c r="J133" s="248" t="s">
        <v>215</v>
      </c>
      <c r="K133" s="306"/>
    </row>
    <row r="134" spans="2:11" ht="18" x14ac:dyDescent="0.25">
      <c r="B134" s="309"/>
      <c r="C134" s="126" t="s">
        <v>1240</v>
      </c>
      <c r="D134" s="277" t="s">
        <v>379</v>
      </c>
      <c r="E134" s="278" t="s">
        <v>380</v>
      </c>
      <c r="F134" s="274">
        <v>2</v>
      </c>
      <c r="G134" s="274">
        <v>3</v>
      </c>
      <c r="H134" s="274" t="str">
        <f>IF(I134&gt;=15,"Muy alta",IF(I134&lt;=3,"Baja",IF(I134=4,"Media",IF(I134=5,"Media",IF(I134=6,"Media","Alta")))))</f>
        <v>Media</v>
      </c>
      <c r="I134" s="274">
        <f>+F134*G134</f>
        <v>6</v>
      </c>
      <c r="J134" s="248" t="s">
        <v>22</v>
      </c>
      <c r="K134" s="306"/>
    </row>
    <row r="135" spans="2:11" ht="18" x14ac:dyDescent="0.25">
      <c r="B135" s="309"/>
      <c r="C135" s="33"/>
      <c r="D135" s="277"/>
      <c r="E135" s="278"/>
      <c r="F135" s="275"/>
      <c r="G135" s="275"/>
      <c r="H135" s="275"/>
      <c r="I135" s="275"/>
      <c r="J135" s="248" t="s">
        <v>23</v>
      </c>
      <c r="K135" s="306"/>
    </row>
    <row r="136" spans="2:11" ht="18" x14ac:dyDescent="0.25">
      <c r="B136" s="309"/>
      <c r="C136" s="33"/>
      <c r="D136" s="277"/>
      <c r="E136" s="278"/>
      <c r="F136" s="275"/>
      <c r="G136" s="275"/>
      <c r="H136" s="275"/>
      <c r="I136" s="275"/>
      <c r="J136" s="248" t="s">
        <v>145</v>
      </c>
      <c r="K136" s="306"/>
    </row>
    <row r="137" spans="2:11" ht="18" x14ac:dyDescent="0.25">
      <c r="B137" s="309"/>
      <c r="C137" s="33"/>
      <c r="D137" s="277"/>
      <c r="E137" s="278"/>
      <c r="F137" s="276"/>
      <c r="G137" s="276"/>
      <c r="H137" s="276"/>
      <c r="I137" s="276"/>
      <c r="J137" s="248" t="s">
        <v>215</v>
      </c>
      <c r="K137" s="306"/>
    </row>
    <row r="138" spans="2:11" ht="18" x14ac:dyDescent="0.25">
      <c r="B138" s="309"/>
      <c r="C138" s="126" t="s">
        <v>1240</v>
      </c>
      <c r="D138" s="277" t="s">
        <v>381</v>
      </c>
      <c r="E138" s="278" t="s">
        <v>382</v>
      </c>
      <c r="F138" s="274">
        <v>2</v>
      </c>
      <c r="G138" s="274">
        <v>3</v>
      </c>
      <c r="H138" s="274" t="str">
        <f>IF(I138&gt;=15,"Muy alta",IF(I138&lt;=3,"Baja",IF(I138=4,"Media",IF(I138=5,"Media",IF(I138=6,"Media","Alta")))))</f>
        <v>Media</v>
      </c>
      <c r="I138" s="274">
        <f>+F138*G138</f>
        <v>6</v>
      </c>
      <c r="J138" s="248" t="s">
        <v>22</v>
      </c>
      <c r="K138" s="306"/>
    </row>
    <row r="139" spans="2:11" ht="18" x14ac:dyDescent="0.25">
      <c r="B139" s="309"/>
      <c r="C139" s="33"/>
      <c r="D139" s="277"/>
      <c r="E139" s="278"/>
      <c r="F139" s="275"/>
      <c r="G139" s="275"/>
      <c r="H139" s="275"/>
      <c r="I139" s="275"/>
      <c r="J139" s="248" t="s">
        <v>23</v>
      </c>
      <c r="K139" s="306"/>
    </row>
    <row r="140" spans="2:11" ht="18" x14ac:dyDescent="0.25">
      <c r="B140" s="309"/>
      <c r="C140" s="33"/>
      <c r="D140" s="277"/>
      <c r="E140" s="278"/>
      <c r="F140" s="275"/>
      <c r="G140" s="275"/>
      <c r="H140" s="275"/>
      <c r="I140" s="275"/>
      <c r="J140" s="248" t="s">
        <v>145</v>
      </c>
      <c r="K140" s="306"/>
    </row>
    <row r="141" spans="2:11" ht="18" x14ac:dyDescent="0.25">
      <c r="B141" s="310"/>
      <c r="C141" s="33"/>
      <c r="D141" s="277"/>
      <c r="E141" s="278"/>
      <c r="F141" s="276"/>
      <c r="G141" s="276"/>
      <c r="H141" s="276"/>
      <c r="I141" s="276"/>
      <c r="J141" s="248" t="s">
        <v>215</v>
      </c>
      <c r="K141" s="307"/>
    </row>
    <row r="142" spans="2:11" ht="18" customHeight="1" x14ac:dyDescent="0.25">
      <c r="B142" s="308" t="s">
        <v>2263</v>
      </c>
      <c r="C142" s="126" t="s">
        <v>396</v>
      </c>
      <c r="D142" s="277" t="s">
        <v>383</v>
      </c>
      <c r="E142" s="278" t="s">
        <v>2264</v>
      </c>
      <c r="F142" s="282">
        <v>3</v>
      </c>
      <c r="G142" s="282">
        <v>3</v>
      </c>
      <c r="H142" s="282" t="str">
        <f>IF(I142&lt;4,"Baja",IF(I142=4,"Media",IF(I142=5,"Media",IF(I142=6,"Media",IF(I142&lt;=12,"Alta","Muy alta")))))</f>
        <v>Alta</v>
      </c>
      <c r="I142" s="282">
        <f>+F142*G142</f>
        <v>9</v>
      </c>
      <c r="J142" s="248" t="s">
        <v>22</v>
      </c>
      <c r="K142" s="305" t="s">
        <v>574</v>
      </c>
    </row>
    <row r="143" spans="2:11" ht="18" customHeight="1" x14ac:dyDescent="0.25">
      <c r="B143" s="309"/>
      <c r="C143" s="126" t="s">
        <v>397</v>
      </c>
      <c r="D143" s="277"/>
      <c r="E143" s="278"/>
      <c r="F143" s="282"/>
      <c r="G143" s="282"/>
      <c r="H143" s="282"/>
      <c r="I143" s="282"/>
      <c r="J143" s="248" t="s">
        <v>23</v>
      </c>
      <c r="K143" s="306"/>
    </row>
    <row r="144" spans="2:11" ht="18" customHeight="1" x14ac:dyDescent="0.25">
      <c r="B144" s="309"/>
      <c r="C144" s="126" t="s">
        <v>398</v>
      </c>
      <c r="D144" s="277"/>
      <c r="E144" s="278"/>
      <c r="F144" s="282"/>
      <c r="G144" s="282"/>
      <c r="H144" s="282"/>
      <c r="I144" s="282"/>
      <c r="J144" s="248" t="s">
        <v>145</v>
      </c>
      <c r="K144" s="306"/>
    </row>
    <row r="145" spans="2:11" ht="18" customHeight="1" x14ac:dyDescent="0.25">
      <c r="B145" s="309"/>
      <c r="C145" s="126" t="s">
        <v>399</v>
      </c>
      <c r="D145" s="277"/>
      <c r="E145" s="278"/>
      <c r="F145" s="282"/>
      <c r="G145" s="282"/>
      <c r="H145" s="282"/>
      <c r="I145" s="282"/>
      <c r="J145" s="248" t="s">
        <v>215</v>
      </c>
      <c r="K145" s="306"/>
    </row>
    <row r="146" spans="2:11" ht="18" x14ac:dyDescent="0.25">
      <c r="B146" s="309"/>
      <c r="C146" s="33"/>
      <c r="D146" s="277"/>
      <c r="E146" s="278"/>
      <c r="F146" s="282"/>
      <c r="G146" s="282"/>
      <c r="H146" s="282"/>
      <c r="I146" s="282"/>
      <c r="J146" s="248" t="s">
        <v>395</v>
      </c>
      <c r="K146" s="306"/>
    </row>
    <row r="147" spans="2:11" ht="18" customHeight="1" x14ac:dyDescent="0.25">
      <c r="B147" s="309"/>
      <c r="C147" s="126" t="s">
        <v>400</v>
      </c>
      <c r="D147" s="277" t="s">
        <v>385</v>
      </c>
      <c r="E147" s="278" t="s">
        <v>386</v>
      </c>
      <c r="F147" s="282">
        <v>3</v>
      </c>
      <c r="G147" s="282">
        <v>3</v>
      </c>
      <c r="H147" s="282" t="str">
        <f>IF(I147&lt;4,"Baja",IF(I147=4,"Media",IF(I147=5,"Media",IF(I147=6,"Media",IF(I147&lt;=12,"Alta","Muy alta")))))</f>
        <v>Alta</v>
      </c>
      <c r="I147" s="282">
        <f>+F147*G147</f>
        <v>9</v>
      </c>
      <c r="J147" s="248" t="s">
        <v>22</v>
      </c>
      <c r="K147" s="306"/>
    </row>
    <row r="148" spans="2:11" ht="18" customHeight="1" x14ac:dyDescent="0.25">
      <c r="B148" s="309"/>
      <c r="C148" s="33"/>
      <c r="D148" s="277"/>
      <c r="E148" s="278"/>
      <c r="F148" s="282"/>
      <c r="G148" s="282"/>
      <c r="H148" s="282"/>
      <c r="I148" s="282"/>
      <c r="J148" s="248" t="s">
        <v>23</v>
      </c>
      <c r="K148" s="306"/>
    </row>
    <row r="149" spans="2:11" ht="18" customHeight="1" x14ac:dyDescent="0.25">
      <c r="B149" s="309"/>
      <c r="C149" s="33"/>
      <c r="D149" s="277"/>
      <c r="E149" s="278"/>
      <c r="F149" s="282"/>
      <c r="G149" s="282"/>
      <c r="H149" s="282"/>
      <c r="I149" s="282"/>
      <c r="J149" s="248" t="s">
        <v>145</v>
      </c>
      <c r="K149" s="306"/>
    </row>
    <row r="150" spans="2:11" ht="18" customHeight="1" x14ac:dyDescent="0.25">
      <c r="B150" s="309"/>
      <c r="C150" s="33"/>
      <c r="D150" s="277"/>
      <c r="E150" s="278"/>
      <c r="F150" s="282"/>
      <c r="G150" s="282"/>
      <c r="H150" s="282"/>
      <c r="I150" s="282"/>
      <c r="J150" s="248" t="s">
        <v>215</v>
      </c>
      <c r="K150" s="306"/>
    </row>
    <row r="151" spans="2:11" ht="18" customHeight="1" x14ac:dyDescent="0.25">
      <c r="B151" s="309"/>
      <c r="C151" s="33"/>
      <c r="D151" s="277"/>
      <c r="E151" s="278"/>
      <c r="F151" s="282"/>
      <c r="G151" s="282"/>
      <c r="H151" s="282"/>
      <c r="I151" s="282"/>
      <c r="J151" s="248" t="s">
        <v>395</v>
      </c>
      <c r="K151" s="306"/>
    </row>
    <row r="152" spans="2:11" ht="18" customHeight="1" x14ac:dyDescent="0.25">
      <c r="B152" s="309"/>
      <c r="C152" s="126" t="s">
        <v>401</v>
      </c>
      <c r="D152" s="277" t="s">
        <v>387</v>
      </c>
      <c r="E152" s="278" t="s">
        <v>388</v>
      </c>
      <c r="F152" s="282">
        <v>3</v>
      </c>
      <c r="G152" s="282">
        <v>3</v>
      </c>
      <c r="H152" s="282" t="str">
        <f>IF(I152&lt;4,"Baja",IF(I152=4,"Media",IF(I152=5,"Media",IF(I152=6,"Media",IF(I152&lt;=12,"Alta","Muy alta")))))</f>
        <v>Alta</v>
      </c>
      <c r="I152" s="282">
        <f>+F152*G152</f>
        <v>9</v>
      </c>
      <c r="J152" s="248" t="s">
        <v>22</v>
      </c>
      <c r="K152" s="306"/>
    </row>
    <row r="153" spans="2:11" ht="18" x14ac:dyDescent="0.25">
      <c r="B153" s="309"/>
      <c r="C153" s="33"/>
      <c r="D153" s="277"/>
      <c r="E153" s="278"/>
      <c r="F153" s="282"/>
      <c r="G153" s="282"/>
      <c r="H153" s="282"/>
      <c r="I153" s="282"/>
      <c r="J153" s="248" t="s">
        <v>23</v>
      </c>
      <c r="K153" s="306"/>
    </row>
    <row r="154" spans="2:11" ht="18" x14ac:dyDescent="0.25">
      <c r="B154" s="309"/>
      <c r="C154" s="33"/>
      <c r="D154" s="277"/>
      <c r="E154" s="278"/>
      <c r="F154" s="282"/>
      <c r="G154" s="282"/>
      <c r="H154" s="282"/>
      <c r="I154" s="282"/>
      <c r="J154" s="248" t="s">
        <v>145</v>
      </c>
      <c r="K154" s="306"/>
    </row>
    <row r="155" spans="2:11" ht="18" x14ac:dyDescent="0.25">
      <c r="B155" s="309"/>
      <c r="C155" s="33"/>
      <c r="D155" s="277"/>
      <c r="E155" s="278"/>
      <c r="F155" s="282"/>
      <c r="G155" s="282"/>
      <c r="H155" s="282"/>
      <c r="I155" s="282"/>
      <c r="J155" s="248" t="s">
        <v>215</v>
      </c>
      <c r="K155" s="306"/>
    </row>
    <row r="156" spans="2:11" ht="18" x14ac:dyDescent="0.25">
      <c r="B156" s="309"/>
      <c r="C156" s="33"/>
      <c r="D156" s="277"/>
      <c r="E156" s="278"/>
      <c r="F156" s="282"/>
      <c r="G156" s="282"/>
      <c r="H156" s="282"/>
      <c r="I156" s="282"/>
      <c r="J156" s="248" t="s">
        <v>395</v>
      </c>
      <c r="K156" s="306"/>
    </row>
    <row r="157" spans="2:11" ht="18" x14ac:dyDescent="0.25">
      <c r="B157" s="309"/>
      <c r="C157" s="126" t="s">
        <v>402</v>
      </c>
      <c r="D157" s="277" t="s">
        <v>389</v>
      </c>
      <c r="E157" s="278" t="s">
        <v>390</v>
      </c>
      <c r="F157" s="282">
        <v>4</v>
      </c>
      <c r="G157" s="282">
        <v>4</v>
      </c>
      <c r="H157" s="282" t="str">
        <f>IF(I157&lt;4,"Baja",IF(I157=4,"Media",IF(I157=5,"Media",IF(I157=6,"Media",IF(I157&lt;=12,"Alta","Muy alta")))))</f>
        <v>Muy alta</v>
      </c>
      <c r="I157" s="282">
        <f>+F157*G157</f>
        <v>16</v>
      </c>
      <c r="J157" s="248" t="s">
        <v>22</v>
      </c>
      <c r="K157" s="306"/>
    </row>
    <row r="158" spans="2:11" ht="18" x14ac:dyDescent="0.25">
      <c r="B158" s="309"/>
      <c r="C158" s="126" t="s">
        <v>403</v>
      </c>
      <c r="D158" s="277"/>
      <c r="E158" s="278"/>
      <c r="F158" s="282"/>
      <c r="G158" s="282"/>
      <c r="H158" s="282"/>
      <c r="I158" s="282"/>
      <c r="J158" s="248" t="s">
        <v>23</v>
      </c>
      <c r="K158" s="306"/>
    </row>
    <row r="159" spans="2:11" ht="18" x14ac:dyDescent="0.25">
      <c r="B159" s="309"/>
      <c r="C159" s="33"/>
      <c r="D159" s="277"/>
      <c r="E159" s="278"/>
      <c r="F159" s="282"/>
      <c r="G159" s="282"/>
      <c r="H159" s="282"/>
      <c r="I159" s="282"/>
      <c r="J159" s="248" t="s">
        <v>145</v>
      </c>
      <c r="K159" s="306"/>
    </row>
    <row r="160" spans="2:11" ht="18" x14ac:dyDescent="0.25">
      <c r="B160" s="309"/>
      <c r="C160" s="33"/>
      <c r="D160" s="277"/>
      <c r="E160" s="278"/>
      <c r="F160" s="282"/>
      <c r="G160" s="282"/>
      <c r="H160" s="282"/>
      <c r="I160" s="282"/>
      <c r="J160" s="248" t="s">
        <v>215</v>
      </c>
      <c r="K160" s="306"/>
    </row>
    <row r="161" spans="2:11" ht="18" x14ac:dyDescent="0.25">
      <c r="B161" s="309"/>
      <c r="C161" s="33"/>
      <c r="D161" s="277"/>
      <c r="E161" s="278"/>
      <c r="F161" s="282"/>
      <c r="G161" s="282"/>
      <c r="H161" s="282"/>
      <c r="I161" s="282"/>
      <c r="J161" s="248" t="s">
        <v>395</v>
      </c>
      <c r="K161" s="306"/>
    </row>
    <row r="162" spans="2:11" ht="18" x14ac:dyDescent="0.25">
      <c r="B162" s="309"/>
      <c r="C162" s="126" t="s">
        <v>404</v>
      </c>
      <c r="D162" s="277" t="s">
        <v>391</v>
      </c>
      <c r="E162" s="278" t="s">
        <v>392</v>
      </c>
      <c r="F162" s="282">
        <v>3</v>
      </c>
      <c r="G162" s="282">
        <v>3</v>
      </c>
      <c r="H162" s="282" t="str">
        <f>IF(I162&lt;4,"Baja",IF(I162=4,"Media",IF(I162=5,"Media",IF(I162=6,"Media",IF(I162&lt;=12,"Alta","Muy alta")))))</f>
        <v>Alta</v>
      </c>
      <c r="I162" s="282">
        <f>+F162*G162</f>
        <v>9</v>
      </c>
      <c r="J162" s="248" t="s">
        <v>22</v>
      </c>
      <c r="K162" s="306"/>
    </row>
    <row r="163" spans="2:11" ht="18" x14ac:dyDescent="0.25">
      <c r="B163" s="309"/>
      <c r="C163" s="126" t="s">
        <v>405</v>
      </c>
      <c r="D163" s="277"/>
      <c r="E163" s="278"/>
      <c r="F163" s="282"/>
      <c r="G163" s="282"/>
      <c r="H163" s="282"/>
      <c r="I163" s="282"/>
      <c r="J163" s="248" t="s">
        <v>23</v>
      </c>
      <c r="K163" s="306"/>
    </row>
    <row r="164" spans="2:11" ht="18" x14ac:dyDescent="0.25">
      <c r="B164" s="309"/>
      <c r="C164" s="126" t="s">
        <v>406</v>
      </c>
      <c r="D164" s="277"/>
      <c r="E164" s="278"/>
      <c r="F164" s="282"/>
      <c r="G164" s="282"/>
      <c r="H164" s="282"/>
      <c r="I164" s="282"/>
      <c r="J164" s="248" t="s">
        <v>145</v>
      </c>
      <c r="K164" s="306"/>
    </row>
    <row r="165" spans="2:11" ht="18" x14ac:dyDescent="0.25">
      <c r="B165" s="309"/>
      <c r="C165" s="33"/>
      <c r="D165" s="277"/>
      <c r="E165" s="278"/>
      <c r="F165" s="282"/>
      <c r="G165" s="282"/>
      <c r="H165" s="282"/>
      <c r="I165" s="282"/>
      <c r="J165" s="248" t="s">
        <v>215</v>
      </c>
      <c r="K165" s="306"/>
    </row>
    <row r="166" spans="2:11" ht="18" x14ac:dyDescent="0.25">
      <c r="B166" s="309"/>
      <c r="C166" s="33"/>
      <c r="D166" s="277"/>
      <c r="E166" s="278"/>
      <c r="F166" s="282"/>
      <c r="G166" s="282"/>
      <c r="H166" s="282"/>
      <c r="I166" s="282"/>
      <c r="J166" s="248" t="s">
        <v>395</v>
      </c>
      <c r="K166" s="306"/>
    </row>
    <row r="167" spans="2:11" ht="18" x14ac:dyDescent="0.25">
      <c r="B167" s="309"/>
      <c r="C167" s="126" t="s">
        <v>407</v>
      </c>
      <c r="D167" s="277" t="s">
        <v>393</v>
      </c>
      <c r="E167" s="278" t="s">
        <v>394</v>
      </c>
      <c r="F167" s="282">
        <v>3</v>
      </c>
      <c r="G167" s="282">
        <v>3</v>
      </c>
      <c r="H167" s="282" t="str">
        <f>IF(I167&lt;4,"Baja",IF(I167=4,"Media",IF(I167=5,"Media",IF(I167=6,"Media",IF(I167&lt;=12,"Alta","Muy alta")))))</f>
        <v>Alta</v>
      </c>
      <c r="I167" s="282">
        <f>+F167*G167</f>
        <v>9</v>
      </c>
      <c r="J167" s="248" t="s">
        <v>22</v>
      </c>
      <c r="K167" s="306"/>
    </row>
    <row r="168" spans="2:11" ht="18" x14ac:dyDescent="0.25">
      <c r="B168" s="309"/>
      <c r="C168" s="126" t="s">
        <v>408</v>
      </c>
      <c r="D168" s="277"/>
      <c r="E168" s="278"/>
      <c r="F168" s="282"/>
      <c r="G168" s="282"/>
      <c r="H168" s="282"/>
      <c r="I168" s="282"/>
      <c r="J168" s="248" t="s">
        <v>23</v>
      </c>
      <c r="K168" s="306"/>
    </row>
    <row r="169" spans="2:11" ht="18" x14ac:dyDescent="0.25">
      <c r="B169" s="309"/>
      <c r="C169" s="126" t="s">
        <v>409</v>
      </c>
      <c r="D169" s="277"/>
      <c r="E169" s="278"/>
      <c r="F169" s="282"/>
      <c r="G169" s="282"/>
      <c r="H169" s="282"/>
      <c r="I169" s="282"/>
      <c r="J169" s="248" t="s">
        <v>145</v>
      </c>
      <c r="K169" s="306"/>
    </row>
    <row r="170" spans="2:11" ht="18" x14ac:dyDescent="0.25">
      <c r="B170" s="309"/>
      <c r="C170" s="33"/>
      <c r="D170" s="277"/>
      <c r="E170" s="278"/>
      <c r="F170" s="282"/>
      <c r="G170" s="282"/>
      <c r="H170" s="282"/>
      <c r="I170" s="282"/>
      <c r="J170" s="248" t="s">
        <v>215</v>
      </c>
      <c r="K170" s="306"/>
    </row>
    <row r="171" spans="2:11" ht="18" x14ac:dyDescent="0.25">
      <c r="B171" s="310"/>
      <c r="C171" s="33"/>
      <c r="D171" s="277"/>
      <c r="E171" s="278"/>
      <c r="F171" s="282"/>
      <c r="G171" s="282"/>
      <c r="H171" s="282"/>
      <c r="I171" s="282"/>
      <c r="J171" s="248" t="s">
        <v>395</v>
      </c>
      <c r="K171" s="307"/>
    </row>
    <row r="172" spans="2:11" ht="18" x14ac:dyDescent="0.25">
      <c r="B172" s="308" t="s">
        <v>2182</v>
      </c>
      <c r="C172" s="126" t="s">
        <v>579</v>
      </c>
      <c r="D172" s="294" t="s">
        <v>575</v>
      </c>
      <c r="E172" s="295" t="s">
        <v>576</v>
      </c>
      <c r="F172" s="282">
        <v>2</v>
      </c>
      <c r="G172" s="282">
        <v>5</v>
      </c>
      <c r="H172" s="282" t="str">
        <f>IF(I172&lt;4,"Baja",IF(I172=4,"Media",IF(I172=5,"Media",IF(I172=6,"Media",IF(I172&lt;=12,"Alta","Muy alta")))))</f>
        <v>Alta</v>
      </c>
      <c r="I172" s="282">
        <f>+F172*G172</f>
        <v>10</v>
      </c>
      <c r="J172" s="129" t="s">
        <v>22</v>
      </c>
      <c r="K172" s="305" t="s">
        <v>2170</v>
      </c>
    </row>
    <row r="173" spans="2:11" ht="18" x14ac:dyDescent="0.25">
      <c r="B173" s="309"/>
      <c r="C173" s="33"/>
      <c r="D173" s="294"/>
      <c r="E173" s="295"/>
      <c r="F173" s="282"/>
      <c r="G173" s="282"/>
      <c r="H173" s="282"/>
      <c r="I173" s="282"/>
      <c r="J173" s="129" t="s">
        <v>23</v>
      </c>
      <c r="K173" s="306"/>
    </row>
    <row r="174" spans="2:11" ht="18" x14ac:dyDescent="0.25">
      <c r="B174" s="309"/>
      <c r="C174" s="33"/>
      <c r="D174" s="294"/>
      <c r="E174" s="295"/>
      <c r="F174" s="282"/>
      <c r="G174" s="282"/>
      <c r="H174" s="282"/>
      <c r="I174" s="282"/>
      <c r="J174" s="129" t="s">
        <v>215</v>
      </c>
      <c r="K174" s="306"/>
    </row>
    <row r="175" spans="2:11" ht="18" x14ac:dyDescent="0.25">
      <c r="B175" s="309"/>
      <c r="C175" s="33"/>
      <c r="D175" s="294"/>
      <c r="E175" s="295"/>
      <c r="F175" s="282"/>
      <c r="G175" s="282"/>
      <c r="H175" s="282"/>
      <c r="I175" s="282"/>
      <c r="J175" s="129" t="s">
        <v>145</v>
      </c>
      <c r="K175" s="306"/>
    </row>
    <row r="176" spans="2:11" ht="18" x14ac:dyDescent="0.25">
      <c r="B176" s="309"/>
      <c r="C176" s="126" t="s">
        <v>580</v>
      </c>
      <c r="D176" s="294" t="s">
        <v>577</v>
      </c>
      <c r="E176" s="295" t="s">
        <v>578</v>
      </c>
      <c r="F176" s="282">
        <v>2</v>
      </c>
      <c r="G176" s="282">
        <v>5</v>
      </c>
      <c r="H176" s="282" t="str">
        <f>IF(I176&lt;4,"Baja",IF(I176=4,"Media",IF(I176=5,"Media",IF(I176=6,"Media",IF(I176&lt;=12,"Alta","Muy alta")))))</f>
        <v>Alta</v>
      </c>
      <c r="I176" s="282">
        <f>+F176*G176</f>
        <v>10</v>
      </c>
      <c r="J176" s="129" t="s">
        <v>22</v>
      </c>
      <c r="K176" s="306"/>
    </row>
    <row r="177" spans="2:11" ht="18" x14ac:dyDescent="0.25">
      <c r="B177" s="309"/>
      <c r="C177" s="33"/>
      <c r="D177" s="294"/>
      <c r="E177" s="295"/>
      <c r="F177" s="282"/>
      <c r="G177" s="282"/>
      <c r="H177" s="282"/>
      <c r="I177" s="282"/>
      <c r="J177" s="129" t="s">
        <v>23</v>
      </c>
      <c r="K177" s="306"/>
    </row>
    <row r="178" spans="2:11" ht="18" x14ac:dyDescent="0.25">
      <c r="B178" s="309"/>
      <c r="C178" s="33"/>
      <c r="D178" s="294"/>
      <c r="E178" s="295"/>
      <c r="F178" s="282"/>
      <c r="G178" s="282"/>
      <c r="H178" s="282"/>
      <c r="I178" s="282"/>
      <c r="J178" s="129" t="s">
        <v>215</v>
      </c>
      <c r="K178" s="306"/>
    </row>
    <row r="179" spans="2:11" ht="18" x14ac:dyDescent="0.25">
      <c r="B179" s="310"/>
      <c r="C179" s="33"/>
      <c r="D179" s="294"/>
      <c r="E179" s="295"/>
      <c r="F179" s="282"/>
      <c r="G179" s="282"/>
      <c r="H179" s="282"/>
      <c r="I179" s="282"/>
      <c r="J179" s="129" t="s">
        <v>145</v>
      </c>
      <c r="K179" s="307"/>
    </row>
    <row r="180" spans="2:11" ht="18" x14ac:dyDescent="0.25">
      <c r="B180" s="308" t="s">
        <v>2196</v>
      </c>
      <c r="C180" s="126" t="s">
        <v>218</v>
      </c>
      <c r="D180" s="292" t="s">
        <v>2194</v>
      </c>
      <c r="E180" s="293" t="s">
        <v>2184</v>
      </c>
      <c r="F180" s="292">
        <v>1</v>
      </c>
      <c r="G180" s="292">
        <v>4</v>
      </c>
      <c r="H180" s="292" t="str">
        <f>IF(I180&lt;4,"Baja",IF(I180=4,"Media",IF(I180=5,"Media",IF(I180=6,"Media",IF(I180&lt;=12,"Alta","Muy alta")))))</f>
        <v>Media</v>
      </c>
      <c r="I180" s="292">
        <f>+F180*G180</f>
        <v>4</v>
      </c>
      <c r="J180" s="284" t="s">
        <v>650</v>
      </c>
      <c r="K180" s="283" t="s">
        <v>651</v>
      </c>
    </row>
    <row r="181" spans="2:11" ht="18" x14ac:dyDescent="0.25">
      <c r="B181" s="309"/>
      <c r="C181" s="126" t="s">
        <v>652</v>
      </c>
      <c r="D181" s="292"/>
      <c r="E181" s="293"/>
      <c r="F181" s="292"/>
      <c r="G181" s="292"/>
      <c r="H181" s="292"/>
      <c r="I181" s="292"/>
      <c r="J181" s="284"/>
      <c r="K181" s="283"/>
    </row>
    <row r="182" spans="2:11" ht="18" x14ac:dyDescent="0.25">
      <c r="B182" s="309"/>
      <c r="C182" s="126" t="s">
        <v>653</v>
      </c>
      <c r="D182" s="292"/>
      <c r="E182" s="293"/>
      <c r="F182" s="292"/>
      <c r="G182" s="292"/>
      <c r="H182" s="292"/>
      <c r="I182" s="292"/>
      <c r="J182" s="284"/>
      <c r="K182" s="283"/>
    </row>
    <row r="183" spans="2:11" ht="18" x14ac:dyDescent="0.25">
      <c r="B183" s="309"/>
      <c r="C183" s="126" t="s">
        <v>654</v>
      </c>
      <c r="D183" s="292"/>
      <c r="E183" s="293"/>
      <c r="F183" s="292"/>
      <c r="G183" s="292"/>
      <c r="H183" s="292"/>
      <c r="I183" s="292"/>
      <c r="J183" s="284"/>
      <c r="K183" s="283"/>
    </row>
    <row r="184" spans="2:11" ht="18" x14ac:dyDescent="0.25">
      <c r="B184" s="309"/>
      <c r="C184" s="126" t="s">
        <v>655</v>
      </c>
      <c r="D184" s="292"/>
      <c r="E184" s="293"/>
      <c r="F184" s="292"/>
      <c r="G184" s="292"/>
      <c r="H184" s="292"/>
      <c r="I184" s="292"/>
      <c r="J184" s="284"/>
      <c r="K184" s="283"/>
    </row>
    <row r="185" spans="2:11" ht="18" x14ac:dyDescent="0.25">
      <c r="B185" s="310"/>
      <c r="C185" s="126" t="s">
        <v>656</v>
      </c>
      <c r="D185" s="292"/>
      <c r="E185" s="293"/>
      <c r="F185" s="292"/>
      <c r="G185" s="292"/>
      <c r="H185" s="292"/>
      <c r="I185" s="292"/>
      <c r="J185" s="284"/>
      <c r="K185" s="283"/>
    </row>
    <row r="186" spans="2:11" ht="18" customHeight="1" x14ac:dyDescent="0.25">
      <c r="B186" s="308" t="s">
        <v>2265</v>
      </c>
      <c r="C186" s="277" t="s">
        <v>728</v>
      </c>
      <c r="D186" s="277" t="s">
        <v>724</v>
      </c>
      <c r="E186" s="278" t="s">
        <v>725</v>
      </c>
      <c r="F186" s="289">
        <v>3</v>
      </c>
      <c r="G186" s="289">
        <v>4</v>
      </c>
      <c r="H186" s="282" t="str">
        <f>IF(I186&lt;4,"Baja",IF(I186=4,"Media",IF(I186=5,"Media",IF(I186=6,"Media",IF(I186&lt;=12,"Alta","Muy alta")))))</f>
        <v>Alta</v>
      </c>
      <c r="I186" s="282">
        <f>+F186*G186</f>
        <v>12</v>
      </c>
      <c r="J186" s="129" t="s">
        <v>22</v>
      </c>
      <c r="K186" s="305" t="s">
        <v>730</v>
      </c>
    </row>
    <row r="187" spans="2:11" ht="18" x14ac:dyDescent="0.25">
      <c r="B187" s="309"/>
      <c r="C187" s="277"/>
      <c r="D187" s="277"/>
      <c r="E187" s="278"/>
      <c r="F187" s="289"/>
      <c r="G187" s="289"/>
      <c r="H187" s="282"/>
      <c r="I187" s="282"/>
      <c r="J187" s="129" t="s">
        <v>145</v>
      </c>
      <c r="K187" s="306"/>
    </row>
    <row r="188" spans="2:11" ht="18" customHeight="1" x14ac:dyDescent="0.25">
      <c r="B188" s="309"/>
      <c r="C188" s="277" t="s">
        <v>729</v>
      </c>
      <c r="D188" s="277" t="s">
        <v>726</v>
      </c>
      <c r="E188" s="278" t="s">
        <v>727</v>
      </c>
      <c r="F188" s="303">
        <v>2</v>
      </c>
      <c r="G188" s="303">
        <v>3</v>
      </c>
      <c r="H188" s="282" t="str">
        <f>IF(I188&lt;4,"Baja",IF(I188=4,"Media",IF(I188=5,"Media",IF(I188=6,"Media",IF(I188&lt;=12,"Alta","Muy alta")))))</f>
        <v>Media</v>
      </c>
      <c r="I188" s="274">
        <f>+F188*G188</f>
        <v>6</v>
      </c>
      <c r="J188" s="129" t="s">
        <v>22</v>
      </c>
      <c r="K188" s="306"/>
    </row>
    <row r="189" spans="2:11" ht="18" customHeight="1" x14ac:dyDescent="0.25">
      <c r="B189" s="310"/>
      <c r="C189" s="277"/>
      <c r="D189" s="277"/>
      <c r="E189" s="278"/>
      <c r="F189" s="304"/>
      <c r="G189" s="304"/>
      <c r="H189" s="282"/>
      <c r="I189" s="276"/>
      <c r="J189" s="129" t="s">
        <v>145</v>
      </c>
      <c r="K189" s="307"/>
    </row>
    <row r="190" spans="2:11" ht="18" customHeight="1" x14ac:dyDescent="0.25">
      <c r="B190" s="308" t="s">
        <v>2209</v>
      </c>
      <c r="C190" s="277" t="s">
        <v>1347</v>
      </c>
      <c r="D190" s="277" t="s">
        <v>801</v>
      </c>
      <c r="E190" s="278" t="s">
        <v>1334</v>
      </c>
      <c r="F190" s="290">
        <v>2</v>
      </c>
      <c r="G190" s="290">
        <v>3</v>
      </c>
      <c r="H190" s="274" t="str">
        <f>IF(I190&lt;4,"Baja",IF(I190=4,"Media",IF(I190=5,"Media",IF(I190=6,"Media",IF(I190&lt;=12,"Alta","Muy alta")))))</f>
        <v>Media</v>
      </c>
      <c r="I190" s="274">
        <f t="shared" ref="I190:I226" si="12">+F190*G190</f>
        <v>6</v>
      </c>
      <c r="J190" s="129" t="s">
        <v>23</v>
      </c>
      <c r="K190" s="305" t="s">
        <v>1360</v>
      </c>
    </row>
    <row r="191" spans="2:11" ht="18" customHeight="1" x14ac:dyDescent="0.25">
      <c r="B191" s="309"/>
      <c r="C191" s="277"/>
      <c r="D191" s="277"/>
      <c r="E191" s="278"/>
      <c r="F191" s="291"/>
      <c r="G191" s="291"/>
      <c r="H191" s="276"/>
      <c r="I191" s="276"/>
      <c r="J191" s="129" t="s">
        <v>145</v>
      </c>
      <c r="K191" s="306"/>
    </row>
    <row r="192" spans="2:11" ht="20.25" customHeight="1" x14ac:dyDescent="0.25">
      <c r="B192" s="309"/>
      <c r="C192" s="277" t="s">
        <v>1348</v>
      </c>
      <c r="D192" s="277" t="s">
        <v>803</v>
      </c>
      <c r="E192" s="278" t="s">
        <v>1335</v>
      </c>
      <c r="F192" s="290">
        <v>2</v>
      </c>
      <c r="G192" s="290">
        <v>3</v>
      </c>
      <c r="H192" s="274" t="str">
        <f>IF(I192&lt;4,"Baja",IF(I192=4,"Media",IF(I192=5,"Media",IF(I192=6,"Media",IF(I192&lt;=12,"Alta","Muy alta")))))</f>
        <v>Media</v>
      </c>
      <c r="I192" s="274">
        <f t="shared" ref="I192" si="13">+F192*G192</f>
        <v>6</v>
      </c>
      <c r="J192" s="129" t="s">
        <v>23</v>
      </c>
      <c r="K192" s="306"/>
    </row>
    <row r="193" spans="2:11" ht="20.25" customHeight="1" x14ac:dyDescent="0.25">
      <c r="B193" s="309"/>
      <c r="C193" s="277"/>
      <c r="D193" s="277"/>
      <c r="E193" s="278"/>
      <c r="F193" s="291"/>
      <c r="G193" s="291"/>
      <c r="H193" s="276"/>
      <c r="I193" s="276"/>
      <c r="J193" s="129" t="s">
        <v>145</v>
      </c>
      <c r="K193" s="306"/>
    </row>
    <row r="194" spans="2:11" ht="20.25" customHeight="1" x14ac:dyDescent="0.25">
      <c r="B194" s="309"/>
      <c r="C194" s="277" t="s">
        <v>1349</v>
      </c>
      <c r="D194" s="277" t="s">
        <v>805</v>
      </c>
      <c r="E194" s="278" t="s">
        <v>1336</v>
      </c>
      <c r="F194" s="290">
        <v>2</v>
      </c>
      <c r="G194" s="290">
        <v>3</v>
      </c>
      <c r="H194" s="274" t="str">
        <f>IF(I194&lt;4,"Baja",IF(I194=4,"Media",IF(I194=5,"Media",IF(I194=6,"Media",IF(I194&lt;=12,"Alta","Muy alta")))))</f>
        <v>Media</v>
      </c>
      <c r="I194" s="274">
        <f t="shared" ref="I194" si="14">+F194*G194</f>
        <v>6</v>
      </c>
      <c r="J194" s="129" t="s">
        <v>23</v>
      </c>
      <c r="K194" s="306"/>
    </row>
    <row r="195" spans="2:11" ht="20.25" customHeight="1" x14ac:dyDescent="0.25">
      <c r="B195" s="309"/>
      <c r="C195" s="277"/>
      <c r="D195" s="277"/>
      <c r="E195" s="278"/>
      <c r="F195" s="291"/>
      <c r="G195" s="291"/>
      <c r="H195" s="276"/>
      <c r="I195" s="276"/>
      <c r="J195" s="129" t="s">
        <v>145</v>
      </c>
      <c r="K195" s="306"/>
    </row>
    <row r="196" spans="2:11" ht="20.25" customHeight="1" x14ac:dyDescent="0.25">
      <c r="B196" s="309"/>
      <c r="C196" s="277" t="s">
        <v>1350</v>
      </c>
      <c r="D196" s="277" t="s">
        <v>807</v>
      </c>
      <c r="E196" s="278" t="s">
        <v>1337</v>
      </c>
      <c r="F196" s="290">
        <v>2</v>
      </c>
      <c r="G196" s="290">
        <v>3</v>
      </c>
      <c r="H196" s="274" t="str">
        <f>IF(I196&lt;4,"Baja",IF(I196=4,"Media",IF(I196=5,"Media",IF(I196=6,"Media",IF(I196&lt;=12,"Alta","Muy alta")))))</f>
        <v>Media</v>
      </c>
      <c r="I196" s="274">
        <f t="shared" ref="I196" si="15">+F196*G196</f>
        <v>6</v>
      </c>
      <c r="J196" s="129" t="s">
        <v>23</v>
      </c>
      <c r="K196" s="306"/>
    </row>
    <row r="197" spans="2:11" ht="20.25" customHeight="1" x14ac:dyDescent="0.25">
      <c r="B197" s="309"/>
      <c r="C197" s="277"/>
      <c r="D197" s="277"/>
      <c r="E197" s="278"/>
      <c r="F197" s="291"/>
      <c r="G197" s="291"/>
      <c r="H197" s="276"/>
      <c r="I197" s="276"/>
      <c r="J197" s="129" t="s">
        <v>145</v>
      </c>
      <c r="K197" s="306"/>
    </row>
    <row r="198" spans="2:11" ht="20.25" customHeight="1" x14ac:dyDescent="0.25">
      <c r="B198" s="309"/>
      <c r="C198" s="277" t="s">
        <v>1351</v>
      </c>
      <c r="D198" s="277" t="s">
        <v>809</v>
      </c>
      <c r="E198" s="278" t="s">
        <v>1338</v>
      </c>
      <c r="F198" s="290">
        <v>2</v>
      </c>
      <c r="G198" s="290">
        <v>3</v>
      </c>
      <c r="H198" s="274" t="str">
        <f>IF(I198&lt;4,"Baja",IF(I198=4,"Media",IF(I198=5,"Media",IF(I198=6,"Media",IF(I198&lt;=12,"Alta","Muy alta")))))</f>
        <v>Media</v>
      </c>
      <c r="I198" s="274">
        <f t="shared" ref="I198" si="16">+F198*G198</f>
        <v>6</v>
      </c>
      <c r="J198" s="129" t="s">
        <v>23</v>
      </c>
      <c r="K198" s="306"/>
    </row>
    <row r="199" spans="2:11" ht="20.25" customHeight="1" x14ac:dyDescent="0.25">
      <c r="B199" s="309"/>
      <c r="C199" s="277"/>
      <c r="D199" s="277"/>
      <c r="E199" s="278"/>
      <c r="F199" s="291"/>
      <c r="G199" s="291"/>
      <c r="H199" s="276"/>
      <c r="I199" s="276"/>
      <c r="J199" s="129" t="s">
        <v>145</v>
      </c>
      <c r="K199" s="306"/>
    </row>
    <row r="200" spans="2:11" ht="20.25" customHeight="1" x14ac:dyDescent="0.25">
      <c r="B200" s="309"/>
      <c r="C200" s="126" t="s">
        <v>1352</v>
      </c>
      <c r="D200" s="277" t="s">
        <v>811</v>
      </c>
      <c r="E200" s="278" t="s">
        <v>1339</v>
      </c>
      <c r="F200" s="290">
        <v>3</v>
      </c>
      <c r="G200" s="290">
        <v>3</v>
      </c>
      <c r="H200" s="274" t="str">
        <f>IF(I200&lt;4,"Baja",IF(I200=4,"Media",IF(I200=5,"Media",IF(I200=6,"Media",IF(I200&lt;=12,"Alta","Muy alta")))))</f>
        <v>Alta</v>
      </c>
      <c r="I200" s="274">
        <f t="shared" ref="I200" si="17">+F200*G200</f>
        <v>9</v>
      </c>
      <c r="J200" s="129" t="s">
        <v>23</v>
      </c>
      <c r="K200" s="306"/>
    </row>
    <row r="201" spans="2:11" ht="20.25" customHeight="1" x14ac:dyDescent="0.25">
      <c r="B201" s="309"/>
      <c r="C201" s="126" t="s">
        <v>1353</v>
      </c>
      <c r="D201" s="277"/>
      <c r="E201" s="278"/>
      <c r="F201" s="291"/>
      <c r="G201" s="291"/>
      <c r="H201" s="276"/>
      <c r="I201" s="276"/>
      <c r="J201" s="129" t="s">
        <v>145</v>
      </c>
      <c r="K201" s="306"/>
    </row>
    <row r="202" spans="2:11" ht="20.25" customHeight="1" x14ac:dyDescent="0.25">
      <c r="B202" s="309"/>
      <c r="C202" s="277" t="s">
        <v>1354</v>
      </c>
      <c r="D202" s="277" t="s">
        <v>813</v>
      </c>
      <c r="E202" s="278" t="s">
        <v>1340</v>
      </c>
      <c r="F202" s="290">
        <v>3</v>
      </c>
      <c r="G202" s="290">
        <v>3</v>
      </c>
      <c r="H202" s="274" t="str">
        <f>IF(I202&lt;4,"Baja",IF(I202=4,"Media",IF(I202=5,"Media",IF(I202=6,"Media",IF(I202&lt;=12,"Alta","Muy alta")))))</f>
        <v>Alta</v>
      </c>
      <c r="I202" s="274">
        <f t="shared" ref="I202" si="18">+F202*G202</f>
        <v>9</v>
      </c>
      <c r="J202" s="129" t="s">
        <v>23</v>
      </c>
      <c r="K202" s="306"/>
    </row>
    <row r="203" spans="2:11" ht="20.25" customHeight="1" x14ac:dyDescent="0.25">
      <c r="B203" s="309"/>
      <c r="C203" s="277"/>
      <c r="D203" s="277"/>
      <c r="E203" s="278"/>
      <c r="F203" s="291"/>
      <c r="G203" s="291"/>
      <c r="H203" s="276"/>
      <c r="I203" s="276"/>
      <c r="J203" s="129" t="s">
        <v>145</v>
      </c>
      <c r="K203" s="306"/>
    </row>
    <row r="204" spans="2:11" ht="20.25" customHeight="1" x14ac:dyDescent="0.25">
      <c r="B204" s="309"/>
      <c r="C204" s="277" t="s">
        <v>1354</v>
      </c>
      <c r="D204" s="277" t="s">
        <v>1328</v>
      </c>
      <c r="E204" s="278" t="s">
        <v>1341</v>
      </c>
      <c r="F204" s="290">
        <v>2</v>
      </c>
      <c r="G204" s="290">
        <v>4</v>
      </c>
      <c r="H204" s="274" t="str">
        <f>IF(I204&lt;4,"Baja",IF(I204=4,"Media",IF(I204=5,"Media",IF(I204=6,"Media",IF(I204&lt;=12,"Alta","Muy alta")))))</f>
        <v>Alta</v>
      </c>
      <c r="I204" s="274">
        <f t="shared" ref="I204" si="19">+F204*G204</f>
        <v>8</v>
      </c>
      <c r="J204" s="129" t="s">
        <v>23</v>
      </c>
      <c r="K204" s="306"/>
    </row>
    <row r="205" spans="2:11" ht="20.25" customHeight="1" x14ac:dyDescent="0.25">
      <c r="B205" s="309"/>
      <c r="C205" s="277"/>
      <c r="D205" s="277"/>
      <c r="E205" s="278"/>
      <c r="F205" s="291"/>
      <c r="G205" s="291"/>
      <c r="H205" s="276"/>
      <c r="I205" s="276"/>
      <c r="J205" s="129" t="s">
        <v>145</v>
      </c>
      <c r="K205" s="306"/>
    </row>
    <row r="206" spans="2:11" ht="20.25" customHeight="1" x14ac:dyDescent="0.25">
      <c r="B206" s="309"/>
      <c r="C206" s="277" t="s">
        <v>1355</v>
      </c>
      <c r="D206" s="277" t="s">
        <v>1329</v>
      </c>
      <c r="E206" s="278" t="s">
        <v>1342</v>
      </c>
      <c r="F206" s="290">
        <v>2</v>
      </c>
      <c r="G206" s="290">
        <v>3</v>
      </c>
      <c r="H206" s="274" t="str">
        <f>IF(I206&lt;4,"Baja",IF(I206=4,"Media",IF(I206=5,"Media",IF(I206=6,"Media",IF(I206&lt;=12,"Alta","Muy alta")))))</f>
        <v>Media</v>
      </c>
      <c r="I206" s="274">
        <f t="shared" ref="I206" si="20">+F206*G206</f>
        <v>6</v>
      </c>
      <c r="J206" s="129" t="s">
        <v>23</v>
      </c>
      <c r="K206" s="306"/>
    </row>
    <row r="207" spans="2:11" ht="20.25" customHeight="1" x14ac:dyDescent="0.25">
      <c r="B207" s="309"/>
      <c r="C207" s="277"/>
      <c r="D207" s="277"/>
      <c r="E207" s="278"/>
      <c r="F207" s="291"/>
      <c r="G207" s="291"/>
      <c r="H207" s="276"/>
      <c r="I207" s="276"/>
      <c r="J207" s="129" t="s">
        <v>145</v>
      </c>
      <c r="K207" s="306"/>
    </row>
    <row r="208" spans="2:11" ht="18" x14ac:dyDescent="0.25">
      <c r="B208" s="309"/>
      <c r="C208" s="277" t="s">
        <v>1356</v>
      </c>
      <c r="D208" s="277" t="s">
        <v>1330</v>
      </c>
      <c r="E208" s="278" t="s">
        <v>1343</v>
      </c>
      <c r="F208" s="290">
        <v>2</v>
      </c>
      <c r="G208" s="290">
        <v>3</v>
      </c>
      <c r="H208" s="274" t="str">
        <f>IF(I208&lt;4,"Baja",IF(I208=4,"Media",IF(I208=5,"Media",IF(I208=6,"Media",IF(I208&lt;=12,"Alta","Muy alta")))))</f>
        <v>Media</v>
      </c>
      <c r="I208" s="274">
        <f t="shared" ref="I208" si="21">+F208*G208</f>
        <v>6</v>
      </c>
      <c r="J208" s="129" t="s">
        <v>23</v>
      </c>
      <c r="K208" s="306"/>
    </row>
    <row r="209" spans="2:11" ht="18" x14ac:dyDescent="0.25">
      <c r="B209" s="309"/>
      <c r="C209" s="277"/>
      <c r="D209" s="277"/>
      <c r="E209" s="278"/>
      <c r="F209" s="291"/>
      <c r="G209" s="291"/>
      <c r="H209" s="276"/>
      <c r="I209" s="276"/>
      <c r="J209" s="129" t="s">
        <v>145</v>
      </c>
      <c r="K209" s="306"/>
    </row>
    <row r="210" spans="2:11" ht="20.25" customHeight="1" x14ac:dyDescent="0.25">
      <c r="B210" s="309"/>
      <c r="C210" s="277" t="s">
        <v>1357</v>
      </c>
      <c r="D210" s="277" t="s">
        <v>1331</v>
      </c>
      <c r="E210" s="278" t="s">
        <v>1344</v>
      </c>
      <c r="F210" s="290">
        <v>2</v>
      </c>
      <c r="G210" s="290">
        <v>3</v>
      </c>
      <c r="H210" s="274" t="str">
        <f>IF(I210&lt;4,"Baja",IF(I210=4,"Media",IF(I210=5,"Media",IF(I210=6,"Media",IF(I210&lt;=12,"Alta","Muy alta")))))</f>
        <v>Media</v>
      </c>
      <c r="I210" s="274">
        <f t="shared" ref="I210" si="22">+F210*G210</f>
        <v>6</v>
      </c>
      <c r="J210" s="129" t="s">
        <v>23</v>
      </c>
      <c r="K210" s="306"/>
    </row>
    <row r="211" spans="2:11" ht="20.25" customHeight="1" x14ac:dyDescent="0.25">
      <c r="B211" s="309"/>
      <c r="C211" s="277"/>
      <c r="D211" s="277"/>
      <c r="E211" s="278"/>
      <c r="F211" s="291"/>
      <c r="G211" s="291"/>
      <c r="H211" s="276"/>
      <c r="I211" s="276"/>
      <c r="J211" s="129" t="s">
        <v>145</v>
      </c>
      <c r="K211" s="306"/>
    </row>
    <row r="212" spans="2:11" ht="20.25" customHeight="1" x14ac:dyDescent="0.25">
      <c r="B212" s="309"/>
      <c r="C212" s="277" t="s">
        <v>1358</v>
      </c>
      <c r="D212" s="277" t="s">
        <v>1332</v>
      </c>
      <c r="E212" s="278" t="s">
        <v>1345</v>
      </c>
      <c r="F212" s="290">
        <v>3</v>
      </c>
      <c r="G212" s="290">
        <v>3</v>
      </c>
      <c r="H212" s="274" t="str">
        <f>IF(I212&lt;4,"Baja",IF(I212=4,"Media",IF(I212=5,"Media",IF(I212=6,"Media",IF(I212&lt;=12,"Alta","Muy alta")))))</f>
        <v>Alta</v>
      </c>
      <c r="I212" s="274">
        <f t="shared" ref="I212" si="23">+F212*G212</f>
        <v>9</v>
      </c>
      <c r="J212" s="129" t="s">
        <v>23</v>
      </c>
      <c r="K212" s="306"/>
    </row>
    <row r="213" spans="2:11" ht="20.25" customHeight="1" x14ac:dyDescent="0.25">
      <c r="B213" s="309"/>
      <c r="C213" s="277"/>
      <c r="D213" s="277"/>
      <c r="E213" s="278"/>
      <c r="F213" s="291"/>
      <c r="G213" s="291"/>
      <c r="H213" s="276"/>
      <c r="I213" s="276"/>
      <c r="J213" s="129" t="s">
        <v>145</v>
      </c>
      <c r="K213" s="306"/>
    </row>
    <row r="214" spans="2:11" ht="36" customHeight="1" x14ac:dyDescent="0.25">
      <c r="B214" s="309"/>
      <c r="C214" s="277" t="s">
        <v>1359</v>
      </c>
      <c r="D214" s="277" t="s">
        <v>1333</v>
      </c>
      <c r="E214" s="278" t="s">
        <v>1346</v>
      </c>
      <c r="F214" s="290">
        <v>3</v>
      </c>
      <c r="G214" s="290">
        <v>3</v>
      </c>
      <c r="H214" s="274" t="str">
        <f>IF(I214&lt;4,"Baja",IF(I214=4,"Media",IF(I214=5,"Media",IF(I214=6,"Media",IF(I214&lt;=12,"Alta","Muy alta")))))</f>
        <v>Alta</v>
      </c>
      <c r="I214" s="274">
        <f t="shared" ref="I214" si="24">+F214*G214</f>
        <v>9</v>
      </c>
      <c r="J214" s="129" t="s">
        <v>23</v>
      </c>
      <c r="K214" s="306"/>
    </row>
    <row r="215" spans="2:11" ht="18" x14ac:dyDescent="0.25">
      <c r="B215" s="310"/>
      <c r="C215" s="277"/>
      <c r="D215" s="277"/>
      <c r="E215" s="278"/>
      <c r="F215" s="291"/>
      <c r="G215" s="291"/>
      <c r="H215" s="276"/>
      <c r="I215" s="276"/>
      <c r="J215" s="129" t="s">
        <v>145</v>
      </c>
      <c r="K215" s="307"/>
    </row>
    <row r="216" spans="2:11" ht="18" x14ac:dyDescent="0.25">
      <c r="B216" s="308" t="s">
        <v>2210</v>
      </c>
      <c r="C216" s="126" t="s">
        <v>1479</v>
      </c>
      <c r="D216" s="277" t="s">
        <v>815</v>
      </c>
      <c r="E216" s="278" t="s">
        <v>1476</v>
      </c>
      <c r="F216" s="290">
        <v>4</v>
      </c>
      <c r="G216" s="290">
        <v>2</v>
      </c>
      <c r="H216" s="274" t="str">
        <f>IF(I216&lt;4,"Baja",IF(I216=4,"Media",IF(I216=5,"Media",IF(I216=6,"Media",IF(I216&lt;=12,"Alta","Muy alta")))))</f>
        <v>Alta</v>
      </c>
      <c r="I216" s="274">
        <f t="shared" ref="I216" si="25">+F216*G216</f>
        <v>8</v>
      </c>
      <c r="J216" s="129" t="s">
        <v>145</v>
      </c>
      <c r="K216" s="305" t="s">
        <v>1530</v>
      </c>
    </row>
    <row r="217" spans="2:11" ht="18" x14ac:dyDescent="0.25">
      <c r="B217" s="309"/>
      <c r="C217" s="126" t="s">
        <v>1480</v>
      </c>
      <c r="D217" s="277"/>
      <c r="E217" s="278"/>
      <c r="F217" s="291"/>
      <c r="G217" s="291"/>
      <c r="H217" s="276"/>
      <c r="I217" s="276"/>
      <c r="J217" s="129" t="s">
        <v>215</v>
      </c>
      <c r="K217" s="306"/>
    </row>
    <row r="218" spans="2:11" ht="20.25" customHeight="1" x14ac:dyDescent="0.25">
      <c r="B218" s="309"/>
      <c r="C218" s="277" t="s">
        <v>1481</v>
      </c>
      <c r="D218" s="277" t="s">
        <v>1477</v>
      </c>
      <c r="E218" s="278" t="s">
        <v>1478</v>
      </c>
      <c r="F218" s="290">
        <v>2</v>
      </c>
      <c r="G218" s="290">
        <v>3</v>
      </c>
      <c r="H218" s="274" t="str">
        <f>IF(I218&lt;4,"Baja",IF(I218=4,"Media",IF(I218=5,"Media",IF(I218=6,"Media",IF(I218&lt;=12,"Alta","Muy alta")))))</f>
        <v>Media</v>
      </c>
      <c r="I218" s="274">
        <f t="shared" ref="I218" si="26">+F218*G218</f>
        <v>6</v>
      </c>
      <c r="J218" s="129" t="s">
        <v>145</v>
      </c>
      <c r="K218" s="306"/>
    </row>
    <row r="219" spans="2:11" ht="20.25" customHeight="1" x14ac:dyDescent="0.25">
      <c r="B219" s="310"/>
      <c r="C219" s="277"/>
      <c r="D219" s="277"/>
      <c r="E219" s="278"/>
      <c r="F219" s="291"/>
      <c r="G219" s="291"/>
      <c r="H219" s="276"/>
      <c r="I219" s="276"/>
      <c r="J219" s="129" t="s">
        <v>215</v>
      </c>
      <c r="K219" s="307"/>
    </row>
    <row r="220" spans="2:11" ht="18" x14ac:dyDescent="0.25">
      <c r="B220" s="308" t="s">
        <v>2211</v>
      </c>
      <c r="C220" s="126" t="s">
        <v>1537</v>
      </c>
      <c r="D220" s="277" t="s">
        <v>816</v>
      </c>
      <c r="E220" s="278" t="s">
        <v>1532</v>
      </c>
      <c r="F220" s="274">
        <v>1</v>
      </c>
      <c r="G220" s="274">
        <v>5</v>
      </c>
      <c r="H220" s="274" t="str">
        <f t="shared" ref="H220" si="27">IF(I220&lt;4,"Baja",IF(I220=4,"Media",IF(I220=5,"Media",IF(I220=6,"Media",IF(I220&lt;=12,"Alta","Muy alta")))))</f>
        <v>Media</v>
      </c>
      <c r="I220" s="274">
        <f t="shared" si="12"/>
        <v>5</v>
      </c>
      <c r="J220" s="129" t="s">
        <v>145</v>
      </c>
      <c r="K220" s="305" t="s">
        <v>1660</v>
      </c>
    </row>
    <row r="221" spans="2:11" x14ac:dyDescent="0.3">
      <c r="B221" s="309"/>
      <c r="C221" s="126" t="s">
        <v>1538</v>
      </c>
      <c r="D221" s="277"/>
      <c r="E221" s="278"/>
      <c r="F221" s="275"/>
      <c r="G221" s="275"/>
      <c r="H221" s="275"/>
      <c r="I221" s="275"/>
      <c r="J221" s="249"/>
      <c r="K221" s="306"/>
    </row>
    <row r="222" spans="2:11" x14ac:dyDescent="0.3">
      <c r="B222" s="309"/>
      <c r="C222" s="126" t="s">
        <v>1539</v>
      </c>
      <c r="D222" s="277"/>
      <c r="E222" s="278"/>
      <c r="F222" s="275"/>
      <c r="G222" s="275"/>
      <c r="H222" s="275"/>
      <c r="I222" s="275"/>
      <c r="J222" s="249"/>
      <c r="K222" s="306"/>
    </row>
    <row r="223" spans="2:11" ht="18" x14ac:dyDescent="0.25">
      <c r="B223" s="309"/>
      <c r="C223" s="126" t="s">
        <v>1540</v>
      </c>
      <c r="D223" s="277" t="s">
        <v>1533</v>
      </c>
      <c r="E223" s="278" t="s">
        <v>1535</v>
      </c>
      <c r="F223" s="274">
        <v>1</v>
      </c>
      <c r="G223" s="274">
        <v>5</v>
      </c>
      <c r="H223" s="274" t="str">
        <f t="shared" ref="H223:H226" si="28">IF(I223&lt;4,"Baja",IF(I223=4,"Media",IF(I223=5,"Media",IF(I223=6,"Media",IF(I223&lt;=12,"Alta","Muy alta")))))</f>
        <v>Media</v>
      </c>
      <c r="I223" s="274">
        <f t="shared" si="12"/>
        <v>5</v>
      </c>
      <c r="J223" s="129" t="s">
        <v>145</v>
      </c>
      <c r="K223" s="306"/>
    </row>
    <row r="224" spans="2:11" x14ac:dyDescent="0.3">
      <c r="B224" s="309"/>
      <c r="C224" s="126" t="s">
        <v>1541</v>
      </c>
      <c r="D224" s="277"/>
      <c r="E224" s="278"/>
      <c r="F224" s="275"/>
      <c r="G224" s="275"/>
      <c r="H224" s="275"/>
      <c r="I224" s="275"/>
      <c r="J224" s="249"/>
      <c r="K224" s="306"/>
    </row>
    <row r="225" spans="2:11" x14ac:dyDescent="0.3">
      <c r="B225" s="309"/>
      <c r="C225" s="126" t="s">
        <v>1542</v>
      </c>
      <c r="D225" s="277"/>
      <c r="E225" s="278"/>
      <c r="F225" s="275"/>
      <c r="G225" s="275"/>
      <c r="H225" s="275"/>
      <c r="I225" s="275"/>
      <c r="J225" s="249"/>
      <c r="K225" s="306"/>
    </row>
    <row r="226" spans="2:11" ht="18" x14ac:dyDescent="0.25">
      <c r="B226" s="309"/>
      <c r="C226" s="126" t="s">
        <v>1541</v>
      </c>
      <c r="D226" s="277" t="s">
        <v>1534</v>
      </c>
      <c r="E226" s="278" t="s">
        <v>1536</v>
      </c>
      <c r="F226" s="274">
        <v>1</v>
      </c>
      <c r="G226" s="274">
        <v>5</v>
      </c>
      <c r="H226" s="274" t="str">
        <f t="shared" si="28"/>
        <v>Media</v>
      </c>
      <c r="I226" s="274">
        <f t="shared" si="12"/>
        <v>5</v>
      </c>
      <c r="J226" s="129" t="s">
        <v>145</v>
      </c>
      <c r="K226" s="306"/>
    </row>
    <row r="227" spans="2:11" x14ac:dyDescent="0.3">
      <c r="B227" s="309"/>
      <c r="C227" s="126" t="s">
        <v>1543</v>
      </c>
      <c r="D227" s="277"/>
      <c r="E227" s="278"/>
      <c r="F227" s="275"/>
      <c r="G227" s="275"/>
      <c r="H227" s="275"/>
      <c r="I227" s="275"/>
      <c r="J227" s="249"/>
      <c r="K227" s="306"/>
    </row>
    <row r="228" spans="2:11" x14ac:dyDescent="0.3">
      <c r="B228" s="310"/>
      <c r="C228" s="126" t="s">
        <v>1544</v>
      </c>
      <c r="D228" s="277"/>
      <c r="E228" s="278"/>
      <c r="F228" s="275"/>
      <c r="G228" s="275"/>
      <c r="H228" s="275"/>
      <c r="I228" s="275"/>
      <c r="J228" s="251"/>
      <c r="K228" s="307"/>
    </row>
    <row r="229" spans="2:11" ht="18" customHeight="1" x14ac:dyDescent="0.25">
      <c r="B229" s="308" t="s">
        <v>2266</v>
      </c>
      <c r="C229" s="126" t="s">
        <v>1805</v>
      </c>
      <c r="D229" s="277" t="s">
        <v>1800</v>
      </c>
      <c r="E229" s="278" t="s">
        <v>1802</v>
      </c>
      <c r="F229" s="274">
        <v>1</v>
      </c>
      <c r="G229" s="274">
        <v>4</v>
      </c>
      <c r="H229" s="274" t="str">
        <f>IF(I229&lt;4,"Baja",IF(I229=4,"Media",IF(I229=5,"Media",IF(I229=6,"Media",IF(I229&lt;=12,"Alta","Muy alta")))))</f>
        <v>Media</v>
      </c>
      <c r="I229" s="274">
        <f>+F229*G229</f>
        <v>4</v>
      </c>
      <c r="J229" s="129" t="s">
        <v>22</v>
      </c>
      <c r="K229" s="305" t="s">
        <v>1813</v>
      </c>
    </row>
    <row r="230" spans="2:11" ht="18" customHeight="1" x14ac:dyDescent="0.25">
      <c r="B230" s="309"/>
      <c r="C230" s="126" t="s">
        <v>1806</v>
      </c>
      <c r="D230" s="277"/>
      <c r="E230" s="278"/>
      <c r="F230" s="275"/>
      <c r="G230" s="275"/>
      <c r="H230" s="275"/>
      <c r="I230" s="275"/>
      <c r="J230" s="129" t="s">
        <v>145</v>
      </c>
      <c r="K230" s="306"/>
    </row>
    <row r="231" spans="2:11" ht="18" customHeight="1" x14ac:dyDescent="0.25">
      <c r="B231" s="309"/>
      <c r="C231" s="126" t="s">
        <v>1807</v>
      </c>
      <c r="D231" s="277"/>
      <c r="E231" s="278"/>
      <c r="F231" s="275"/>
      <c r="G231" s="275"/>
      <c r="H231" s="275"/>
      <c r="I231" s="275"/>
      <c r="J231" s="129" t="s">
        <v>395</v>
      </c>
      <c r="K231" s="306"/>
    </row>
    <row r="232" spans="2:11" ht="18" customHeight="1" x14ac:dyDescent="0.25">
      <c r="B232" s="309"/>
      <c r="C232" s="33"/>
      <c r="D232" s="277"/>
      <c r="E232" s="278"/>
      <c r="F232" s="276"/>
      <c r="G232" s="276"/>
      <c r="H232" s="276"/>
      <c r="I232" s="276"/>
      <c r="J232" s="129" t="s">
        <v>1150</v>
      </c>
      <c r="K232" s="306"/>
    </row>
    <row r="233" spans="2:11" ht="18" x14ac:dyDescent="0.25">
      <c r="B233" s="309"/>
      <c r="C233" s="126" t="s">
        <v>1808</v>
      </c>
      <c r="D233" s="277" t="s">
        <v>1801</v>
      </c>
      <c r="E233" s="278" t="s">
        <v>1804</v>
      </c>
      <c r="F233" s="274">
        <v>2</v>
      </c>
      <c r="G233" s="274">
        <v>4</v>
      </c>
      <c r="H233" s="274" t="str">
        <f>IF(I233&lt;4,"Baja",IF(I233=4,"Media",IF(I233=5,"Media",IF(I233=6,"Media",IF(I233&lt;=12,"Alta","Muy alta")))))</f>
        <v>Alta</v>
      </c>
      <c r="I233" s="274">
        <f>+F233*G233</f>
        <v>8</v>
      </c>
      <c r="J233" s="129" t="s">
        <v>22</v>
      </c>
      <c r="K233" s="306"/>
    </row>
    <row r="234" spans="2:11" ht="18" x14ac:dyDescent="0.25">
      <c r="B234" s="309"/>
      <c r="C234" s="126" t="s">
        <v>1809</v>
      </c>
      <c r="D234" s="277"/>
      <c r="E234" s="278"/>
      <c r="F234" s="275"/>
      <c r="G234" s="275"/>
      <c r="H234" s="275"/>
      <c r="I234" s="275"/>
      <c r="J234" s="129" t="s">
        <v>145</v>
      </c>
      <c r="K234" s="306"/>
    </row>
    <row r="235" spans="2:11" ht="18" x14ac:dyDescent="0.25">
      <c r="B235" s="309"/>
      <c r="C235" s="126" t="s">
        <v>1810</v>
      </c>
      <c r="D235" s="277"/>
      <c r="E235" s="278"/>
      <c r="F235" s="275"/>
      <c r="G235" s="275"/>
      <c r="H235" s="275"/>
      <c r="I235" s="275"/>
      <c r="J235" s="129" t="s">
        <v>395</v>
      </c>
      <c r="K235" s="306"/>
    </row>
    <row r="236" spans="2:11" ht="18" x14ac:dyDescent="0.25">
      <c r="B236" s="309"/>
      <c r="C236" s="126" t="s">
        <v>1811</v>
      </c>
      <c r="D236" s="277"/>
      <c r="E236" s="278"/>
      <c r="F236" s="275"/>
      <c r="G236" s="275"/>
      <c r="H236" s="275"/>
      <c r="I236" s="275"/>
      <c r="J236" s="129" t="s">
        <v>1150</v>
      </c>
      <c r="K236" s="306"/>
    </row>
    <row r="237" spans="2:11" x14ac:dyDescent="0.3">
      <c r="B237" s="310"/>
      <c r="C237" s="126" t="s">
        <v>1812</v>
      </c>
      <c r="D237" s="277"/>
      <c r="E237" s="278"/>
      <c r="F237" s="276"/>
      <c r="G237" s="276"/>
      <c r="H237" s="276"/>
      <c r="I237" s="276"/>
      <c r="J237" s="251"/>
      <c r="K237" s="307"/>
    </row>
    <row r="238" spans="2:11" ht="18" x14ac:dyDescent="0.25">
      <c r="B238" s="308" t="s">
        <v>2219</v>
      </c>
      <c r="C238" s="126" t="s">
        <v>1673</v>
      </c>
      <c r="D238" s="277" t="s">
        <v>1661</v>
      </c>
      <c r="E238" s="278" t="s">
        <v>1672</v>
      </c>
      <c r="F238" s="274">
        <v>2</v>
      </c>
      <c r="G238" s="274">
        <v>4</v>
      </c>
      <c r="H238" s="274" t="str">
        <f t="shared" ref="H238:H248" si="29">IF(I238&lt;4,"Baja",IF(I238=4,"Media",IF(I238=5,"Media",IF(I238=6,"Media",IF(I238&lt;=12,"Alta","Muy alta")))))</f>
        <v>Alta</v>
      </c>
      <c r="I238" s="274">
        <f t="shared" ref="I238:I248" si="30">+F238*G238</f>
        <v>8</v>
      </c>
      <c r="J238" s="129" t="s">
        <v>23</v>
      </c>
      <c r="K238" s="305" t="s">
        <v>1799</v>
      </c>
    </row>
    <row r="239" spans="2:11" ht="18" x14ac:dyDescent="0.25">
      <c r="B239" s="309"/>
      <c r="C239" s="33"/>
      <c r="D239" s="277"/>
      <c r="E239" s="278"/>
      <c r="F239" s="276"/>
      <c r="G239" s="276"/>
      <c r="H239" s="276"/>
      <c r="I239" s="276"/>
      <c r="J239" s="129" t="s">
        <v>395</v>
      </c>
      <c r="K239" s="306"/>
    </row>
    <row r="240" spans="2:11" ht="18" x14ac:dyDescent="0.25">
      <c r="B240" s="309"/>
      <c r="C240" s="126" t="s">
        <v>1674</v>
      </c>
      <c r="D240" s="277" t="s">
        <v>1662</v>
      </c>
      <c r="E240" s="278" t="s">
        <v>1663</v>
      </c>
      <c r="F240" s="274">
        <v>2</v>
      </c>
      <c r="G240" s="274">
        <v>4</v>
      </c>
      <c r="H240" s="274" t="str">
        <f t="shared" si="29"/>
        <v>Alta</v>
      </c>
      <c r="I240" s="274">
        <f t="shared" si="30"/>
        <v>8</v>
      </c>
      <c r="J240" s="129" t="s">
        <v>23</v>
      </c>
      <c r="K240" s="306"/>
    </row>
    <row r="241" spans="2:11" ht="18" x14ac:dyDescent="0.25">
      <c r="B241" s="309"/>
      <c r="C241" s="126" t="s">
        <v>1675</v>
      </c>
      <c r="D241" s="277"/>
      <c r="E241" s="278"/>
      <c r="F241" s="276"/>
      <c r="G241" s="276"/>
      <c r="H241" s="276"/>
      <c r="I241" s="276"/>
      <c r="J241" s="129" t="s">
        <v>395</v>
      </c>
      <c r="K241" s="306"/>
    </row>
    <row r="242" spans="2:11" ht="18" x14ac:dyDescent="0.25">
      <c r="B242" s="309"/>
      <c r="C242" s="126" t="s">
        <v>1676</v>
      </c>
      <c r="D242" s="277" t="s">
        <v>1664</v>
      </c>
      <c r="E242" s="278" t="s">
        <v>1665</v>
      </c>
      <c r="F242" s="274">
        <v>2</v>
      </c>
      <c r="G242" s="274">
        <v>4</v>
      </c>
      <c r="H242" s="274" t="str">
        <f t="shared" si="29"/>
        <v>Alta</v>
      </c>
      <c r="I242" s="274">
        <f t="shared" si="30"/>
        <v>8</v>
      </c>
      <c r="J242" s="129" t="s">
        <v>23</v>
      </c>
      <c r="K242" s="306"/>
    </row>
    <row r="243" spans="2:11" ht="18" x14ac:dyDescent="0.25">
      <c r="B243" s="309"/>
      <c r="C243" s="33"/>
      <c r="D243" s="277"/>
      <c r="E243" s="278"/>
      <c r="F243" s="276"/>
      <c r="G243" s="276"/>
      <c r="H243" s="276"/>
      <c r="I243" s="276"/>
      <c r="J243" s="129" t="s">
        <v>395</v>
      </c>
      <c r="K243" s="306"/>
    </row>
    <row r="244" spans="2:11" ht="18" x14ac:dyDescent="0.25">
      <c r="B244" s="309"/>
      <c r="C244" s="126" t="s">
        <v>1677</v>
      </c>
      <c r="D244" s="277" t="s">
        <v>1666</v>
      </c>
      <c r="E244" s="278" t="s">
        <v>1667</v>
      </c>
      <c r="F244" s="274">
        <v>2</v>
      </c>
      <c r="G244" s="274">
        <v>4</v>
      </c>
      <c r="H244" s="274" t="str">
        <f t="shared" si="29"/>
        <v>Alta</v>
      </c>
      <c r="I244" s="274">
        <f t="shared" si="30"/>
        <v>8</v>
      </c>
      <c r="J244" s="129" t="s">
        <v>23</v>
      </c>
      <c r="K244" s="306"/>
    </row>
    <row r="245" spans="2:11" ht="18" x14ac:dyDescent="0.25">
      <c r="B245" s="309"/>
      <c r="C245" s="33"/>
      <c r="D245" s="277"/>
      <c r="E245" s="278"/>
      <c r="F245" s="276"/>
      <c r="G245" s="276"/>
      <c r="H245" s="276"/>
      <c r="I245" s="276"/>
      <c r="J245" s="129" t="s">
        <v>395</v>
      </c>
      <c r="K245" s="306"/>
    </row>
    <row r="246" spans="2:11" ht="18" x14ac:dyDescent="0.25">
      <c r="B246" s="309"/>
      <c r="C246" s="126" t="s">
        <v>1678</v>
      </c>
      <c r="D246" s="277" t="s">
        <v>1668</v>
      </c>
      <c r="E246" s="278" t="s">
        <v>1669</v>
      </c>
      <c r="F246" s="274">
        <v>2</v>
      </c>
      <c r="G246" s="274">
        <v>3</v>
      </c>
      <c r="H246" s="274" t="str">
        <f t="shared" si="29"/>
        <v>Media</v>
      </c>
      <c r="I246" s="274">
        <f t="shared" si="30"/>
        <v>6</v>
      </c>
      <c r="J246" s="129" t="s">
        <v>23</v>
      </c>
      <c r="K246" s="306"/>
    </row>
    <row r="247" spans="2:11" ht="18" x14ac:dyDescent="0.25">
      <c r="B247" s="309"/>
      <c r="C247" s="33"/>
      <c r="D247" s="277"/>
      <c r="E247" s="278"/>
      <c r="F247" s="276"/>
      <c r="G247" s="276"/>
      <c r="H247" s="276"/>
      <c r="I247" s="276"/>
      <c r="J247" s="129" t="s">
        <v>395</v>
      </c>
      <c r="K247" s="306"/>
    </row>
    <row r="248" spans="2:11" ht="18" x14ac:dyDescent="0.25">
      <c r="B248" s="309"/>
      <c r="C248" s="126" t="s">
        <v>1678</v>
      </c>
      <c r="D248" s="277" t="s">
        <v>1670</v>
      </c>
      <c r="E248" s="278" t="s">
        <v>1671</v>
      </c>
      <c r="F248" s="274">
        <v>2</v>
      </c>
      <c r="G248" s="274">
        <v>3</v>
      </c>
      <c r="H248" s="274" t="str">
        <f t="shared" si="29"/>
        <v>Media</v>
      </c>
      <c r="I248" s="274">
        <f t="shared" si="30"/>
        <v>6</v>
      </c>
      <c r="J248" s="129" t="s">
        <v>23</v>
      </c>
      <c r="K248" s="306"/>
    </row>
    <row r="249" spans="2:11" ht="18" x14ac:dyDescent="0.25">
      <c r="B249" s="310"/>
      <c r="C249" s="33"/>
      <c r="D249" s="277"/>
      <c r="E249" s="278"/>
      <c r="F249" s="276"/>
      <c r="G249" s="276"/>
      <c r="H249" s="276"/>
      <c r="I249" s="276"/>
      <c r="J249" s="129" t="s">
        <v>395</v>
      </c>
      <c r="K249" s="307"/>
    </row>
    <row r="250" spans="2:11" ht="36" x14ac:dyDescent="0.25">
      <c r="B250" s="308" t="s">
        <v>2267</v>
      </c>
      <c r="C250" s="125" t="s">
        <v>824</v>
      </c>
      <c r="D250" s="126" t="s">
        <v>817</v>
      </c>
      <c r="E250" s="44" t="s">
        <v>818</v>
      </c>
      <c r="F250" s="78">
        <v>2</v>
      </c>
      <c r="G250" s="78">
        <v>4</v>
      </c>
      <c r="H250" s="78" t="str">
        <f>IF(I250&lt;4,"Baja",IF(I250=4,"Media",IF(I250=5,"Media",IF(I250=6,"Media",IF(I250&lt;=12,"Alta","Muy alta")))))</f>
        <v>Alta</v>
      </c>
      <c r="I250" s="78">
        <f>+F250*G250</f>
        <v>8</v>
      </c>
      <c r="J250" s="129" t="s">
        <v>145</v>
      </c>
      <c r="K250" s="305" t="s">
        <v>920</v>
      </c>
    </row>
    <row r="251" spans="2:11" ht="18" x14ac:dyDescent="0.25">
      <c r="B251" s="309"/>
      <c r="C251" s="125" t="s">
        <v>825</v>
      </c>
      <c r="D251" s="126" t="s">
        <v>819</v>
      </c>
      <c r="E251" s="44" t="s">
        <v>1905</v>
      </c>
      <c r="F251" s="78">
        <v>2</v>
      </c>
      <c r="G251" s="78">
        <v>3</v>
      </c>
      <c r="H251" s="78" t="str">
        <f>IF(I251&lt;4,"Baja",IF(I251=4,"Media",IF(I251=5,"Media",IF(I251=6,"Media",IF(I251&lt;=12,"Alta","Muy alta")))))</f>
        <v>Media</v>
      </c>
      <c r="I251" s="78">
        <f t="shared" ref="I251:I253" si="31">+F251*G251</f>
        <v>6</v>
      </c>
      <c r="J251" s="129" t="s">
        <v>145</v>
      </c>
      <c r="K251" s="306"/>
    </row>
    <row r="252" spans="2:11" ht="18" x14ac:dyDescent="0.25">
      <c r="B252" s="309"/>
      <c r="C252" s="125" t="s">
        <v>826</v>
      </c>
      <c r="D252" s="126" t="s">
        <v>820</v>
      </c>
      <c r="E252" s="44" t="s">
        <v>821</v>
      </c>
      <c r="F252" s="78">
        <v>2</v>
      </c>
      <c r="G252" s="78">
        <v>3</v>
      </c>
      <c r="H252" s="78" t="str">
        <f>IF(I252&lt;4,"Baja",IF(I252=4,"Media",IF(I252=5,"Media",IF(I252=6,"Media",IF(I252&lt;=12,"Alta","Muy alta")))))</f>
        <v>Media</v>
      </c>
      <c r="I252" s="78">
        <f t="shared" si="31"/>
        <v>6</v>
      </c>
      <c r="J252" s="129" t="s">
        <v>145</v>
      </c>
      <c r="K252" s="306"/>
    </row>
    <row r="253" spans="2:11" ht="18" x14ac:dyDescent="0.25">
      <c r="B253" s="309"/>
      <c r="C253" s="125" t="s">
        <v>827</v>
      </c>
      <c r="D253" s="277" t="s">
        <v>822</v>
      </c>
      <c r="E253" s="278" t="s">
        <v>823</v>
      </c>
      <c r="F253" s="274">
        <v>2</v>
      </c>
      <c r="G253" s="274">
        <v>3</v>
      </c>
      <c r="H253" s="274" t="str">
        <f>IF(I253&lt;4,"Baja",IF(I253=4,"Media",IF(I253=5,"Media",IF(I253=6,"Media",IF(I253&lt;=12,"Alta","Muy alta")))))</f>
        <v>Media</v>
      </c>
      <c r="I253" s="274">
        <f t="shared" si="31"/>
        <v>6</v>
      </c>
      <c r="J253" s="129" t="s">
        <v>145</v>
      </c>
      <c r="K253" s="306"/>
    </row>
    <row r="254" spans="2:11" ht="18" x14ac:dyDescent="0.25">
      <c r="B254" s="309"/>
      <c r="C254" s="125" t="s">
        <v>828</v>
      </c>
      <c r="D254" s="277"/>
      <c r="E254" s="278"/>
      <c r="F254" s="275"/>
      <c r="G254" s="275"/>
      <c r="H254" s="275"/>
      <c r="I254" s="275"/>
      <c r="J254" s="250"/>
      <c r="K254" s="306"/>
    </row>
    <row r="255" spans="2:11" ht="18" x14ac:dyDescent="0.25">
      <c r="B255" s="310"/>
      <c r="C255" s="125" t="s">
        <v>829</v>
      </c>
      <c r="D255" s="277"/>
      <c r="E255" s="278"/>
      <c r="F255" s="276"/>
      <c r="G255" s="276"/>
      <c r="H255" s="276"/>
      <c r="I255" s="276"/>
      <c r="J255" s="250"/>
      <c r="K255" s="307"/>
    </row>
    <row r="256" spans="2:11" ht="18" x14ac:dyDescent="0.25">
      <c r="B256" s="308" t="s">
        <v>2222</v>
      </c>
      <c r="C256" s="125" t="s">
        <v>935</v>
      </c>
      <c r="D256" s="289" t="s">
        <v>921</v>
      </c>
      <c r="E256" s="278" t="s">
        <v>922</v>
      </c>
      <c r="F256" s="282">
        <v>1</v>
      </c>
      <c r="G256" s="282">
        <v>4</v>
      </c>
      <c r="H256" s="282" t="str">
        <f>IF(I256&lt;4,"Baja",IF(I256=4,"Media",IF(I256=5,"Media",IF(I256=6,"Media",IF(I256&lt;=12,"Alta","Muy alta")))))</f>
        <v>Media</v>
      </c>
      <c r="I256" s="282">
        <f>+F256*G256</f>
        <v>4</v>
      </c>
      <c r="J256" s="129" t="s">
        <v>22</v>
      </c>
      <c r="K256" s="305" t="s">
        <v>943</v>
      </c>
    </row>
    <row r="257" spans="2:11" ht="18" x14ac:dyDescent="0.25">
      <c r="B257" s="309"/>
      <c r="C257" s="33"/>
      <c r="D257" s="289"/>
      <c r="E257" s="278"/>
      <c r="F257" s="282"/>
      <c r="G257" s="282"/>
      <c r="H257" s="282"/>
      <c r="I257" s="282"/>
      <c r="J257" s="129" t="s">
        <v>23</v>
      </c>
      <c r="K257" s="306"/>
    </row>
    <row r="258" spans="2:11" ht="18" x14ac:dyDescent="0.25">
      <c r="B258" s="309"/>
      <c r="C258" s="33"/>
      <c r="D258" s="289"/>
      <c r="E258" s="278"/>
      <c r="F258" s="282"/>
      <c r="G258" s="282"/>
      <c r="H258" s="282"/>
      <c r="I258" s="282"/>
      <c r="J258" s="129" t="s">
        <v>145</v>
      </c>
      <c r="K258" s="306"/>
    </row>
    <row r="259" spans="2:11" ht="18" x14ac:dyDescent="0.25">
      <c r="B259" s="309"/>
      <c r="C259" s="33"/>
      <c r="D259" s="289"/>
      <c r="E259" s="278"/>
      <c r="F259" s="282"/>
      <c r="G259" s="282"/>
      <c r="H259" s="282"/>
      <c r="I259" s="282"/>
      <c r="J259" s="129" t="s">
        <v>215</v>
      </c>
      <c r="K259" s="306"/>
    </row>
    <row r="260" spans="2:11" ht="18" x14ac:dyDescent="0.25">
      <c r="B260" s="309"/>
      <c r="C260" s="33"/>
      <c r="D260" s="289"/>
      <c r="E260" s="278"/>
      <c r="F260" s="282"/>
      <c r="G260" s="282"/>
      <c r="H260" s="282"/>
      <c r="I260" s="282"/>
      <c r="J260" s="129" t="s">
        <v>395</v>
      </c>
      <c r="K260" s="306"/>
    </row>
    <row r="261" spans="2:11" ht="18" x14ac:dyDescent="0.25">
      <c r="B261" s="309"/>
      <c r="C261" s="33"/>
      <c r="D261" s="289"/>
      <c r="E261" s="278"/>
      <c r="F261" s="282"/>
      <c r="G261" s="282"/>
      <c r="H261" s="282"/>
      <c r="I261" s="282"/>
      <c r="J261" s="129" t="s">
        <v>934</v>
      </c>
      <c r="K261" s="306"/>
    </row>
    <row r="262" spans="2:11" ht="18" customHeight="1" x14ac:dyDescent="0.25">
      <c r="B262" s="309"/>
      <c r="C262" s="125" t="s">
        <v>936</v>
      </c>
      <c r="D262" s="289" t="s">
        <v>923</v>
      </c>
      <c r="E262" s="278" t="s">
        <v>2236</v>
      </c>
      <c r="F262" s="282">
        <v>3</v>
      </c>
      <c r="G262" s="282">
        <v>4</v>
      </c>
      <c r="H262" s="282" t="str">
        <f>IF(I262&lt;4,"Baja",IF(I262=4,"Media",IF(I262=5,"Media",IF(I262=6,"Media",IF(I262&lt;=12,"Alta","Muy alta")))))</f>
        <v>Alta</v>
      </c>
      <c r="I262" s="282">
        <f>+F262*G262</f>
        <v>12</v>
      </c>
      <c r="J262" s="129" t="s">
        <v>22</v>
      </c>
      <c r="K262" s="306"/>
    </row>
    <row r="263" spans="2:11" ht="18" customHeight="1" x14ac:dyDescent="0.25">
      <c r="B263" s="309"/>
      <c r="C263" s="33"/>
      <c r="D263" s="289"/>
      <c r="E263" s="278"/>
      <c r="F263" s="282"/>
      <c r="G263" s="282"/>
      <c r="H263" s="282"/>
      <c r="I263" s="282"/>
      <c r="J263" s="129" t="s">
        <v>23</v>
      </c>
      <c r="K263" s="306"/>
    </row>
    <row r="264" spans="2:11" ht="18" customHeight="1" x14ac:dyDescent="0.25">
      <c r="B264" s="309"/>
      <c r="C264" s="33"/>
      <c r="D264" s="289"/>
      <c r="E264" s="278"/>
      <c r="F264" s="282"/>
      <c r="G264" s="282"/>
      <c r="H264" s="282"/>
      <c r="I264" s="282"/>
      <c r="J264" s="129" t="s">
        <v>145</v>
      </c>
      <c r="K264" s="306"/>
    </row>
    <row r="265" spans="2:11" ht="18" customHeight="1" x14ac:dyDescent="0.25">
      <c r="B265" s="309"/>
      <c r="C265" s="33"/>
      <c r="D265" s="289"/>
      <c r="E265" s="278"/>
      <c r="F265" s="282"/>
      <c r="G265" s="282"/>
      <c r="H265" s="282"/>
      <c r="I265" s="282"/>
      <c r="J265" s="129" t="s">
        <v>215</v>
      </c>
      <c r="K265" s="306"/>
    </row>
    <row r="266" spans="2:11" ht="18" x14ac:dyDescent="0.25">
      <c r="B266" s="309"/>
      <c r="C266" s="33"/>
      <c r="D266" s="289"/>
      <c r="E266" s="278"/>
      <c r="F266" s="282"/>
      <c r="G266" s="282"/>
      <c r="H266" s="282"/>
      <c r="I266" s="282"/>
      <c r="J266" s="129" t="s">
        <v>395</v>
      </c>
      <c r="K266" s="306"/>
    </row>
    <row r="267" spans="2:11" ht="18" x14ac:dyDescent="0.25">
      <c r="B267" s="309"/>
      <c r="C267" s="33"/>
      <c r="D267" s="289"/>
      <c r="E267" s="278"/>
      <c r="F267" s="282"/>
      <c r="G267" s="282"/>
      <c r="H267" s="282"/>
      <c r="I267" s="282"/>
      <c r="J267" s="129" t="s">
        <v>934</v>
      </c>
      <c r="K267" s="306"/>
    </row>
    <row r="268" spans="2:11" ht="18" x14ac:dyDescent="0.25">
      <c r="B268" s="309"/>
      <c r="C268" s="125" t="s">
        <v>937</v>
      </c>
      <c r="D268" s="289" t="s">
        <v>924</v>
      </c>
      <c r="E268" s="278" t="s">
        <v>925</v>
      </c>
      <c r="F268" s="282">
        <v>4</v>
      </c>
      <c r="G268" s="282">
        <v>3</v>
      </c>
      <c r="H268" s="282" t="str">
        <f>IF(I268&lt;4,"Baja",IF(I268=4,"Media",IF(I268=5,"Media",IF(I268=6,"Media",IF(I268&lt;=12,"Alta","Muy alta")))))</f>
        <v>Alta</v>
      </c>
      <c r="I268" s="282">
        <f>+F268*G268</f>
        <v>12</v>
      </c>
      <c r="J268" s="129" t="s">
        <v>22</v>
      </c>
      <c r="K268" s="306"/>
    </row>
    <row r="269" spans="2:11" ht="18" x14ac:dyDescent="0.25">
      <c r="B269" s="309"/>
      <c r="C269" s="125" t="s">
        <v>938</v>
      </c>
      <c r="D269" s="289"/>
      <c r="E269" s="278"/>
      <c r="F269" s="282"/>
      <c r="G269" s="282"/>
      <c r="H269" s="282"/>
      <c r="I269" s="282"/>
      <c r="J269" s="129" t="s">
        <v>23</v>
      </c>
      <c r="K269" s="306"/>
    </row>
    <row r="270" spans="2:11" ht="18" x14ac:dyDescent="0.25">
      <c r="B270" s="309"/>
      <c r="C270" s="125" t="s">
        <v>939</v>
      </c>
      <c r="D270" s="289"/>
      <c r="E270" s="278"/>
      <c r="F270" s="282"/>
      <c r="G270" s="282"/>
      <c r="H270" s="282"/>
      <c r="I270" s="282"/>
      <c r="J270" s="129" t="s">
        <v>145</v>
      </c>
      <c r="K270" s="306"/>
    </row>
    <row r="271" spans="2:11" ht="18" x14ac:dyDescent="0.25">
      <c r="B271" s="309"/>
      <c r="C271" s="33"/>
      <c r="D271" s="289"/>
      <c r="E271" s="278"/>
      <c r="F271" s="282"/>
      <c r="G271" s="282"/>
      <c r="H271" s="282"/>
      <c r="I271" s="282"/>
      <c r="J271" s="129" t="s">
        <v>215</v>
      </c>
      <c r="K271" s="306"/>
    </row>
    <row r="272" spans="2:11" ht="18" x14ac:dyDescent="0.25">
      <c r="B272" s="309"/>
      <c r="C272" s="33"/>
      <c r="D272" s="289"/>
      <c r="E272" s="278"/>
      <c r="F272" s="282"/>
      <c r="G272" s="282"/>
      <c r="H272" s="282"/>
      <c r="I272" s="282"/>
      <c r="J272" s="129" t="s">
        <v>395</v>
      </c>
      <c r="K272" s="306"/>
    </row>
    <row r="273" spans="2:11" ht="18" x14ac:dyDescent="0.25">
      <c r="B273" s="309"/>
      <c r="C273" s="33"/>
      <c r="D273" s="289"/>
      <c r="E273" s="278"/>
      <c r="F273" s="282"/>
      <c r="G273" s="282"/>
      <c r="H273" s="282"/>
      <c r="I273" s="282"/>
      <c r="J273" s="129" t="s">
        <v>934</v>
      </c>
      <c r="K273" s="306"/>
    </row>
    <row r="274" spans="2:11" ht="18" x14ac:dyDescent="0.25">
      <c r="B274" s="309"/>
      <c r="C274" s="125" t="s">
        <v>940</v>
      </c>
      <c r="D274" s="289" t="s">
        <v>926</v>
      </c>
      <c r="E274" s="278" t="s">
        <v>927</v>
      </c>
      <c r="F274" s="282">
        <v>3</v>
      </c>
      <c r="G274" s="282">
        <v>4</v>
      </c>
      <c r="H274" s="282" t="str">
        <f>IF(I274&lt;4,"Baja",IF(I274=4,"Media",IF(I274=5,"Media",IF(I274=6,"Media",IF(I274&lt;=12,"Alta","Muy alta")))))</f>
        <v>Alta</v>
      </c>
      <c r="I274" s="282">
        <f>+F274*G274</f>
        <v>12</v>
      </c>
      <c r="J274" s="129" t="s">
        <v>22</v>
      </c>
      <c r="K274" s="306"/>
    </row>
    <row r="275" spans="2:11" ht="18" x14ac:dyDescent="0.25">
      <c r="B275" s="309"/>
      <c r="C275" s="125" t="s">
        <v>941</v>
      </c>
      <c r="D275" s="289"/>
      <c r="E275" s="278"/>
      <c r="F275" s="282"/>
      <c r="G275" s="282"/>
      <c r="H275" s="282"/>
      <c r="I275" s="282"/>
      <c r="J275" s="129" t="s">
        <v>23</v>
      </c>
      <c r="K275" s="306"/>
    </row>
    <row r="276" spans="2:11" ht="18" x14ac:dyDescent="0.25">
      <c r="B276" s="309"/>
      <c r="C276" s="33"/>
      <c r="D276" s="289"/>
      <c r="E276" s="278"/>
      <c r="F276" s="282"/>
      <c r="G276" s="282"/>
      <c r="H276" s="282"/>
      <c r="I276" s="282"/>
      <c r="J276" s="129" t="s">
        <v>145</v>
      </c>
      <c r="K276" s="306"/>
    </row>
    <row r="277" spans="2:11" ht="18" x14ac:dyDescent="0.25">
      <c r="B277" s="309"/>
      <c r="C277" s="33"/>
      <c r="D277" s="289"/>
      <c r="E277" s="278"/>
      <c r="F277" s="282"/>
      <c r="G277" s="282"/>
      <c r="H277" s="282"/>
      <c r="I277" s="282"/>
      <c r="J277" s="129" t="s">
        <v>215</v>
      </c>
      <c r="K277" s="306"/>
    </row>
    <row r="278" spans="2:11" ht="18" x14ac:dyDescent="0.25">
      <c r="B278" s="309"/>
      <c r="C278" s="33"/>
      <c r="D278" s="289"/>
      <c r="E278" s="278"/>
      <c r="F278" s="282"/>
      <c r="G278" s="282"/>
      <c r="H278" s="282"/>
      <c r="I278" s="282"/>
      <c r="J278" s="129" t="s">
        <v>395</v>
      </c>
      <c r="K278" s="306"/>
    </row>
    <row r="279" spans="2:11" ht="18" x14ac:dyDescent="0.25">
      <c r="B279" s="309"/>
      <c r="C279" s="33"/>
      <c r="D279" s="289"/>
      <c r="E279" s="278"/>
      <c r="F279" s="282"/>
      <c r="G279" s="282"/>
      <c r="H279" s="282"/>
      <c r="I279" s="282"/>
      <c r="J279" s="129" t="s">
        <v>934</v>
      </c>
      <c r="K279" s="306"/>
    </row>
    <row r="280" spans="2:11" ht="18" x14ac:dyDescent="0.25">
      <c r="B280" s="309"/>
      <c r="C280" s="125" t="s">
        <v>940</v>
      </c>
      <c r="D280" s="289" t="s">
        <v>928</v>
      </c>
      <c r="E280" s="278" t="s">
        <v>929</v>
      </c>
      <c r="F280" s="282">
        <v>3</v>
      </c>
      <c r="G280" s="282">
        <v>4</v>
      </c>
      <c r="H280" s="282" t="str">
        <f>IF(I280&lt;4,"Baja",IF(I280=4,"Media",IF(I280=5,"Media",IF(I280=6,"Media",IF(I280&lt;=12,"Alta","Muy alta")))))</f>
        <v>Alta</v>
      </c>
      <c r="I280" s="282">
        <f>+F280*G280</f>
        <v>12</v>
      </c>
      <c r="J280" s="129" t="s">
        <v>22</v>
      </c>
      <c r="K280" s="306"/>
    </row>
    <row r="281" spans="2:11" ht="18" x14ac:dyDescent="0.25">
      <c r="B281" s="309"/>
      <c r="C281" s="125" t="s">
        <v>942</v>
      </c>
      <c r="D281" s="289"/>
      <c r="E281" s="278"/>
      <c r="F281" s="282"/>
      <c r="G281" s="282"/>
      <c r="H281" s="282"/>
      <c r="I281" s="282"/>
      <c r="J281" s="129" t="s">
        <v>23</v>
      </c>
      <c r="K281" s="306"/>
    </row>
    <row r="282" spans="2:11" ht="18" x14ac:dyDescent="0.25">
      <c r="B282" s="309"/>
      <c r="C282" s="33"/>
      <c r="D282" s="289"/>
      <c r="E282" s="278"/>
      <c r="F282" s="282"/>
      <c r="G282" s="282"/>
      <c r="H282" s="282"/>
      <c r="I282" s="282"/>
      <c r="J282" s="129" t="s">
        <v>145</v>
      </c>
      <c r="K282" s="306"/>
    </row>
    <row r="283" spans="2:11" ht="18" x14ac:dyDescent="0.25">
      <c r="B283" s="309"/>
      <c r="C283" s="33"/>
      <c r="D283" s="289"/>
      <c r="E283" s="278"/>
      <c r="F283" s="282"/>
      <c r="G283" s="282"/>
      <c r="H283" s="282"/>
      <c r="I283" s="282"/>
      <c r="J283" s="129" t="s">
        <v>215</v>
      </c>
      <c r="K283" s="306"/>
    </row>
    <row r="284" spans="2:11" ht="18" x14ac:dyDescent="0.25">
      <c r="B284" s="309"/>
      <c r="C284" s="33"/>
      <c r="D284" s="289"/>
      <c r="E284" s="278"/>
      <c r="F284" s="282"/>
      <c r="G284" s="282"/>
      <c r="H284" s="282"/>
      <c r="I284" s="282"/>
      <c r="J284" s="129" t="s">
        <v>395</v>
      </c>
      <c r="K284" s="306"/>
    </row>
    <row r="285" spans="2:11" ht="18" x14ac:dyDescent="0.25">
      <c r="B285" s="309"/>
      <c r="C285" s="33"/>
      <c r="D285" s="289"/>
      <c r="E285" s="278"/>
      <c r="F285" s="282"/>
      <c r="G285" s="282"/>
      <c r="H285" s="282"/>
      <c r="I285" s="282"/>
      <c r="J285" s="129" t="s">
        <v>934</v>
      </c>
      <c r="K285" s="306"/>
    </row>
    <row r="286" spans="2:11" ht="18" x14ac:dyDescent="0.25">
      <c r="B286" s="309"/>
      <c r="C286" s="125" t="s">
        <v>940</v>
      </c>
      <c r="D286" s="289" t="s">
        <v>930</v>
      </c>
      <c r="E286" s="278" t="s">
        <v>931</v>
      </c>
      <c r="F286" s="282">
        <v>2</v>
      </c>
      <c r="G286" s="282">
        <v>3</v>
      </c>
      <c r="H286" s="282" t="str">
        <f>IF(I286&lt;4,"Baja",IF(I286=4,"Media",IF(I286=5,"Media",IF(I286=6,"Media",IF(I286&lt;=12,"Alta","Muy alta")))))</f>
        <v>Media</v>
      </c>
      <c r="I286" s="282">
        <f>+F286*G286</f>
        <v>6</v>
      </c>
      <c r="J286" s="129" t="s">
        <v>22</v>
      </c>
      <c r="K286" s="306"/>
    </row>
    <row r="287" spans="2:11" ht="18" x14ac:dyDescent="0.25">
      <c r="B287" s="309"/>
      <c r="C287" s="33"/>
      <c r="D287" s="289"/>
      <c r="E287" s="278"/>
      <c r="F287" s="282"/>
      <c r="G287" s="282"/>
      <c r="H287" s="282"/>
      <c r="I287" s="282"/>
      <c r="J287" s="129" t="s">
        <v>23</v>
      </c>
      <c r="K287" s="306"/>
    </row>
    <row r="288" spans="2:11" ht="18" x14ac:dyDescent="0.25">
      <c r="B288" s="309"/>
      <c r="C288" s="33"/>
      <c r="D288" s="289"/>
      <c r="E288" s="278"/>
      <c r="F288" s="282"/>
      <c r="G288" s="282"/>
      <c r="H288" s="282"/>
      <c r="I288" s="282"/>
      <c r="J288" s="129" t="s">
        <v>145</v>
      </c>
      <c r="K288" s="306"/>
    </row>
    <row r="289" spans="2:11" ht="18" x14ac:dyDescent="0.25">
      <c r="B289" s="309"/>
      <c r="C289" s="33"/>
      <c r="D289" s="289"/>
      <c r="E289" s="278"/>
      <c r="F289" s="282"/>
      <c r="G289" s="282"/>
      <c r="H289" s="282"/>
      <c r="I289" s="282"/>
      <c r="J289" s="129" t="s">
        <v>215</v>
      </c>
      <c r="K289" s="306"/>
    </row>
    <row r="290" spans="2:11" ht="18" x14ac:dyDescent="0.25">
      <c r="B290" s="309"/>
      <c r="C290" s="33"/>
      <c r="D290" s="289"/>
      <c r="E290" s="278"/>
      <c r="F290" s="282"/>
      <c r="G290" s="282"/>
      <c r="H290" s="282"/>
      <c r="I290" s="282"/>
      <c r="J290" s="129" t="s">
        <v>395</v>
      </c>
      <c r="K290" s="306"/>
    </row>
    <row r="291" spans="2:11" ht="18" x14ac:dyDescent="0.25">
      <c r="B291" s="309"/>
      <c r="C291" s="33"/>
      <c r="D291" s="289"/>
      <c r="E291" s="278"/>
      <c r="F291" s="282"/>
      <c r="G291" s="282"/>
      <c r="H291" s="282"/>
      <c r="I291" s="282"/>
      <c r="J291" s="129" t="s">
        <v>934</v>
      </c>
      <c r="K291" s="306"/>
    </row>
    <row r="292" spans="2:11" ht="18" x14ac:dyDescent="0.25">
      <c r="B292" s="309"/>
      <c r="C292" s="125" t="s">
        <v>938</v>
      </c>
      <c r="D292" s="289" t="s">
        <v>932</v>
      </c>
      <c r="E292" s="278" t="s">
        <v>933</v>
      </c>
      <c r="F292" s="282">
        <v>2</v>
      </c>
      <c r="G292" s="282">
        <v>5</v>
      </c>
      <c r="H292" s="282" t="str">
        <f>IF(I292&lt;4,"Baja",IF(I292=4,"Media",IF(I292=5,"Media",IF(I292=6,"Media",IF(I292&lt;=12,"Alta","Muy alta")))))</f>
        <v>Alta</v>
      </c>
      <c r="I292" s="282">
        <f>+F292*G292</f>
        <v>10</v>
      </c>
      <c r="J292" s="129" t="s">
        <v>22</v>
      </c>
      <c r="K292" s="306"/>
    </row>
    <row r="293" spans="2:11" ht="18" x14ac:dyDescent="0.25">
      <c r="B293" s="309"/>
      <c r="C293" s="125" t="s">
        <v>940</v>
      </c>
      <c r="D293" s="289"/>
      <c r="E293" s="278"/>
      <c r="F293" s="282"/>
      <c r="G293" s="282"/>
      <c r="H293" s="282"/>
      <c r="I293" s="282"/>
      <c r="J293" s="129" t="s">
        <v>23</v>
      </c>
      <c r="K293" s="306"/>
    </row>
    <row r="294" spans="2:11" ht="18" x14ac:dyDescent="0.25">
      <c r="B294" s="309"/>
      <c r="C294" s="33"/>
      <c r="D294" s="289"/>
      <c r="E294" s="278"/>
      <c r="F294" s="282"/>
      <c r="G294" s="282"/>
      <c r="H294" s="282"/>
      <c r="I294" s="282"/>
      <c r="J294" s="129" t="s">
        <v>145</v>
      </c>
      <c r="K294" s="306"/>
    </row>
    <row r="295" spans="2:11" ht="18" x14ac:dyDescent="0.25">
      <c r="B295" s="309"/>
      <c r="C295" s="33"/>
      <c r="D295" s="289"/>
      <c r="E295" s="278"/>
      <c r="F295" s="282"/>
      <c r="G295" s="282"/>
      <c r="H295" s="282"/>
      <c r="I295" s="282"/>
      <c r="J295" s="129" t="s">
        <v>215</v>
      </c>
      <c r="K295" s="306"/>
    </row>
    <row r="296" spans="2:11" ht="18" x14ac:dyDescent="0.25">
      <c r="B296" s="309"/>
      <c r="C296" s="33"/>
      <c r="D296" s="289"/>
      <c r="E296" s="278"/>
      <c r="F296" s="282"/>
      <c r="G296" s="282"/>
      <c r="H296" s="282"/>
      <c r="I296" s="282"/>
      <c r="J296" s="129" t="s">
        <v>395</v>
      </c>
      <c r="K296" s="306"/>
    </row>
    <row r="297" spans="2:11" ht="18" x14ac:dyDescent="0.25">
      <c r="B297" s="310"/>
      <c r="C297" s="33"/>
      <c r="D297" s="289"/>
      <c r="E297" s="278"/>
      <c r="F297" s="282"/>
      <c r="G297" s="282"/>
      <c r="H297" s="282"/>
      <c r="I297" s="282"/>
      <c r="J297" s="129" t="s">
        <v>934</v>
      </c>
      <c r="K297" s="307"/>
    </row>
    <row r="298" spans="2:11" ht="18" x14ac:dyDescent="0.25">
      <c r="B298" s="308" t="s">
        <v>2255</v>
      </c>
      <c r="C298" s="125" t="s">
        <v>2010</v>
      </c>
      <c r="D298" s="277" t="s">
        <v>2004</v>
      </c>
      <c r="E298" s="279" t="s">
        <v>2005</v>
      </c>
      <c r="F298" s="274">
        <v>2</v>
      </c>
      <c r="G298" s="274">
        <v>3</v>
      </c>
      <c r="H298" s="282" t="str">
        <f>IF(I298&lt;4,"Baja",IF(I298=4,"Media",IF(I298=5,"Media",IF(I298=6,"Media",IF(I298&lt;=12,"Alta","Muy alta")))))</f>
        <v>Media</v>
      </c>
      <c r="I298" s="282">
        <f>+F298*G298</f>
        <v>6</v>
      </c>
      <c r="J298" s="129" t="s">
        <v>23</v>
      </c>
      <c r="K298" s="305" t="s">
        <v>2082</v>
      </c>
    </row>
    <row r="299" spans="2:11" ht="18" x14ac:dyDescent="0.25">
      <c r="B299" s="309"/>
      <c r="C299" s="125" t="s">
        <v>2011</v>
      </c>
      <c r="D299" s="277"/>
      <c r="E299" s="280"/>
      <c r="F299" s="275"/>
      <c r="G299" s="275"/>
      <c r="H299" s="282"/>
      <c r="I299" s="282"/>
      <c r="J299" s="250"/>
      <c r="K299" s="306"/>
    </row>
    <row r="300" spans="2:11" ht="18" x14ac:dyDescent="0.25">
      <c r="B300" s="309"/>
      <c r="C300" s="125" t="s">
        <v>2012</v>
      </c>
      <c r="D300" s="277"/>
      <c r="E300" s="281"/>
      <c r="F300" s="276"/>
      <c r="G300" s="276"/>
      <c r="H300" s="282"/>
      <c r="I300" s="282"/>
      <c r="J300" s="250"/>
      <c r="K300" s="306"/>
    </row>
    <row r="301" spans="2:11" ht="18" x14ac:dyDescent="0.25">
      <c r="B301" s="309"/>
      <c r="C301" s="125" t="s">
        <v>2012</v>
      </c>
      <c r="D301" s="126" t="s">
        <v>2006</v>
      </c>
      <c r="E301" s="127" t="s">
        <v>2008</v>
      </c>
      <c r="F301" s="83">
        <v>2</v>
      </c>
      <c r="G301" s="83">
        <v>4</v>
      </c>
      <c r="H301" s="83" t="str">
        <f>IF(I301&lt;4,"Baja",IF(I301=4,"Media",IF(I301=5,"Media",IF(I301=6,"Media",IF(I301&lt;=12,"Alta","Muy alta")))))</f>
        <v>Alta</v>
      </c>
      <c r="I301" s="83">
        <f>+F301*G301</f>
        <v>8</v>
      </c>
      <c r="J301" s="129" t="s">
        <v>23</v>
      </c>
      <c r="K301" s="306"/>
    </row>
    <row r="302" spans="2:11" ht="36" x14ac:dyDescent="0.25">
      <c r="B302" s="310"/>
      <c r="C302" s="125" t="s">
        <v>2012</v>
      </c>
      <c r="D302" s="126" t="s">
        <v>2007</v>
      </c>
      <c r="E302" s="127" t="s">
        <v>2009</v>
      </c>
      <c r="F302" s="83">
        <v>2</v>
      </c>
      <c r="G302" s="83">
        <v>3</v>
      </c>
      <c r="H302" s="83" t="str">
        <f>IF(I302&lt;4,"Baja",IF(I302=4,"Media",IF(I302=5,"Media",IF(I302=6,"Media",IF(I302&lt;=12,"Alta","Muy alta")))))</f>
        <v>Media</v>
      </c>
      <c r="I302" s="83">
        <f>+F302*G302</f>
        <v>6</v>
      </c>
      <c r="J302" s="129" t="s">
        <v>23</v>
      </c>
      <c r="K302" s="307"/>
    </row>
  </sheetData>
  <sortState ref="J256:J261">
    <sortCondition ref="J256"/>
  </sortState>
  <mergeCells count="547">
    <mergeCell ref="B229:B237"/>
    <mergeCell ref="B238:B249"/>
    <mergeCell ref="K238:K249"/>
    <mergeCell ref="K229:K237"/>
    <mergeCell ref="B250:B255"/>
    <mergeCell ref="K250:K255"/>
    <mergeCell ref="B256:B297"/>
    <mergeCell ref="K256:K297"/>
    <mergeCell ref="B298:B302"/>
    <mergeCell ref="K298:K302"/>
    <mergeCell ref="I238:I239"/>
    <mergeCell ref="D292:D297"/>
    <mergeCell ref="E292:E297"/>
    <mergeCell ref="F292:F297"/>
    <mergeCell ref="G292:G297"/>
    <mergeCell ref="H292:H297"/>
    <mergeCell ref="I292:I297"/>
    <mergeCell ref="D274:D279"/>
    <mergeCell ref="E274:E279"/>
    <mergeCell ref="F274:F279"/>
    <mergeCell ref="G274:G279"/>
    <mergeCell ref="H274:H279"/>
    <mergeCell ref="I274:I279"/>
    <mergeCell ref="D280:D285"/>
    <mergeCell ref="B180:B185"/>
    <mergeCell ref="K186:K189"/>
    <mergeCell ref="B186:B189"/>
    <mergeCell ref="B190:B215"/>
    <mergeCell ref="K190:K215"/>
    <mergeCell ref="B216:B219"/>
    <mergeCell ref="K216:K219"/>
    <mergeCell ref="B220:B228"/>
    <mergeCell ref="K220:K228"/>
    <mergeCell ref="D226:D228"/>
    <mergeCell ref="E226:E228"/>
    <mergeCell ref="F226:F228"/>
    <mergeCell ref="G226:G228"/>
    <mergeCell ref="H226:H228"/>
    <mergeCell ref="I226:I228"/>
    <mergeCell ref="D223:D225"/>
    <mergeCell ref="E223:E225"/>
    <mergeCell ref="F223:F225"/>
    <mergeCell ref="G223:G225"/>
    <mergeCell ref="H223:H225"/>
    <mergeCell ref="I223:I225"/>
    <mergeCell ref="D220:D222"/>
    <mergeCell ref="E220:E222"/>
    <mergeCell ref="F220:F222"/>
    <mergeCell ref="K142:K171"/>
    <mergeCell ref="B142:B171"/>
    <mergeCell ref="B172:B179"/>
    <mergeCell ref="K172:K179"/>
    <mergeCell ref="B77:B101"/>
    <mergeCell ref="K102:K141"/>
    <mergeCell ref="B102:B141"/>
    <mergeCell ref="B4:E5"/>
    <mergeCell ref="B2:K2"/>
    <mergeCell ref="B7:B54"/>
    <mergeCell ref="K7:K54"/>
    <mergeCell ref="K55:K64"/>
    <mergeCell ref="K65:K70"/>
    <mergeCell ref="B55:B70"/>
    <mergeCell ref="K71:K76"/>
    <mergeCell ref="B71:B76"/>
    <mergeCell ref="F138:F141"/>
    <mergeCell ref="G138:G141"/>
    <mergeCell ref="H138:H141"/>
    <mergeCell ref="I138:I141"/>
    <mergeCell ref="D106:D109"/>
    <mergeCell ref="E106:E109"/>
    <mergeCell ref="D110:D113"/>
    <mergeCell ref="E110:E113"/>
    <mergeCell ref="G220:G222"/>
    <mergeCell ref="H220:H222"/>
    <mergeCell ref="I220:I222"/>
    <mergeCell ref="D216:D217"/>
    <mergeCell ref="E216:E217"/>
    <mergeCell ref="H216:H217"/>
    <mergeCell ref="I216:I217"/>
    <mergeCell ref="F216:F217"/>
    <mergeCell ref="D218:D219"/>
    <mergeCell ref="E218:E219"/>
    <mergeCell ref="H218:H219"/>
    <mergeCell ref="I218:I219"/>
    <mergeCell ref="C212:C213"/>
    <mergeCell ref="C214:C215"/>
    <mergeCell ref="D210:D211"/>
    <mergeCell ref="D212:D213"/>
    <mergeCell ref="D214:D215"/>
    <mergeCell ref="C218:C219"/>
    <mergeCell ref="G216:G217"/>
    <mergeCell ref="F218:F219"/>
    <mergeCell ref="G218:G219"/>
    <mergeCell ref="H212:H213"/>
    <mergeCell ref="I212:I213"/>
    <mergeCell ref="C190:C191"/>
    <mergeCell ref="C192:C193"/>
    <mergeCell ref="C194:C195"/>
    <mergeCell ref="C196:C197"/>
    <mergeCell ref="C198:C199"/>
    <mergeCell ref="C202:C203"/>
    <mergeCell ref="C204:C205"/>
    <mergeCell ref="C206:C207"/>
    <mergeCell ref="D190:D191"/>
    <mergeCell ref="D192:D193"/>
    <mergeCell ref="D194:D195"/>
    <mergeCell ref="D196:D197"/>
    <mergeCell ref="D198:D199"/>
    <mergeCell ref="D200:D201"/>
    <mergeCell ref="D202:D203"/>
    <mergeCell ref="D204:D205"/>
    <mergeCell ref="D206:D207"/>
    <mergeCell ref="D208:D209"/>
    <mergeCell ref="H208:H209"/>
    <mergeCell ref="I208:I209"/>
    <mergeCell ref="C208:C209"/>
    <mergeCell ref="C210:C211"/>
    <mergeCell ref="E202:E203"/>
    <mergeCell ref="E204:E205"/>
    <mergeCell ref="E206:E207"/>
    <mergeCell ref="E208:E209"/>
    <mergeCell ref="E210:E211"/>
    <mergeCell ref="E212:E213"/>
    <mergeCell ref="E214:E215"/>
    <mergeCell ref="F210:F211"/>
    <mergeCell ref="G210:G211"/>
    <mergeCell ref="F212:F213"/>
    <mergeCell ref="G212:G213"/>
    <mergeCell ref="F202:F203"/>
    <mergeCell ref="G202:G203"/>
    <mergeCell ref="H202:H203"/>
    <mergeCell ref="I202:I203"/>
    <mergeCell ref="F198:F199"/>
    <mergeCell ref="G198:G199"/>
    <mergeCell ref="H198:H199"/>
    <mergeCell ref="I198:I199"/>
    <mergeCell ref="F214:F215"/>
    <mergeCell ref="G214:G215"/>
    <mergeCell ref="H214:H215"/>
    <mergeCell ref="I214:I215"/>
    <mergeCell ref="H200:H201"/>
    <mergeCell ref="I200:I201"/>
    <mergeCell ref="F204:F205"/>
    <mergeCell ref="G204:G205"/>
    <mergeCell ref="H204:H205"/>
    <mergeCell ref="I204:I205"/>
    <mergeCell ref="F206:F207"/>
    <mergeCell ref="G206:G207"/>
    <mergeCell ref="H206:H207"/>
    <mergeCell ref="I206:I207"/>
    <mergeCell ref="F208:F209"/>
    <mergeCell ref="G208:G209"/>
    <mergeCell ref="H210:H211"/>
    <mergeCell ref="I210:I211"/>
    <mergeCell ref="D114:D117"/>
    <mergeCell ref="E114:E117"/>
    <mergeCell ref="D118:D121"/>
    <mergeCell ref="E118:E121"/>
    <mergeCell ref="D122:D125"/>
    <mergeCell ref="E122:E125"/>
    <mergeCell ref="D126:D129"/>
    <mergeCell ref="E126:E129"/>
    <mergeCell ref="D130:D133"/>
    <mergeCell ref="E130:E133"/>
    <mergeCell ref="D138:D141"/>
    <mergeCell ref="E138:E141"/>
    <mergeCell ref="F126:F129"/>
    <mergeCell ref="G126:G129"/>
    <mergeCell ref="H126:H129"/>
    <mergeCell ref="I126:I129"/>
    <mergeCell ref="F130:F133"/>
    <mergeCell ref="G130:G133"/>
    <mergeCell ref="H130:H133"/>
    <mergeCell ref="I130:I133"/>
    <mergeCell ref="F134:F137"/>
    <mergeCell ref="G134:G137"/>
    <mergeCell ref="H134:H137"/>
    <mergeCell ref="I134:I137"/>
    <mergeCell ref="K77:K101"/>
    <mergeCell ref="H114:H117"/>
    <mergeCell ref="I114:I117"/>
    <mergeCell ref="F118:F121"/>
    <mergeCell ref="G118:G121"/>
    <mergeCell ref="H118:H121"/>
    <mergeCell ref="I118:I121"/>
    <mergeCell ref="F122:F125"/>
    <mergeCell ref="G122:G125"/>
    <mergeCell ref="H122:H125"/>
    <mergeCell ref="I122:I125"/>
    <mergeCell ref="I49:I54"/>
    <mergeCell ref="I65:I66"/>
    <mergeCell ref="D67:D68"/>
    <mergeCell ref="E67:E68"/>
    <mergeCell ref="F67:F68"/>
    <mergeCell ref="G67:G68"/>
    <mergeCell ref="H67:H68"/>
    <mergeCell ref="I67:I68"/>
    <mergeCell ref="D69:D70"/>
    <mergeCell ref="E69:E70"/>
    <mergeCell ref="F69:F70"/>
    <mergeCell ref="G69:G70"/>
    <mergeCell ref="H69:H70"/>
    <mergeCell ref="I69:I70"/>
    <mergeCell ref="D19:D24"/>
    <mergeCell ref="E19:E24"/>
    <mergeCell ref="F19:F24"/>
    <mergeCell ref="G19:G24"/>
    <mergeCell ref="H19:H24"/>
    <mergeCell ref="I19:I24"/>
    <mergeCell ref="H37:H42"/>
    <mergeCell ref="I37:I42"/>
    <mergeCell ref="D43:D48"/>
    <mergeCell ref="E43:E48"/>
    <mergeCell ref="F43:F48"/>
    <mergeCell ref="G43:G48"/>
    <mergeCell ref="H43:H48"/>
    <mergeCell ref="I43:I48"/>
    <mergeCell ref="D25:D30"/>
    <mergeCell ref="E25:E30"/>
    <mergeCell ref="D37:D42"/>
    <mergeCell ref="E37:E42"/>
    <mergeCell ref="F37:F42"/>
    <mergeCell ref="G37:G42"/>
    <mergeCell ref="H31:H36"/>
    <mergeCell ref="I31:I36"/>
    <mergeCell ref="E31:E36"/>
    <mergeCell ref="F31:F36"/>
    <mergeCell ref="G31:G36"/>
    <mergeCell ref="E90:E92"/>
    <mergeCell ref="F90:F92"/>
    <mergeCell ref="G90:G92"/>
    <mergeCell ref="H90:H92"/>
    <mergeCell ref="D96:D98"/>
    <mergeCell ref="E96:E98"/>
    <mergeCell ref="F96:F98"/>
    <mergeCell ref="G96:G98"/>
    <mergeCell ref="H96:H98"/>
    <mergeCell ref="E93:E95"/>
    <mergeCell ref="D93:D95"/>
    <mergeCell ref="D49:D54"/>
    <mergeCell ref="E49:E54"/>
    <mergeCell ref="F49:F54"/>
    <mergeCell ref="G49:G54"/>
    <mergeCell ref="H49:H54"/>
    <mergeCell ref="H77:H82"/>
    <mergeCell ref="I188:I189"/>
    <mergeCell ref="D7:D12"/>
    <mergeCell ref="E7:E12"/>
    <mergeCell ref="F7:F12"/>
    <mergeCell ref="G7:G12"/>
    <mergeCell ref="H7:H12"/>
    <mergeCell ref="I7:I12"/>
    <mergeCell ref="E190:E191"/>
    <mergeCell ref="I176:I179"/>
    <mergeCell ref="I63:I64"/>
    <mergeCell ref="H71:H73"/>
    <mergeCell ref="I71:I73"/>
    <mergeCell ref="D74:D76"/>
    <mergeCell ref="E74:E76"/>
    <mergeCell ref="F74:F76"/>
    <mergeCell ref="G74:G76"/>
    <mergeCell ref="H74:H76"/>
    <mergeCell ref="I74:I76"/>
    <mergeCell ref="D71:D73"/>
    <mergeCell ref="E71:E73"/>
    <mergeCell ref="F71:F73"/>
    <mergeCell ref="G71:G73"/>
    <mergeCell ref="D90:D92"/>
    <mergeCell ref="G172:G175"/>
    <mergeCell ref="D176:D179"/>
    <mergeCell ref="E176:E179"/>
    <mergeCell ref="F176:F179"/>
    <mergeCell ref="G176:G179"/>
    <mergeCell ref="H176:H179"/>
    <mergeCell ref="D188:D189"/>
    <mergeCell ref="E188:E189"/>
    <mergeCell ref="F188:F189"/>
    <mergeCell ref="G188:G189"/>
    <mergeCell ref="D186:D187"/>
    <mergeCell ref="E186:E187"/>
    <mergeCell ref="F186:F187"/>
    <mergeCell ref="G186:G187"/>
    <mergeCell ref="H186:H187"/>
    <mergeCell ref="H188:H189"/>
    <mergeCell ref="E200:E201"/>
    <mergeCell ref="F190:F191"/>
    <mergeCell ref="G190:G191"/>
    <mergeCell ref="H190:H191"/>
    <mergeCell ref="I190:I191"/>
    <mergeCell ref="F194:F195"/>
    <mergeCell ref="G194:G195"/>
    <mergeCell ref="H194:H195"/>
    <mergeCell ref="I194:I195"/>
    <mergeCell ref="E192:E193"/>
    <mergeCell ref="E194:E195"/>
    <mergeCell ref="E196:E197"/>
    <mergeCell ref="E198:E199"/>
    <mergeCell ref="J71:J73"/>
    <mergeCell ref="J74:J76"/>
    <mergeCell ref="D65:D66"/>
    <mergeCell ref="E65:E66"/>
    <mergeCell ref="F65:F66"/>
    <mergeCell ref="D55:D56"/>
    <mergeCell ref="D57:D58"/>
    <mergeCell ref="D59:D60"/>
    <mergeCell ref="D61:D62"/>
    <mergeCell ref="D63:D64"/>
    <mergeCell ref="E63:E64"/>
    <mergeCell ref="F63:F64"/>
    <mergeCell ref="J4:J6"/>
    <mergeCell ref="C55:C56"/>
    <mergeCell ref="E55:E56"/>
    <mergeCell ref="G55:G56"/>
    <mergeCell ref="I55:I56"/>
    <mergeCell ref="E57:E58"/>
    <mergeCell ref="E59:E60"/>
    <mergeCell ref="E61:E62"/>
    <mergeCell ref="F55:F56"/>
    <mergeCell ref="F57:F58"/>
    <mergeCell ref="F59:F60"/>
    <mergeCell ref="F61:F62"/>
    <mergeCell ref="G57:G58"/>
    <mergeCell ref="G59:G60"/>
    <mergeCell ref="G61:G62"/>
    <mergeCell ref="C57:C58"/>
    <mergeCell ref="C59:C60"/>
    <mergeCell ref="C61:C62"/>
    <mergeCell ref="D13:D18"/>
    <mergeCell ref="F25:F30"/>
    <mergeCell ref="G25:G30"/>
    <mergeCell ref="H25:H30"/>
    <mergeCell ref="I25:I30"/>
    <mergeCell ref="D31:D36"/>
    <mergeCell ref="D147:D151"/>
    <mergeCell ref="E147:E151"/>
    <mergeCell ref="F147:F151"/>
    <mergeCell ref="G147:G151"/>
    <mergeCell ref="H147:H151"/>
    <mergeCell ref="I147:I151"/>
    <mergeCell ref="C63:C64"/>
    <mergeCell ref="G63:G64"/>
    <mergeCell ref="H57:H58"/>
    <mergeCell ref="H59:H60"/>
    <mergeCell ref="H61:H62"/>
    <mergeCell ref="H63:H64"/>
    <mergeCell ref="C65:C66"/>
    <mergeCell ref="C67:C68"/>
    <mergeCell ref="C69:C70"/>
    <mergeCell ref="G65:G66"/>
    <mergeCell ref="H65:H66"/>
    <mergeCell ref="I96:I98"/>
    <mergeCell ref="D102:D105"/>
    <mergeCell ref="E102:E105"/>
    <mergeCell ref="F102:F105"/>
    <mergeCell ref="G102:G105"/>
    <mergeCell ref="H102:H105"/>
    <mergeCell ref="I102:I105"/>
    <mergeCell ref="D83:D89"/>
    <mergeCell ref="D77:D82"/>
    <mergeCell ref="E77:E82"/>
    <mergeCell ref="F77:F82"/>
    <mergeCell ref="G77:G82"/>
    <mergeCell ref="C93:C95"/>
    <mergeCell ref="I93:I95"/>
    <mergeCell ref="H93:H95"/>
    <mergeCell ref="G93:G95"/>
    <mergeCell ref="F93:F95"/>
    <mergeCell ref="I77:I82"/>
    <mergeCell ref="D99:D101"/>
    <mergeCell ref="E99:E101"/>
    <mergeCell ref="F99:F101"/>
    <mergeCell ref="G99:G101"/>
    <mergeCell ref="H99:H101"/>
    <mergeCell ref="I99:I101"/>
    <mergeCell ref="D142:D146"/>
    <mergeCell ref="E142:E146"/>
    <mergeCell ref="F142:F146"/>
    <mergeCell ref="G142:G146"/>
    <mergeCell ref="H142:H146"/>
    <mergeCell ref="I142:I146"/>
    <mergeCell ref="F106:F109"/>
    <mergeCell ref="G106:G109"/>
    <mergeCell ref="H106:H109"/>
    <mergeCell ref="I106:I109"/>
    <mergeCell ref="F110:F113"/>
    <mergeCell ref="G110:G113"/>
    <mergeCell ref="H110:H113"/>
    <mergeCell ref="I110:I113"/>
    <mergeCell ref="F114:F117"/>
    <mergeCell ref="G114:G117"/>
    <mergeCell ref="D134:D137"/>
    <mergeCell ref="E134:E137"/>
    <mergeCell ref="D172:D175"/>
    <mergeCell ref="E172:E175"/>
    <mergeCell ref="F172:F175"/>
    <mergeCell ref="F152:F156"/>
    <mergeCell ref="G152:G156"/>
    <mergeCell ref="H152:H156"/>
    <mergeCell ref="I152:I156"/>
    <mergeCell ref="D167:D171"/>
    <mergeCell ref="E167:E171"/>
    <mergeCell ref="F167:F171"/>
    <mergeCell ref="G167:G171"/>
    <mergeCell ref="H167:H171"/>
    <mergeCell ref="I167:I171"/>
    <mergeCell ref="F157:F161"/>
    <mergeCell ref="G157:G161"/>
    <mergeCell ref="H157:H161"/>
    <mergeCell ref="I157:I161"/>
    <mergeCell ref="D162:D166"/>
    <mergeCell ref="D157:D161"/>
    <mergeCell ref="E157:E161"/>
    <mergeCell ref="E152:E156"/>
    <mergeCell ref="H172:H175"/>
    <mergeCell ref="I172:I175"/>
    <mergeCell ref="D152:D156"/>
    <mergeCell ref="I186:I187"/>
    <mergeCell ref="D180:D185"/>
    <mergeCell ref="E180:E185"/>
    <mergeCell ref="F180:F185"/>
    <mergeCell ref="G180:G185"/>
    <mergeCell ref="H180:H185"/>
    <mergeCell ref="I180:I185"/>
    <mergeCell ref="D256:D261"/>
    <mergeCell ref="E256:E261"/>
    <mergeCell ref="F256:F261"/>
    <mergeCell ref="G256:G261"/>
    <mergeCell ref="H256:H261"/>
    <mergeCell ref="I256:I261"/>
    <mergeCell ref="H238:H239"/>
    <mergeCell ref="G238:G239"/>
    <mergeCell ref="F238:F239"/>
    <mergeCell ref="E238:E239"/>
    <mergeCell ref="D238:D239"/>
    <mergeCell ref="D240:D241"/>
    <mergeCell ref="E240:E241"/>
    <mergeCell ref="F240:F241"/>
    <mergeCell ref="G240:G241"/>
    <mergeCell ref="H240:H241"/>
    <mergeCell ref="D248:D249"/>
    <mergeCell ref="C186:C187"/>
    <mergeCell ref="C188:C189"/>
    <mergeCell ref="D253:D255"/>
    <mergeCell ref="E253:E255"/>
    <mergeCell ref="F253:F255"/>
    <mergeCell ref="G253:G255"/>
    <mergeCell ref="H253:H255"/>
    <mergeCell ref="I253:I255"/>
    <mergeCell ref="F192:F193"/>
    <mergeCell ref="G192:G193"/>
    <mergeCell ref="H192:H193"/>
    <mergeCell ref="I192:I193"/>
    <mergeCell ref="F196:F197"/>
    <mergeCell ref="G196:G197"/>
    <mergeCell ref="H196:H197"/>
    <mergeCell ref="I196:I197"/>
    <mergeCell ref="F200:F201"/>
    <mergeCell ref="G200:G201"/>
    <mergeCell ref="D242:D243"/>
    <mergeCell ref="E242:E243"/>
    <mergeCell ref="F242:F243"/>
    <mergeCell ref="G242:G243"/>
    <mergeCell ref="H242:H243"/>
    <mergeCell ref="I242:I243"/>
    <mergeCell ref="E280:E285"/>
    <mergeCell ref="F280:F285"/>
    <mergeCell ref="G280:G285"/>
    <mergeCell ref="H280:H285"/>
    <mergeCell ref="I280:I285"/>
    <mergeCell ref="D286:D291"/>
    <mergeCell ref="E286:E291"/>
    <mergeCell ref="F286:F291"/>
    <mergeCell ref="G286:G291"/>
    <mergeCell ref="H286:H291"/>
    <mergeCell ref="I286:I291"/>
    <mergeCell ref="D262:D267"/>
    <mergeCell ref="E262:E267"/>
    <mergeCell ref="F262:F267"/>
    <mergeCell ref="G262:G267"/>
    <mergeCell ref="H262:H267"/>
    <mergeCell ref="I262:I267"/>
    <mergeCell ref="D268:D273"/>
    <mergeCell ref="E268:E273"/>
    <mergeCell ref="F268:F273"/>
    <mergeCell ref="G268:G273"/>
    <mergeCell ref="H268:H273"/>
    <mergeCell ref="I268:I273"/>
    <mergeCell ref="K180:K185"/>
    <mergeCell ref="J180:J185"/>
    <mergeCell ref="E162:E166"/>
    <mergeCell ref="F162:F166"/>
    <mergeCell ref="G162:G166"/>
    <mergeCell ref="H162:H166"/>
    <mergeCell ref="I162:I166"/>
    <mergeCell ref="I90:I92"/>
    <mergeCell ref="K4:K6"/>
    <mergeCell ref="H55:H56"/>
    <mergeCell ref="I57:I58"/>
    <mergeCell ref="I59:I60"/>
    <mergeCell ref="I61:I62"/>
    <mergeCell ref="E13:E18"/>
    <mergeCell ref="F13:F18"/>
    <mergeCell ref="G13:G18"/>
    <mergeCell ref="H13:H18"/>
    <mergeCell ref="I13:I18"/>
    <mergeCell ref="I83:I89"/>
    <mergeCell ref="H83:H89"/>
    <mergeCell ref="G83:G89"/>
    <mergeCell ref="F83:F89"/>
    <mergeCell ref="E83:E89"/>
    <mergeCell ref="F4:I5"/>
    <mergeCell ref="H229:H232"/>
    <mergeCell ref="E248:E249"/>
    <mergeCell ref="F248:F249"/>
    <mergeCell ref="G248:G249"/>
    <mergeCell ref="H248:H249"/>
    <mergeCell ref="I248:I249"/>
    <mergeCell ref="D246:D247"/>
    <mergeCell ref="E246:E247"/>
    <mergeCell ref="F246:F247"/>
    <mergeCell ref="G246:G247"/>
    <mergeCell ref="H246:H247"/>
    <mergeCell ref="I246:I247"/>
    <mergeCell ref="I229:I232"/>
    <mergeCell ref="D233:D237"/>
    <mergeCell ref="E233:E237"/>
    <mergeCell ref="F233:F237"/>
    <mergeCell ref="G233:G237"/>
    <mergeCell ref="H233:H237"/>
    <mergeCell ref="I233:I237"/>
    <mergeCell ref="D298:D300"/>
    <mergeCell ref="E298:E300"/>
    <mergeCell ref="F298:F300"/>
    <mergeCell ref="G298:G300"/>
    <mergeCell ref="H298:H300"/>
    <mergeCell ref="I298:I300"/>
    <mergeCell ref="H244:H245"/>
    <mergeCell ref="I244:I245"/>
    <mergeCell ref="I240:I241"/>
    <mergeCell ref="D244:D245"/>
    <mergeCell ref="E244:E245"/>
    <mergeCell ref="F244:F245"/>
    <mergeCell ref="G244:G245"/>
    <mergeCell ref="D229:D232"/>
    <mergeCell ref="E229:E232"/>
    <mergeCell ref="F229:F232"/>
    <mergeCell ref="G229:G232"/>
  </mergeCells>
  <phoneticPr fontId="3" type="noConversion"/>
  <conditionalFormatting sqref="I55 I57 I59 I61 I63 I77 I83 I90 I93 I96 I99 I186 I188 I256 I7:I11 I19:I23 I25:I29 I31 I37:I41 I43:I47 I102 I142 K77">
    <cfRule type="cellIs" dxfId="931" priority="1069" operator="between">
      <formula>15</formula>
      <formula>25</formula>
    </cfRule>
    <cfRule type="cellIs" dxfId="930" priority="1070" operator="between">
      <formula>8</formula>
      <formula>12</formula>
    </cfRule>
    <cfRule type="cellIs" dxfId="929" priority="1071" operator="between">
      <formula>4</formula>
      <formula>6</formula>
    </cfRule>
    <cfRule type="cellIs" dxfId="928" priority="1072" operator="between">
      <formula>1</formula>
      <formula>3</formula>
    </cfRule>
  </conditionalFormatting>
  <conditionalFormatting sqref="H55 H57 H59 H61 H63 H77 H83 H90 H93 H96 H99 H186 H188 H256 H7:H11 H19:H23 H25:H29 H31 H37:H41 H43:H47 H102 H142">
    <cfRule type="cellIs" dxfId="927" priority="1065" operator="equal">
      <formula>"Muy alta"</formula>
    </cfRule>
    <cfRule type="cellIs" dxfId="926" priority="1066" operator="equal">
      <formula>"Alta"</formula>
    </cfRule>
    <cfRule type="cellIs" dxfId="925" priority="1067" operator="equal">
      <formula>"Media"</formula>
    </cfRule>
    <cfRule type="cellIs" dxfId="924" priority="1068" operator="equal">
      <formula>"Baja"</formula>
    </cfRule>
  </conditionalFormatting>
  <conditionalFormatting sqref="H65 H67 H69 H71">
    <cfRule type="cellIs" dxfId="923" priority="1033" operator="equal">
      <formula>"Muy alta"</formula>
    </cfRule>
    <cfRule type="cellIs" dxfId="922" priority="1034" operator="equal">
      <formula>"Alta"</formula>
    </cfRule>
    <cfRule type="cellIs" dxfId="921" priority="1035" operator="equal">
      <formula>"Media"</formula>
    </cfRule>
    <cfRule type="cellIs" dxfId="920" priority="1036" operator="equal">
      <formula>"Baja"</formula>
    </cfRule>
  </conditionalFormatting>
  <conditionalFormatting sqref="I65 I67 I69 I71">
    <cfRule type="cellIs" dxfId="919" priority="1029" operator="between">
      <formula>15</formula>
      <formula>25</formula>
    </cfRule>
    <cfRule type="cellIs" dxfId="918" priority="1030" operator="between">
      <formula>8</formula>
      <formula>12</formula>
    </cfRule>
    <cfRule type="cellIs" dxfId="917" priority="1031" operator="between">
      <formula>4</formula>
      <formula>6</formula>
    </cfRule>
    <cfRule type="cellIs" dxfId="916" priority="1032" operator="between">
      <formula>1</formula>
      <formula>3</formula>
    </cfRule>
  </conditionalFormatting>
  <conditionalFormatting sqref="H74">
    <cfRule type="cellIs" dxfId="915" priority="1013" operator="equal">
      <formula>"Muy alta"</formula>
    </cfRule>
    <cfRule type="cellIs" dxfId="914" priority="1014" operator="equal">
      <formula>"Alta"</formula>
    </cfRule>
    <cfRule type="cellIs" dxfId="913" priority="1015" operator="equal">
      <formula>"Media"</formula>
    </cfRule>
    <cfRule type="cellIs" dxfId="912" priority="1016" operator="equal">
      <formula>"Baja"</formula>
    </cfRule>
  </conditionalFormatting>
  <conditionalFormatting sqref="I74">
    <cfRule type="cellIs" dxfId="911" priority="1009" operator="between">
      <formula>15</formula>
      <formula>25</formula>
    </cfRule>
    <cfRule type="cellIs" dxfId="910" priority="1010" operator="between">
      <formula>8</formula>
      <formula>12</formula>
    </cfRule>
    <cfRule type="cellIs" dxfId="909" priority="1011" operator="between">
      <formula>4</formula>
      <formula>6</formula>
    </cfRule>
    <cfRule type="cellIs" dxfId="908" priority="1012" operator="between">
      <formula>1</formula>
      <formula>3</formula>
    </cfRule>
  </conditionalFormatting>
  <conditionalFormatting sqref="I167">
    <cfRule type="cellIs" dxfId="907" priority="857" operator="between">
      <formula>15</formula>
      <formula>25</formula>
    </cfRule>
    <cfRule type="cellIs" dxfId="906" priority="858" operator="between">
      <formula>8</formula>
      <formula>12</formula>
    </cfRule>
    <cfRule type="cellIs" dxfId="905" priority="859" operator="between">
      <formula>4</formula>
      <formula>6</formula>
    </cfRule>
    <cfRule type="cellIs" dxfId="904" priority="860" operator="between">
      <formula>1</formula>
      <formula>3</formula>
    </cfRule>
  </conditionalFormatting>
  <conditionalFormatting sqref="H167">
    <cfRule type="cellIs" dxfId="903" priority="853" operator="equal">
      <formula>"Muy alta"</formula>
    </cfRule>
    <cfRule type="cellIs" dxfId="902" priority="854" operator="equal">
      <formula>"Alta"</formula>
    </cfRule>
    <cfRule type="cellIs" dxfId="901" priority="855" operator="equal">
      <formula>"Media"</formula>
    </cfRule>
    <cfRule type="cellIs" dxfId="900" priority="856" operator="equal">
      <formula>"Baja"</formula>
    </cfRule>
  </conditionalFormatting>
  <conditionalFormatting sqref="I147">
    <cfRule type="cellIs" dxfId="899" priority="889" operator="between">
      <formula>15</formula>
      <formula>25</formula>
    </cfRule>
    <cfRule type="cellIs" dxfId="898" priority="890" operator="between">
      <formula>8</formula>
      <formula>12</formula>
    </cfRule>
    <cfRule type="cellIs" dxfId="897" priority="891" operator="between">
      <formula>4</formula>
      <formula>6</formula>
    </cfRule>
    <cfRule type="cellIs" dxfId="896" priority="892" operator="between">
      <formula>1</formula>
      <formula>3</formula>
    </cfRule>
  </conditionalFormatting>
  <conditionalFormatting sqref="H147">
    <cfRule type="cellIs" dxfId="895" priority="885" operator="equal">
      <formula>"Muy alta"</formula>
    </cfRule>
    <cfRule type="cellIs" dxfId="894" priority="886" operator="equal">
      <formula>"Alta"</formula>
    </cfRule>
    <cfRule type="cellIs" dxfId="893" priority="887" operator="equal">
      <formula>"Media"</formula>
    </cfRule>
    <cfRule type="cellIs" dxfId="892" priority="888" operator="equal">
      <formula>"Baja"</formula>
    </cfRule>
  </conditionalFormatting>
  <conditionalFormatting sqref="I152">
    <cfRule type="cellIs" dxfId="891" priority="881" operator="between">
      <formula>15</formula>
      <formula>25</formula>
    </cfRule>
    <cfRule type="cellIs" dxfId="890" priority="882" operator="between">
      <formula>8</formula>
      <formula>12</formula>
    </cfRule>
    <cfRule type="cellIs" dxfId="889" priority="883" operator="between">
      <formula>4</formula>
      <formula>6</formula>
    </cfRule>
    <cfRule type="cellIs" dxfId="888" priority="884" operator="between">
      <formula>1</formula>
      <formula>3</formula>
    </cfRule>
  </conditionalFormatting>
  <conditionalFormatting sqref="H152">
    <cfRule type="cellIs" dxfId="887" priority="877" operator="equal">
      <formula>"Muy alta"</formula>
    </cfRule>
    <cfRule type="cellIs" dxfId="886" priority="878" operator="equal">
      <formula>"Alta"</formula>
    </cfRule>
    <cfRule type="cellIs" dxfId="885" priority="879" operator="equal">
      <formula>"Media"</formula>
    </cfRule>
    <cfRule type="cellIs" dxfId="884" priority="880" operator="equal">
      <formula>"Baja"</formula>
    </cfRule>
  </conditionalFormatting>
  <conditionalFormatting sqref="I157">
    <cfRule type="cellIs" dxfId="883" priority="873" operator="between">
      <formula>15</formula>
      <formula>25</formula>
    </cfRule>
    <cfRule type="cellIs" dxfId="882" priority="874" operator="between">
      <formula>8</formula>
      <formula>12</formula>
    </cfRule>
    <cfRule type="cellIs" dxfId="881" priority="875" operator="between">
      <formula>4</formula>
      <formula>6</formula>
    </cfRule>
    <cfRule type="cellIs" dxfId="880" priority="876" operator="between">
      <formula>1</formula>
      <formula>3</formula>
    </cfRule>
  </conditionalFormatting>
  <conditionalFormatting sqref="H157">
    <cfRule type="cellIs" dxfId="879" priority="869" operator="equal">
      <formula>"Muy alta"</formula>
    </cfRule>
    <cfRule type="cellIs" dxfId="878" priority="870" operator="equal">
      <formula>"Alta"</formula>
    </cfRule>
    <cfRule type="cellIs" dxfId="877" priority="871" operator="equal">
      <formula>"Media"</formula>
    </cfRule>
    <cfRule type="cellIs" dxfId="876" priority="872" operator="equal">
      <formula>"Baja"</formula>
    </cfRule>
  </conditionalFormatting>
  <conditionalFormatting sqref="I162">
    <cfRule type="cellIs" dxfId="875" priority="865" operator="between">
      <formula>15</formula>
      <formula>25</formula>
    </cfRule>
    <cfRule type="cellIs" dxfId="874" priority="866" operator="between">
      <formula>8</formula>
      <formula>12</formula>
    </cfRule>
    <cfRule type="cellIs" dxfId="873" priority="867" operator="between">
      <formula>4</formula>
      <formula>6</formula>
    </cfRule>
    <cfRule type="cellIs" dxfId="872" priority="868" operator="between">
      <formula>1</formula>
      <formula>3</formula>
    </cfRule>
  </conditionalFormatting>
  <conditionalFormatting sqref="H162">
    <cfRule type="cellIs" dxfId="871" priority="861" operator="equal">
      <formula>"Muy alta"</formula>
    </cfRule>
    <cfRule type="cellIs" dxfId="870" priority="862" operator="equal">
      <formula>"Alta"</formula>
    </cfRule>
    <cfRule type="cellIs" dxfId="869" priority="863" operator="equal">
      <formula>"Media"</formula>
    </cfRule>
    <cfRule type="cellIs" dxfId="868" priority="864" operator="equal">
      <formula>"Baja"</formula>
    </cfRule>
  </conditionalFormatting>
  <conditionalFormatting sqref="K142">
    <cfRule type="cellIs" dxfId="867" priority="825" operator="between">
      <formula>15</formula>
      <formula>25</formula>
    </cfRule>
    <cfRule type="cellIs" dxfId="866" priority="826" operator="between">
      <formula>8</formula>
      <formula>12</formula>
    </cfRule>
    <cfRule type="cellIs" dxfId="865" priority="827" operator="between">
      <formula>4</formula>
      <formula>6</formula>
    </cfRule>
    <cfRule type="cellIs" dxfId="864" priority="828" operator="between">
      <formula>1</formula>
      <formula>3</formula>
    </cfRule>
  </conditionalFormatting>
  <conditionalFormatting sqref="I172">
    <cfRule type="cellIs" dxfId="863" priority="817" operator="between">
      <formula>15</formula>
      <formula>25</formula>
    </cfRule>
    <cfRule type="cellIs" dxfId="862" priority="818" operator="between">
      <formula>8</formula>
      <formula>12</formula>
    </cfRule>
    <cfRule type="cellIs" dxfId="861" priority="819" operator="between">
      <formula>4</formula>
      <formula>6</formula>
    </cfRule>
    <cfRule type="cellIs" dxfId="860" priority="820" operator="between">
      <formula>1</formula>
      <formula>3</formula>
    </cfRule>
  </conditionalFormatting>
  <conditionalFormatting sqref="H172">
    <cfRule type="cellIs" dxfId="859" priority="813" operator="equal">
      <formula>"Muy alta"</formula>
    </cfRule>
    <cfRule type="cellIs" dxfId="858" priority="814" operator="equal">
      <formula>"Alta"</formula>
    </cfRule>
    <cfRule type="cellIs" dxfId="857" priority="815" operator="equal">
      <formula>"Media"</formula>
    </cfRule>
    <cfRule type="cellIs" dxfId="856" priority="816" operator="equal">
      <formula>"Baja"</formula>
    </cfRule>
  </conditionalFormatting>
  <conditionalFormatting sqref="I176">
    <cfRule type="cellIs" dxfId="855" priority="801" operator="between">
      <formula>15</formula>
      <formula>25</formula>
    </cfRule>
    <cfRule type="cellIs" dxfId="854" priority="802" operator="between">
      <formula>8</formula>
      <formula>12</formula>
    </cfRule>
    <cfRule type="cellIs" dxfId="853" priority="803" operator="between">
      <formula>4</formula>
      <formula>6</formula>
    </cfRule>
    <cfRule type="cellIs" dxfId="852" priority="804" operator="between">
      <formula>1</formula>
      <formula>3</formula>
    </cfRule>
  </conditionalFormatting>
  <conditionalFormatting sqref="H176">
    <cfRule type="cellIs" dxfId="851" priority="797" operator="equal">
      <formula>"Muy alta"</formula>
    </cfRule>
    <cfRule type="cellIs" dxfId="850" priority="798" operator="equal">
      <formula>"Alta"</formula>
    </cfRule>
    <cfRule type="cellIs" dxfId="849" priority="799" operator="equal">
      <formula>"Media"</formula>
    </cfRule>
    <cfRule type="cellIs" dxfId="848" priority="800" operator="equal">
      <formula>"Baja"</formula>
    </cfRule>
  </conditionalFormatting>
  <conditionalFormatting sqref="K172">
    <cfRule type="cellIs" dxfId="847" priority="789" operator="between">
      <formula>15</formula>
      <formula>25</formula>
    </cfRule>
    <cfRule type="cellIs" dxfId="846" priority="790" operator="between">
      <formula>8</formula>
      <formula>12</formula>
    </cfRule>
    <cfRule type="cellIs" dxfId="845" priority="791" operator="between">
      <formula>4</formula>
      <formula>6</formula>
    </cfRule>
    <cfRule type="cellIs" dxfId="844" priority="792" operator="between">
      <formula>1</formula>
      <formula>3</formula>
    </cfRule>
  </conditionalFormatting>
  <conditionalFormatting sqref="I180">
    <cfRule type="cellIs" dxfId="843" priority="781" operator="between">
      <formula>15</formula>
      <formula>25</formula>
    </cfRule>
    <cfRule type="cellIs" dxfId="842" priority="782" operator="between">
      <formula>8</formula>
      <formula>12</formula>
    </cfRule>
    <cfRule type="cellIs" dxfId="841" priority="783" operator="between">
      <formula>4</formula>
      <formula>6</formula>
    </cfRule>
    <cfRule type="cellIs" dxfId="840" priority="784" operator="between">
      <formula>1</formula>
      <formula>3</formula>
    </cfRule>
  </conditionalFormatting>
  <conditionalFormatting sqref="H180">
    <cfRule type="cellIs" dxfId="839" priority="777" operator="equal">
      <formula>"Muy alta"</formula>
    </cfRule>
    <cfRule type="cellIs" dxfId="838" priority="778" operator="equal">
      <formula>"Alta"</formula>
    </cfRule>
    <cfRule type="cellIs" dxfId="837" priority="779" operator="equal">
      <formula>"Media"</formula>
    </cfRule>
    <cfRule type="cellIs" dxfId="836" priority="780" operator="equal">
      <formula>"Baja"</formula>
    </cfRule>
  </conditionalFormatting>
  <conditionalFormatting sqref="K180">
    <cfRule type="cellIs" dxfId="835" priority="769" operator="equal">
      <formula>"Muy alta"</formula>
    </cfRule>
    <cfRule type="cellIs" dxfId="834" priority="770" operator="equal">
      <formula>"Alta"</formula>
    </cfRule>
    <cfRule type="cellIs" dxfId="833" priority="771" operator="equal">
      <formula>"Media"</formula>
    </cfRule>
    <cfRule type="cellIs" dxfId="832" priority="772" operator="equal">
      <formula>"Baja"</formula>
    </cfRule>
  </conditionalFormatting>
  <conditionalFormatting sqref="K186">
    <cfRule type="cellIs" dxfId="831" priority="749" operator="between">
      <formula>15</formula>
      <formula>25</formula>
    </cfRule>
    <cfRule type="cellIs" dxfId="830" priority="750" operator="between">
      <formula>8</formula>
      <formula>12</formula>
    </cfRule>
    <cfRule type="cellIs" dxfId="829" priority="751" operator="between">
      <formula>4</formula>
      <formula>6</formula>
    </cfRule>
    <cfRule type="cellIs" dxfId="828" priority="752" operator="between">
      <formula>1</formula>
      <formula>3</formula>
    </cfRule>
  </conditionalFormatting>
  <conditionalFormatting sqref="H190 H220">
    <cfRule type="cellIs" dxfId="827" priority="741" operator="equal">
      <formula>"Muy alta"</formula>
    </cfRule>
    <cfRule type="cellIs" dxfId="826" priority="742" operator="equal">
      <formula>"Alta"</formula>
    </cfRule>
    <cfRule type="cellIs" dxfId="825" priority="743" operator="equal">
      <formula>"Media"</formula>
    </cfRule>
    <cfRule type="cellIs" dxfId="824" priority="744" operator="equal">
      <formula>"Baja"</formula>
    </cfRule>
  </conditionalFormatting>
  <conditionalFormatting sqref="I250:I254">
    <cfRule type="cellIs" dxfId="823" priority="681" operator="between">
      <formula>15</formula>
      <formula>25</formula>
    </cfRule>
    <cfRule type="cellIs" dxfId="822" priority="682" operator="between">
      <formula>8</formula>
      <formula>12</formula>
    </cfRule>
    <cfRule type="cellIs" dxfId="821" priority="683" operator="between">
      <formula>4</formula>
      <formula>6</formula>
    </cfRule>
    <cfRule type="cellIs" dxfId="820" priority="684" operator="between">
      <formula>1</formula>
      <formula>3</formula>
    </cfRule>
  </conditionalFormatting>
  <conditionalFormatting sqref="H250:H254">
    <cfRule type="cellIs" dxfId="819" priority="693" operator="equal">
      <formula>"Muy alta"</formula>
    </cfRule>
    <cfRule type="cellIs" dxfId="818" priority="694" operator="equal">
      <formula>"Alta"</formula>
    </cfRule>
    <cfRule type="cellIs" dxfId="817" priority="695" operator="equal">
      <formula>"Media"</formula>
    </cfRule>
    <cfRule type="cellIs" dxfId="816" priority="696" operator="equal">
      <formula>"Baja"</formula>
    </cfRule>
  </conditionalFormatting>
  <conditionalFormatting sqref="I190 I220">
    <cfRule type="cellIs" dxfId="815" priority="685" operator="between">
      <formula>15</formula>
      <formula>25</formula>
    </cfRule>
    <cfRule type="cellIs" dxfId="814" priority="686" operator="between">
      <formula>8</formula>
      <formula>12</formula>
    </cfRule>
    <cfRule type="cellIs" dxfId="813" priority="687" operator="between">
      <formula>4</formula>
      <formula>6</formula>
    </cfRule>
    <cfRule type="cellIs" dxfId="812" priority="688" operator="between">
      <formula>1</formula>
      <formula>3</formula>
    </cfRule>
  </conditionalFormatting>
  <conditionalFormatting sqref="I262">
    <cfRule type="cellIs" dxfId="811" priority="653" operator="between">
      <formula>15</formula>
      <formula>25</formula>
    </cfRule>
    <cfRule type="cellIs" dxfId="810" priority="654" operator="between">
      <formula>8</formula>
      <formula>12</formula>
    </cfRule>
    <cfRule type="cellIs" dxfId="809" priority="655" operator="between">
      <formula>4</formula>
      <formula>6</formula>
    </cfRule>
    <cfRule type="cellIs" dxfId="808" priority="656" operator="between">
      <formula>1</formula>
      <formula>3</formula>
    </cfRule>
  </conditionalFormatting>
  <conditionalFormatting sqref="H262">
    <cfRule type="cellIs" dxfId="807" priority="649" operator="equal">
      <formula>"Muy alta"</formula>
    </cfRule>
    <cfRule type="cellIs" dxfId="806" priority="650" operator="equal">
      <formula>"Alta"</formula>
    </cfRule>
    <cfRule type="cellIs" dxfId="805" priority="651" operator="equal">
      <formula>"Media"</formula>
    </cfRule>
    <cfRule type="cellIs" dxfId="804" priority="652" operator="equal">
      <formula>"Baja"</formula>
    </cfRule>
  </conditionalFormatting>
  <conditionalFormatting sqref="I268">
    <cfRule type="cellIs" dxfId="803" priority="645" operator="between">
      <formula>15</formula>
      <formula>25</formula>
    </cfRule>
    <cfRule type="cellIs" dxfId="802" priority="646" operator="between">
      <formula>8</formula>
      <formula>12</formula>
    </cfRule>
    <cfRule type="cellIs" dxfId="801" priority="647" operator="between">
      <formula>4</formula>
      <formula>6</formula>
    </cfRule>
    <cfRule type="cellIs" dxfId="800" priority="648" operator="between">
      <formula>1</formula>
      <formula>3</formula>
    </cfRule>
  </conditionalFormatting>
  <conditionalFormatting sqref="H268">
    <cfRule type="cellIs" dxfId="799" priority="641" operator="equal">
      <formula>"Muy alta"</formula>
    </cfRule>
    <cfRule type="cellIs" dxfId="798" priority="642" operator="equal">
      <formula>"Alta"</formula>
    </cfRule>
    <cfRule type="cellIs" dxfId="797" priority="643" operator="equal">
      <formula>"Media"</formula>
    </cfRule>
    <cfRule type="cellIs" dxfId="796" priority="644" operator="equal">
      <formula>"Baja"</formula>
    </cfRule>
  </conditionalFormatting>
  <conditionalFormatting sqref="I274">
    <cfRule type="cellIs" dxfId="795" priority="637" operator="between">
      <formula>15</formula>
      <formula>25</formula>
    </cfRule>
    <cfRule type="cellIs" dxfId="794" priority="638" operator="between">
      <formula>8</formula>
      <formula>12</formula>
    </cfRule>
    <cfRule type="cellIs" dxfId="793" priority="639" operator="between">
      <formula>4</formula>
      <formula>6</formula>
    </cfRule>
    <cfRule type="cellIs" dxfId="792" priority="640" operator="between">
      <formula>1</formula>
      <formula>3</formula>
    </cfRule>
  </conditionalFormatting>
  <conditionalFormatting sqref="H274">
    <cfRule type="cellIs" dxfId="791" priority="633" operator="equal">
      <formula>"Muy alta"</formula>
    </cfRule>
    <cfRule type="cellIs" dxfId="790" priority="634" operator="equal">
      <formula>"Alta"</formula>
    </cfRule>
    <cfRule type="cellIs" dxfId="789" priority="635" operator="equal">
      <formula>"Media"</formula>
    </cfRule>
    <cfRule type="cellIs" dxfId="788" priority="636" operator="equal">
      <formula>"Baja"</formula>
    </cfRule>
  </conditionalFormatting>
  <conditionalFormatting sqref="I280">
    <cfRule type="cellIs" dxfId="787" priority="629" operator="between">
      <formula>15</formula>
      <formula>25</formula>
    </cfRule>
    <cfRule type="cellIs" dxfId="786" priority="630" operator="between">
      <formula>8</formula>
      <formula>12</formula>
    </cfRule>
    <cfRule type="cellIs" dxfId="785" priority="631" operator="between">
      <formula>4</formula>
      <formula>6</formula>
    </cfRule>
    <cfRule type="cellIs" dxfId="784" priority="632" operator="between">
      <formula>1</formula>
      <formula>3</formula>
    </cfRule>
  </conditionalFormatting>
  <conditionalFormatting sqref="H280">
    <cfRule type="cellIs" dxfId="783" priority="625" operator="equal">
      <formula>"Muy alta"</formula>
    </cfRule>
    <cfRule type="cellIs" dxfId="782" priority="626" operator="equal">
      <formula>"Alta"</formula>
    </cfRule>
    <cfRule type="cellIs" dxfId="781" priority="627" operator="equal">
      <formula>"Media"</formula>
    </cfRule>
    <cfRule type="cellIs" dxfId="780" priority="628" operator="equal">
      <formula>"Baja"</formula>
    </cfRule>
  </conditionalFormatting>
  <conditionalFormatting sqref="I286">
    <cfRule type="cellIs" dxfId="779" priority="621" operator="between">
      <formula>15</formula>
      <formula>25</formula>
    </cfRule>
    <cfRule type="cellIs" dxfId="778" priority="622" operator="between">
      <formula>8</formula>
      <formula>12</formula>
    </cfRule>
    <cfRule type="cellIs" dxfId="777" priority="623" operator="between">
      <formula>4</formula>
      <formula>6</formula>
    </cfRule>
    <cfRule type="cellIs" dxfId="776" priority="624" operator="between">
      <formula>1</formula>
      <formula>3</formula>
    </cfRule>
  </conditionalFormatting>
  <conditionalFormatting sqref="H286">
    <cfRule type="cellIs" dxfId="775" priority="617" operator="equal">
      <formula>"Muy alta"</formula>
    </cfRule>
    <cfRule type="cellIs" dxfId="774" priority="618" operator="equal">
      <formula>"Alta"</formula>
    </cfRule>
    <cfRule type="cellIs" dxfId="773" priority="619" operator="equal">
      <formula>"Media"</formula>
    </cfRule>
    <cfRule type="cellIs" dxfId="772" priority="620" operator="equal">
      <formula>"Baja"</formula>
    </cfRule>
  </conditionalFormatting>
  <conditionalFormatting sqref="K256">
    <cfRule type="cellIs" dxfId="771" priority="601" operator="between">
      <formula>15</formula>
      <formula>25</formula>
    </cfRule>
    <cfRule type="cellIs" dxfId="770" priority="602" operator="between">
      <formula>8</formula>
      <formula>12</formula>
    </cfRule>
    <cfRule type="cellIs" dxfId="769" priority="603" operator="between">
      <formula>4</formula>
      <formula>6</formula>
    </cfRule>
    <cfRule type="cellIs" dxfId="768" priority="604" operator="between">
      <formula>1</formula>
      <formula>3</formula>
    </cfRule>
  </conditionalFormatting>
  <conditionalFormatting sqref="I292">
    <cfRule type="cellIs" dxfId="767" priority="585" operator="between">
      <formula>15</formula>
      <formula>25</formula>
    </cfRule>
    <cfRule type="cellIs" dxfId="766" priority="586" operator="between">
      <formula>8</formula>
      <formula>12</formula>
    </cfRule>
    <cfRule type="cellIs" dxfId="765" priority="587" operator="between">
      <formula>4</formula>
      <formula>6</formula>
    </cfRule>
    <cfRule type="cellIs" dxfId="764" priority="588" operator="between">
      <formula>1</formula>
      <formula>3</formula>
    </cfRule>
  </conditionalFormatting>
  <conditionalFormatting sqref="H292">
    <cfRule type="cellIs" dxfId="763" priority="581" operator="equal">
      <formula>"Muy alta"</formula>
    </cfRule>
    <cfRule type="cellIs" dxfId="762" priority="582" operator="equal">
      <formula>"Alta"</formula>
    </cfRule>
    <cfRule type="cellIs" dxfId="761" priority="583" operator="equal">
      <formula>"Media"</formula>
    </cfRule>
    <cfRule type="cellIs" dxfId="760" priority="584" operator="equal">
      <formula>"Baja"</formula>
    </cfRule>
  </conditionalFormatting>
  <conditionalFormatting sqref="I49:I53 I298:I300">
    <cfRule type="cellIs" dxfId="759" priority="577" operator="between">
      <formula>15</formula>
      <formula>25</formula>
    </cfRule>
    <cfRule type="cellIs" dxfId="758" priority="578" operator="between">
      <formula>8</formula>
      <formula>12</formula>
    </cfRule>
    <cfRule type="cellIs" dxfId="757" priority="579" operator="between">
      <formula>4</formula>
      <formula>6</formula>
    </cfRule>
    <cfRule type="cellIs" dxfId="756" priority="580" operator="between">
      <formula>1</formula>
      <formula>3</formula>
    </cfRule>
  </conditionalFormatting>
  <conditionalFormatting sqref="H49:H53 H298:H300">
    <cfRule type="cellIs" dxfId="755" priority="573" operator="equal">
      <formula>"Muy alta"</formula>
    </cfRule>
    <cfRule type="cellIs" dxfId="754" priority="574" operator="equal">
      <formula>"Alta"</formula>
    </cfRule>
    <cfRule type="cellIs" dxfId="753" priority="575" operator="equal">
      <formula>"Media"</formula>
    </cfRule>
    <cfRule type="cellIs" dxfId="752" priority="576" operator="equal">
      <formula>"Baja"</formula>
    </cfRule>
  </conditionalFormatting>
  <conditionalFormatting sqref="K7">
    <cfRule type="cellIs" dxfId="751" priority="549" operator="between">
      <formula>15</formula>
      <formula>25</formula>
    </cfRule>
    <cfRule type="cellIs" dxfId="750" priority="550" operator="between">
      <formula>8</formula>
      <formula>12</formula>
    </cfRule>
    <cfRule type="cellIs" dxfId="749" priority="551" operator="between">
      <formula>4</formula>
      <formula>6</formula>
    </cfRule>
    <cfRule type="cellIs" dxfId="748" priority="552" operator="between">
      <formula>1</formula>
      <formula>3</formula>
    </cfRule>
  </conditionalFormatting>
  <conditionalFormatting sqref="I106">
    <cfRule type="cellIs" dxfId="747" priority="525" operator="between">
      <formula>15</formula>
      <formula>25</formula>
    </cfRule>
    <cfRule type="cellIs" dxfId="746" priority="526" operator="between">
      <formula>8</formula>
      <formula>12</formula>
    </cfRule>
    <cfRule type="cellIs" dxfId="745" priority="527" operator="between">
      <formula>4</formula>
      <formula>6</formula>
    </cfRule>
    <cfRule type="cellIs" dxfId="744" priority="528" operator="between">
      <formula>1</formula>
      <formula>3</formula>
    </cfRule>
  </conditionalFormatting>
  <conditionalFormatting sqref="H106">
    <cfRule type="cellIs" dxfId="743" priority="521" operator="equal">
      <formula>"Muy alta"</formula>
    </cfRule>
    <cfRule type="cellIs" dxfId="742" priority="522" operator="equal">
      <formula>"Alta"</formula>
    </cfRule>
    <cfRule type="cellIs" dxfId="741" priority="523" operator="equal">
      <formula>"Media"</formula>
    </cfRule>
    <cfRule type="cellIs" dxfId="740" priority="524" operator="equal">
      <formula>"Baja"</formula>
    </cfRule>
  </conditionalFormatting>
  <conditionalFormatting sqref="I110">
    <cfRule type="cellIs" dxfId="739" priority="517" operator="between">
      <formula>15</formula>
      <formula>25</formula>
    </cfRule>
    <cfRule type="cellIs" dxfId="738" priority="518" operator="between">
      <formula>8</formula>
      <formula>12</formula>
    </cfRule>
    <cfRule type="cellIs" dxfId="737" priority="519" operator="between">
      <formula>4</formula>
      <formula>6</formula>
    </cfRule>
    <cfRule type="cellIs" dxfId="736" priority="520" operator="between">
      <formula>1</formula>
      <formula>3</formula>
    </cfRule>
  </conditionalFormatting>
  <conditionalFormatting sqref="H110">
    <cfRule type="cellIs" dxfId="735" priority="513" operator="equal">
      <formula>"Muy alta"</formula>
    </cfRule>
    <cfRule type="cellIs" dxfId="734" priority="514" operator="equal">
      <formula>"Alta"</formula>
    </cfRule>
    <cfRule type="cellIs" dxfId="733" priority="515" operator="equal">
      <formula>"Media"</formula>
    </cfRule>
    <cfRule type="cellIs" dxfId="732" priority="516" operator="equal">
      <formula>"Baja"</formula>
    </cfRule>
  </conditionalFormatting>
  <conditionalFormatting sqref="I114">
    <cfRule type="cellIs" dxfId="731" priority="509" operator="between">
      <formula>15</formula>
      <formula>25</formula>
    </cfRule>
    <cfRule type="cellIs" dxfId="730" priority="510" operator="between">
      <formula>8</formula>
      <formula>12</formula>
    </cfRule>
    <cfRule type="cellIs" dxfId="729" priority="511" operator="between">
      <formula>4</formula>
      <formula>6</formula>
    </cfRule>
    <cfRule type="cellIs" dxfId="728" priority="512" operator="between">
      <formula>1</formula>
      <formula>3</formula>
    </cfRule>
  </conditionalFormatting>
  <conditionalFormatting sqref="H114">
    <cfRule type="cellIs" dxfId="727" priority="505" operator="equal">
      <formula>"Muy alta"</formula>
    </cfRule>
    <cfRule type="cellIs" dxfId="726" priority="506" operator="equal">
      <formula>"Alta"</formula>
    </cfRule>
    <cfRule type="cellIs" dxfId="725" priority="507" operator="equal">
      <formula>"Media"</formula>
    </cfRule>
    <cfRule type="cellIs" dxfId="724" priority="508" operator="equal">
      <formula>"Baja"</formula>
    </cfRule>
  </conditionalFormatting>
  <conditionalFormatting sqref="I118">
    <cfRule type="cellIs" dxfId="723" priority="501" operator="between">
      <formula>15</formula>
      <formula>25</formula>
    </cfRule>
    <cfRule type="cellIs" dxfId="722" priority="502" operator="between">
      <formula>8</formula>
      <formula>12</formula>
    </cfRule>
    <cfRule type="cellIs" dxfId="721" priority="503" operator="between">
      <formula>4</formula>
      <formula>6</formula>
    </cfRule>
    <cfRule type="cellIs" dxfId="720" priority="504" operator="between">
      <formula>1</formula>
      <formula>3</formula>
    </cfRule>
  </conditionalFormatting>
  <conditionalFormatting sqref="H118">
    <cfRule type="cellIs" dxfId="719" priority="497" operator="equal">
      <formula>"Muy alta"</formula>
    </cfRule>
    <cfRule type="cellIs" dxfId="718" priority="498" operator="equal">
      <formula>"Alta"</formula>
    </cfRule>
    <cfRule type="cellIs" dxfId="717" priority="499" operator="equal">
      <formula>"Media"</formula>
    </cfRule>
    <cfRule type="cellIs" dxfId="716" priority="500" operator="equal">
      <formula>"Baja"</formula>
    </cfRule>
  </conditionalFormatting>
  <conditionalFormatting sqref="I122">
    <cfRule type="cellIs" dxfId="715" priority="493" operator="between">
      <formula>15</formula>
      <formula>25</formula>
    </cfRule>
    <cfRule type="cellIs" dxfId="714" priority="494" operator="between">
      <formula>8</formula>
      <formula>12</formula>
    </cfRule>
    <cfRule type="cellIs" dxfId="713" priority="495" operator="between">
      <formula>4</formula>
      <formula>6</formula>
    </cfRule>
    <cfRule type="cellIs" dxfId="712" priority="496" operator="between">
      <formula>1</formula>
      <formula>3</formula>
    </cfRule>
  </conditionalFormatting>
  <conditionalFormatting sqref="H122">
    <cfRule type="cellIs" dxfId="711" priority="489" operator="equal">
      <formula>"Muy alta"</formula>
    </cfRule>
    <cfRule type="cellIs" dxfId="710" priority="490" operator="equal">
      <formula>"Alta"</formula>
    </cfRule>
    <cfRule type="cellIs" dxfId="709" priority="491" operator="equal">
      <formula>"Media"</formula>
    </cfRule>
    <cfRule type="cellIs" dxfId="708" priority="492" operator="equal">
      <formula>"Baja"</formula>
    </cfRule>
  </conditionalFormatting>
  <conditionalFormatting sqref="I126">
    <cfRule type="cellIs" dxfId="707" priority="485" operator="between">
      <formula>15</formula>
      <formula>25</formula>
    </cfRule>
    <cfRule type="cellIs" dxfId="706" priority="486" operator="between">
      <formula>8</formula>
      <formula>12</formula>
    </cfRule>
    <cfRule type="cellIs" dxfId="705" priority="487" operator="between">
      <formula>4</formula>
      <formula>6</formula>
    </cfRule>
    <cfRule type="cellIs" dxfId="704" priority="488" operator="between">
      <formula>1</formula>
      <formula>3</formula>
    </cfRule>
  </conditionalFormatting>
  <conditionalFormatting sqref="H126">
    <cfRule type="cellIs" dxfId="703" priority="481" operator="equal">
      <formula>"Muy alta"</formula>
    </cfRule>
    <cfRule type="cellIs" dxfId="702" priority="482" operator="equal">
      <formula>"Alta"</formula>
    </cfRule>
    <cfRule type="cellIs" dxfId="701" priority="483" operator="equal">
      <formula>"Media"</formula>
    </cfRule>
    <cfRule type="cellIs" dxfId="700" priority="484" operator="equal">
      <formula>"Baja"</formula>
    </cfRule>
  </conditionalFormatting>
  <conditionalFormatting sqref="I130">
    <cfRule type="cellIs" dxfId="699" priority="477" operator="between">
      <formula>15</formula>
      <formula>25</formula>
    </cfRule>
    <cfRule type="cellIs" dxfId="698" priority="478" operator="between">
      <formula>8</formula>
      <formula>12</formula>
    </cfRule>
    <cfRule type="cellIs" dxfId="697" priority="479" operator="between">
      <formula>4</formula>
      <formula>6</formula>
    </cfRule>
    <cfRule type="cellIs" dxfId="696" priority="480" operator="between">
      <formula>1</formula>
      <formula>3</formula>
    </cfRule>
  </conditionalFormatting>
  <conditionalFormatting sqref="H130">
    <cfRule type="cellIs" dxfId="695" priority="473" operator="equal">
      <formula>"Muy alta"</formula>
    </cfRule>
    <cfRule type="cellIs" dxfId="694" priority="474" operator="equal">
      <formula>"Alta"</formula>
    </cfRule>
    <cfRule type="cellIs" dxfId="693" priority="475" operator="equal">
      <formula>"Media"</formula>
    </cfRule>
    <cfRule type="cellIs" dxfId="692" priority="476" operator="equal">
      <formula>"Baja"</formula>
    </cfRule>
  </conditionalFormatting>
  <conditionalFormatting sqref="I134">
    <cfRule type="cellIs" dxfId="691" priority="469" operator="between">
      <formula>15</formula>
      <formula>25</formula>
    </cfRule>
    <cfRule type="cellIs" dxfId="690" priority="470" operator="between">
      <formula>8</formula>
      <formula>12</formula>
    </cfRule>
    <cfRule type="cellIs" dxfId="689" priority="471" operator="between">
      <formula>4</formula>
      <formula>6</formula>
    </cfRule>
    <cfRule type="cellIs" dxfId="688" priority="472" operator="between">
      <formula>1</formula>
      <formula>3</formula>
    </cfRule>
  </conditionalFormatting>
  <conditionalFormatting sqref="H134">
    <cfRule type="cellIs" dxfId="687" priority="465" operator="equal">
      <formula>"Muy alta"</formula>
    </cfRule>
    <cfRule type="cellIs" dxfId="686" priority="466" operator="equal">
      <formula>"Alta"</formula>
    </cfRule>
    <cfRule type="cellIs" dxfId="685" priority="467" operator="equal">
      <formula>"Media"</formula>
    </cfRule>
    <cfRule type="cellIs" dxfId="684" priority="468" operator="equal">
      <formula>"Baja"</formula>
    </cfRule>
  </conditionalFormatting>
  <conditionalFormatting sqref="I138">
    <cfRule type="cellIs" dxfId="683" priority="461" operator="between">
      <formula>15</formula>
      <formula>25</formula>
    </cfRule>
    <cfRule type="cellIs" dxfId="682" priority="462" operator="between">
      <formula>8</formula>
      <formula>12</formula>
    </cfRule>
    <cfRule type="cellIs" dxfId="681" priority="463" operator="between">
      <formula>4</formula>
      <formula>6</formula>
    </cfRule>
    <cfRule type="cellIs" dxfId="680" priority="464" operator="between">
      <formula>1</formula>
      <formula>3</formula>
    </cfRule>
  </conditionalFormatting>
  <conditionalFormatting sqref="H138">
    <cfRule type="cellIs" dxfId="679" priority="457" operator="equal">
      <formula>"Muy alta"</formula>
    </cfRule>
    <cfRule type="cellIs" dxfId="678" priority="458" operator="equal">
      <formula>"Alta"</formula>
    </cfRule>
    <cfRule type="cellIs" dxfId="677" priority="459" operator="equal">
      <formula>"Media"</formula>
    </cfRule>
    <cfRule type="cellIs" dxfId="676" priority="460" operator="equal">
      <formula>"Baja"</formula>
    </cfRule>
  </conditionalFormatting>
  <conditionalFormatting sqref="H192">
    <cfRule type="cellIs" dxfId="675" priority="413" operator="equal">
      <formula>"Muy alta"</formula>
    </cfRule>
    <cfRule type="cellIs" dxfId="674" priority="414" operator="equal">
      <formula>"Alta"</formula>
    </cfRule>
    <cfRule type="cellIs" dxfId="673" priority="415" operator="equal">
      <formula>"Media"</formula>
    </cfRule>
    <cfRule type="cellIs" dxfId="672" priority="416" operator="equal">
      <formula>"Baja"</formula>
    </cfRule>
  </conditionalFormatting>
  <conditionalFormatting sqref="I192">
    <cfRule type="cellIs" dxfId="671" priority="409" operator="between">
      <formula>15</formula>
      <formula>25</formula>
    </cfRule>
    <cfRule type="cellIs" dxfId="670" priority="410" operator="between">
      <formula>8</formula>
      <formula>12</formula>
    </cfRule>
    <cfRule type="cellIs" dxfId="669" priority="411" operator="between">
      <formula>4</formula>
      <formula>6</formula>
    </cfRule>
    <cfRule type="cellIs" dxfId="668" priority="412" operator="between">
      <formula>1</formula>
      <formula>3</formula>
    </cfRule>
  </conditionalFormatting>
  <conditionalFormatting sqref="H194">
    <cfRule type="cellIs" dxfId="667" priority="401" operator="equal">
      <formula>"Muy alta"</formula>
    </cfRule>
    <cfRule type="cellIs" dxfId="666" priority="402" operator="equal">
      <formula>"Alta"</formula>
    </cfRule>
    <cfRule type="cellIs" dxfId="665" priority="403" operator="equal">
      <formula>"Media"</formula>
    </cfRule>
    <cfRule type="cellIs" dxfId="664" priority="404" operator="equal">
      <formula>"Baja"</formula>
    </cfRule>
  </conditionalFormatting>
  <conditionalFormatting sqref="I194">
    <cfRule type="cellIs" dxfId="663" priority="397" operator="between">
      <formula>15</formula>
      <formula>25</formula>
    </cfRule>
    <cfRule type="cellIs" dxfId="662" priority="398" operator="between">
      <formula>8</formula>
      <formula>12</formula>
    </cfRule>
    <cfRule type="cellIs" dxfId="661" priority="399" operator="between">
      <formula>4</formula>
      <formula>6</formula>
    </cfRule>
    <cfRule type="cellIs" dxfId="660" priority="400" operator="between">
      <formula>1</formula>
      <formula>3</formula>
    </cfRule>
  </conditionalFormatting>
  <conditionalFormatting sqref="H196">
    <cfRule type="cellIs" dxfId="659" priority="389" operator="equal">
      <formula>"Muy alta"</formula>
    </cfRule>
    <cfRule type="cellIs" dxfId="658" priority="390" operator="equal">
      <formula>"Alta"</formula>
    </cfRule>
    <cfRule type="cellIs" dxfId="657" priority="391" operator="equal">
      <formula>"Media"</formula>
    </cfRule>
    <cfRule type="cellIs" dxfId="656" priority="392" operator="equal">
      <formula>"Baja"</formula>
    </cfRule>
  </conditionalFormatting>
  <conditionalFormatting sqref="I196">
    <cfRule type="cellIs" dxfId="655" priority="385" operator="between">
      <formula>15</formula>
      <formula>25</formula>
    </cfRule>
    <cfRule type="cellIs" dxfId="654" priority="386" operator="between">
      <formula>8</formula>
      <formula>12</formula>
    </cfRule>
    <cfRule type="cellIs" dxfId="653" priority="387" operator="between">
      <formula>4</formula>
      <formula>6</formula>
    </cfRule>
    <cfRule type="cellIs" dxfId="652" priority="388" operator="between">
      <formula>1</formula>
      <formula>3</formula>
    </cfRule>
  </conditionalFormatting>
  <conditionalFormatting sqref="H198">
    <cfRule type="cellIs" dxfId="651" priority="377" operator="equal">
      <formula>"Muy alta"</formula>
    </cfRule>
    <cfRule type="cellIs" dxfId="650" priority="378" operator="equal">
      <formula>"Alta"</formula>
    </cfRule>
    <cfRule type="cellIs" dxfId="649" priority="379" operator="equal">
      <formula>"Media"</formula>
    </cfRule>
    <cfRule type="cellIs" dxfId="648" priority="380" operator="equal">
      <formula>"Baja"</formula>
    </cfRule>
  </conditionalFormatting>
  <conditionalFormatting sqref="I198">
    <cfRule type="cellIs" dxfId="647" priority="373" operator="between">
      <formula>15</formula>
      <formula>25</formula>
    </cfRule>
    <cfRule type="cellIs" dxfId="646" priority="374" operator="between">
      <formula>8</formula>
      <formula>12</formula>
    </cfRule>
    <cfRule type="cellIs" dxfId="645" priority="375" operator="between">
      <formula>4</formula>
      <formula>6</formula>
    </cfRule>
    <cfRule type="cellIs" dxfId="644" priority="376" operator="between">
      <formula>1</formula>
      <formula>3</formula>
    </cfRule>
  </conditionalFormatting>
  <conditionalFormatting sqref="H200">
    <cfRule type="cellIs" dxfId="643" priority="365" operator="equal">
      <formula>"Muy alta"</formula>
    </cfRule>
    <cfRule type="cellIs" dxfId="642" priority="366" operator="equal">
      <formula>"Alta"</formula>
    </cfRule>
    <cfRule type="cellIs" dxfId="641" priority="367" operator="equal">
      <formula>"Media"</formula>
    </cfRule>
    <cfRule type="cellIs" dxfId="640" priority="368" operator="equal">
      <formula>"Baja"</formula>
    </cfRule>
  </conditionalFormatting>
  <conditionalFormatting sqref="I200">
    <cfRule type="cellIs" dxfId="639" priority="361" operator="between">
      <formula>15</formula>
      <formula>25</formula>
    </cfRule>
    <cfRule type="cellIs" dxfId="638" priority="362" operator="between">
      <formula>8</formula>
      <formula>12</formula>
    </cfRule>
    <cfRule type="cellIs" dxfId="637" priority="363" operator="between">
      <formula>4</formula>
      <formula>6</formula>
    </cfRule>
    <cfRule type="cellIs" dxfId="636" priority="364" operator="between">
      <formula>1</formula>
      <formula>3</formula>
    </cfRule>
  </conditionalFormatting>
  <conditionalFormatting sqref="H202">
    <cfRule type="cellIs" dxfId="635" priority="353" operator="equal">
      <formula>"Muy alta"</formula>
    </cfRule>
    <cfRule type="cellIs" dxfId="634" priority="354" operator="equal">
      <formula>"Alta"</formula>
    </cfRule>
    <cfRule type="cellIs" dxfId="633" priority="355" operator="equal">
      <formula>"Media"</formula>
    </cfRule>
    <cfRule type="cellIs" dxfId="632" priority="356" operator="equal">
      <formula>"Baja"</formula>
    </cfRule>
  </conditionalFormatting>
  <conditionalFormatting sqref="I202">
    <cfRule type="cellIs" dxfId="631" priority="349" operator="between">
      <formula>15</formula>
      <formula>25</formula>
    </cfRule>
    <cfRule type="cellIs" dxfId="630" priority="350" operator="between">
      <formula>8</formula>
      <formula>12</formula>
    </cfRule>
    <cfRule type="cellIs" dxfId="629" priority="351" operator="between">
      <formula>4</formula>
      <formula>6</formula>
    </cfRule>
    <cfRule type="cellIs" dxfId="628" priority="352" operator="between">
      <formula>1</formula>
      <formula>3</formula>
    </cfRule>
  </conditionalFormatting>
  <conditionalFormatting sqref="H212">
    <cfRule type="cellIs" dxfId="627" priority="345" operator="equal">
      <formula>"Muy alta"</formula>
    </cfRule>
    <cfRule type="cellIs" dxfId="626" priority="346" operator="equal">
      <formula>"Alta"</formula>
    </cfRule>
    <cfRule type="cellIs" dxfId="625" priority="347" operator="equal">
      <formula>"Media"</formula>
    </cfRule>
    <cfRule type="cellIs" dxfId="624" priority="348" operator="equal">
      <formula>"Baja"</formula>
    </cfRule>
  </conditionalFormatting>
  <conditionalFormatting sqref="I212">
    <cfRule type="cellIs" dxfId="623" priority="341" operator="between">
      <formula>15</formula>
      <formula>25</formula>
    </cfRule>
    <cfRule type="cellIs" dxfId="622" priority="342" operator="between">
      <formula>8</formula>
      <formula>12</formula>
    </cfRule>
    <cfRule type="cellIs" dxfId="621" priority="343" operator="between">
      <formula>4</formula>
      <formula>6</formula>
    </cfRule>
    <cfRule type="cellIs" dxfId="620" priority="344" operator="between">
      <formula>1</formula>
      <formula>3</formula>
    </cfRule>
  </conditionalFormatting>
  <conditionalFormatting sqref="H214">
    <cfRule type="cellIs" dxfId="619" priority="337" operator="equal">
      <formula>"Muy alta"</formula>
    </cfRule>
    <cfRule type="cellIs" dxfId="618" priority="338" operator="equal">
      <formula>"Alta"</formula>
    </cfRule>
    <cfRule type="cellIs" dxfId="617" priority="339" operator="equal">
      <formula>"Media"</formula>
    </cfRule>
    <cfRule type="cellIs" dxfId="616" priority="340" operator="equal">
      <formula>"Baja"</formula>
    </cfRule>
  </conditionalFormatting>
  <conditionalFormatting sqref="I214">
    <cfRule type="cellIs" dxfId="615" priority="333" operator="between">
      <formula>15</formula>
      <formula>25</formula>
    </cfRule>
    <cfRule type="cellIs" dxfId="614" priority="334" operator="between">
      <formula>8</formula>
      <formula>12</formula>
    </cfRule>
    <cfRule type="cellIs" dxfId="613" priority="335" operator="between">
      <formula>4</formula>
      <formula>6</formula>
    </cfRule>
    <cfRule type="cellIs" dxfId="612" priority="336" operator="between">
      <formula>1</formula>
      <formula>3</formula>
    </cfRule>
  </conditionalFormatting>
  <conditionalFormatting sqref="H206">
    <cfRule type="cellIs" dxfId="611" priority="329" operator="equal">
      <formula>"Muy alta"</formula>
    </cfRule>
    <cfRule type="cellIs" dxfId="610" priority="330" operator="equal">
      <formula>"Alta"</formula>
    </cfRule>
    <cfRule type="cellIs" dxfId="609" priority="331" operator="equal">
      <formula>"Media"</formula>
    </cfRule>
    <cfRule type="cellIs" dxfId="608" priority="332" operator="equal">
      <formula>"Baja"</formula>
    </cfRule>
  </conditionalFormatting>
  <conditionalFormatting sqref="I206">
    <cfRule type="cellIs" dxfId="607" priority="325" operator="between">
      <formula>15</formula>
      <formula>25</formula>
    </cfRule>
    <cfRule type="cellIs" dxfId="606" priority="326" operator="between">
      <formula>8</formula>
      <formula>12</formula>
    </cfRule>
    <cfRule type="cellIs" dxfId="605" priority="327" operator="between">
      <formula>4</formula>
      <formula>6</formula>
    </cfRule>
    <cfRule type="cellIs" dxfId="604" priority="328" operator="between">
      <formula>1</formula>
      <formula>3</formula>
    </cfRule>
  </conditionalFormatting>
  <conditionalFormatting sqref="H208">
    <cfRule type="cellIs" dxfId="603" priority="317" operator="equal">
      <formula>"Muy alta"</formula>
    </cfRule>
    <cfRule type="cellIs" dxfId="602" priority="318" operator="equal">
      <formula>"Alta"</formula>
    </cfRule>
    <cfRule type="cellIs" dxfId="601" priority="319" operator="equal">
      <formula>"Media"</formula>
    </cfRule>
    <cfRule type="cellIs" dxfId="600" priority="320" operator="equal">
      <formula>"Baja"</formula>
    </cfRule>
  </conditionalFormatting>
  <conditionalFormatting sqref="I208">
    <cfRule type="cellIs" dxfId="599" priority="313" operator="between">
      <formula>15</formula>
      <formula>25</formula>
    </cfRule>
    <cfRule type="cellIs" dxfId="598" priority="314" operator="between">
      <formula>8</formula>
      <formula>12</formula>
    </cfRule>
    <cfRule type="cellIs" dxfId="597" priority="315" operator="between">
      <formula>4</formula>
      <formula>6</formula>
    </cfRule>
    <cfRule type="cellIs" dxfId="596" priority="316" operator="between">
      <formula>1</formula>
      <formula>3</formula>
    </cfRule>
  </conditionalFormatting>
  <conditionalFormatting sqref="H210">
    <cfRule type="cellIs" dxfId="595" priority="305" operator="equal">
      <formula>"Muy alta"</formula>
    </cfRule>
    <cfRule type="cellIs" dxfId="594" priority="306" operator="equal">
      <formula>"Alta"</formula>
    </cfRule>
    <cfRule type="cellIs" dxfId="593" priority="307" operator="equal">
      <formula>"Media"</formula>
    </cfRule>
    <cfRule type="cellIs" dxfId="592" priority="308" operator="equal">
      <formula>"Baja"</formula>
    </cfRule>
  </conditionalFormatting>
  <conditionalFormatting sqref="I210">
    <cfRule type="cellIs" dxfId="591" priority="301" operator="between">
      <formula>15</formula>
      <formula>25</formula>
    </cfRule>
    <cfRule type="cellIs" dxfId="590" priority="302" operator="between">
      <formula>8</formula>
      <formula>12</formula>
    </cfRule>
    <cfRule type="cellIs" dxfId="589" priority="303" operator="between">
      <formula>4</formula>
      <formula>6</formula>
    </cfRule>
    <cfRule type="cellIs" dxfId="588" priority="304" operator="between">
      <formula>1</formula>
      <formula>3</formula>
    </cfRule>
  </conditionalFormatting>
  <conditionalFormatting sqref="H204">
    <cfRule type="cellIs" dxfId="587" priority="293" operator="equal">
      <formula>"Muy alta"</formula>
    </cfRule>
    <cfRule type="cellIs" dxfId="586" priority="294" operator="equal">
      <formula>"Alta"</formula>
    </cfRule>
    <cfRule type="cellIs" dxfId="585" priority="295" operator="equal">
      <formula>"Media"</formula>
    </cfRule>
    <cfRule type="cellIs" dxfId="584" priority="296" operator="equal">
      <formula>"Baja"</formula>
    </cfRule>
  </conditionalFormatting>
  <conditionalFormatting sqref="I204">
    <cfRule type="cellIs" dxfId="583" priority="289" operator="between">
      <formula>15</formula>
      <formula>25</formula>
    </cfRule>
    <cfRule type="cellIs" dxfId="582" priority="290" operator="between">
      <formula>8</formula>
      <formula>12</formula>
    </cfRule>
    <cfRule type="cellIs" dxfId="581" priority="291" operator="between">
      <formula>4</formula>
      <formula>6</formula>
    </cfRule>
    <cfRule type="cellIs" dxfId="580" priority="292" operator="between">
      <formula>1</formula>
      <formula>3</formula>
    </cfRule>
  </conditionalFormatting>
  <conditionalFormatting sqref="H216">
    <cfRule type="cellIs" dxfId="579" priority="257" operator="equal">
      <formula>"Muy alta"</formula>
    </cfRule>
    <cfRule type="cellIs" dxfId="578" priority="258" operator="equal">
      <formula>"Alta"</formula>
    </cfRule>
    <cfRule type="cellIs" dxfId="577" priority="259" operator="equal">
      <formula>"Media"</formula>
    </cfRule>
    <cfRule type="cellIs" dxfId="576" priority="260" operator="equal">
      <formula>"Baja"</formula>
    </cfRule>
  </conditionalFormatting>
  <conditionalFormatting sqref="I216">
    <cfRule type="cellIs" dxfId="575" priority="253" operator="between">
      <formula>15</formula>
      <formula>25</formula>
    </cfRule>
    <cfRule type="cellIs" dxfId="574" priority="254" operator="between">
      <formula>8</formula>
      <formula>12</formula>
    </cfRule>
    <cfRule type="cellIs" dxfId="573" priority="255" operator="between">
      <formula>4</formula>
      <formula>6</formula>
    </cfRule>
    <cfRule type="cellIs" dxfId="572" priority="256" operator="between">
      <formula>1</formula>
      <formula>3</formula>
    </cfRule>
  </conditionalFormatting>
  <conditionalFormatting sqref="H218">
    <cfRule type="cellIs" dxfId="571" priority="249" operator="equal">
      <formula>"Muy alta"</formula>
    </cfRule>
    <cfRule type="cellIs" dxfId="570" priority="250" operator="equal">
      <formula>"Alta"</formula>
    </cfRule>
    <cfRule type="cellIs" dxfId="569" priority="251" operator="equal">
      <formula>"Media"</formula>
    </cfRule>
    <cfRule type="cellIs" dxfId="568" priority="252" operator="equal">
      <formula>"Baja"</formula>
    </cfRule>
  </conditionalFormatting>
  <conditionalFormatting sqref="I218">
    <cfRule type="cellIs" dxfId="567" priority="245" operator="between">
      <formula>15</formula>
      <formula>25</formula>
    </cfRule>
    <cfRule type="cellIs" dxfId="566" priority="246" operator="between">
      <formula>8</formula>
      <formula>12</formula>
    </cfRule>
    <cfRule type="cellIs" dxfId="565" priority="247" operator="between">
      <formula>4</formula>
      <formula>6</formula>
    </cfRule>
    <cfRule type="cellIs" dxfId="564" priority="248" operator="between">
      <formula>1</formula>
      <formula>3</formula>
    </cfRule>
  </conditionalFormatting>
  <conditionalFormatting sqref="H223">
    <cfRule type="cellIs" dxfId="563" priority="241" operator="equal">
      <formula>"Muy alta"</formula>
    </cfRule>
    <cfRule type="cellIs" dxfId="562" priority="242" operator="equal">
      <formula>"Alta"</formula>
    </cfRule>
    <cfRule type="cellIs" dxfId="561" priority="243" operator="equal">
      <formula>"Media"</formula>
    </cfRule>
    <cfRule type="cellIs" dxfId="560" priority="244" operator="equal">
      <formula>"Baja"</formula>
    </cfRule>
  </conditionalFormatting>
  <conditionalFormatting sqref="I223">
    <cfRule type="cellIs" dxfId="559" priority="233" operator="between">
      <formula>15</formula>
      <formula>25</formula>
    </cfRule>
    <cfRule type="cellIs" dxfId="558" priority="234" operator="between">
      <formula>8</formula>
      <formula>12</formula>
    </cfRule>
    <cfRule type="cellIs" dxfId="557" priority="235" operator="between">
      <formula>4</formula>
      <formula>6</formula>
    </cfRule>
    <cfRule type="cellIs" dxfId="556" priority="236" operator="between">
      <formula>1</formula>
      <formula>3</formula>
    </cfRule>
  </conditionalFormatting>
  <conditionalFormatting sqref="H226">
    <cfRule type="cellIs" dxfId="555" priority="229" operator="equal">
      <formula>"Muy alta"</formula>
    </cfRule>
    <cfRule type="cellIs" dxfId="554" priority="230" operator="equal">
      <formula>"Alta"</formula>
    </cfRule>
    <cfRule type="cellIs" dxfId="553" priority="231" operator="equal">
      <formula>"Media"</formula>
    </cfRule>
    <cfRule type="cellIs" dxfId="552" priority="232" operator="equal">
      <formula>"Baja"</formula>
    </cfRule>
  </conditionalFormatting>
  <conditionalFormatting sqref="I226">
    <cfRule type="cellIs" dxfId="551" priority="221" operator="between">
      <formula>15</formula>
      <formula>25</formula>
    </cfRule>
    <cfRule type="cellIs" dxfId="550" priority="222" operator="between">
      <formula>8</formula>
      <formula>12</formula>
    </cfRule>
    <cfRule type="cellIs" dxfId="549" priority="223" operator="between">
      <formula>4</formula>
      <formula>6</formula>
    </cfRule>
    <cfRule type="cellIs" dxfId="548" priority="224" operator="between">
      <formula>1</formula>
      <formula>3</formula>
    </cfRule>
  </conditionalFormatting>
  <conditionalFormatting sqref="I244">
    <cfRule type="cellIs" dxfId="547" priority="129" operator="between">
      <formula>15</formula>
      <formula>25</formula>
    </cfRule>
    <cfRule type="cellIs" dxfId="546" priority="130" operator="between">
      <formula>8</formula>
      <formula>12</formula>
    </cfRule>
    <cfRule type="cellIs" dxfId="545" priority="131" operator="between">
      <formula>4</formula>
      <formula>6</formula>
    </cfRule>
    <cfRule type="cellIs" dxfId="544" priority="132" operator="between">
      <formula>1</formula>
      <formula>3</formula>
    </cfRule>
  </conditionalFormatting>
  <conditionalFormatting sqref="H238">
    <cfRule type="cellIs" dxfId="543" priority="185" operator="equal">
      <formula>"Muy alta"</formula>
    </cfRule>
    <cfRule type="cellIs" dxfId="542" priority="186" operator="equal">
      <formula>"Alta"</formula>
    </cfRule>
    <cfRule type="cellIs" dxfId="541" priority="187" operator="equal">
      <formula>"Media"</formula>
    </cfRule>
    <cfRule type="cellIs" dxfId="540" priority="188" operator="equal">
      <formula>"Baja"</formula>
    </cfRule>
  </conditionalFormatting>
  <conditionalFormatting sqref="I238">
    <cfRule type="cellIs" dxfId="539" priority="181" operator="between">
      <formula>15</formula>
      <formula>25</formula>
    </cfRule>
    <cfRule type="cellIs" dxfId="538" priority="182" operator="between">
      <formula>8</formula>
      <formula>12</formula>
    </cfRule>
    <cfRule type="cellIs" dxfId="537" priority="183" operator="between">
      <formula>4</formula>
      <formula>6</formula>
    </cfRule>
    <cfRule type="cellIs" dxfId="536" priority="184" operator="between">
      <formula>1</formula>
      <formula>3</formula>
    </cfRule>
  </conditionalFormatting>
  <conditionalFormatting sqref="H229 H233">
    <cfRule type="cellIs" dxfId="535" priority="85" operator="equal">
      <formula>"Muy alta"</formula>
    </cfRule>
    <cfRule type="cellIs" dxfId="534" priority="86" operator="equal">
      <formula>"Alta"</formula>
    </cfRule>
    <cfRule type="cellIs" dxfId="533" priority="87" operator="equal">
      <formula>"Media"</formula>
    </cfRule>
    <cfRule type="cellIs" dxfId="532" priority="88" operator="equal">
      <formula>"Baja"</formula>
    </cfRule>
  </conditionalFormatting>
  <conditionalFormatting sqref="H248">
    <cfRule type="cellIs" dxfId="531" priority="109" operator="equal">
      <formula>"Muy alta"</formula>
    </cfRule>
    <cfRule type="cellIs" dxfId="530" priority="110" operator="equal">
      <formula>"Alta"</formula>
    </cfRule>
    <cfRule type="cellIs" dxfId="529" priority="111" operator="equal">
      <formula>"Media"</formula>
    </cfRule>
    <cfRule type="cellIs" dxfId="528" priority="112" operator="equal">
      <formula>"Baja"</formula>
    </cfRule>
  </conditionalFormatting>
  <conditionalFormatting sqref="I248">
    <cfRule type="cellIs" dxfId="527" priority="105" operator="between">
      <formula>15</formula>
      <formula>25</formula>
    </cfRule>
    <cfRule type="cellIs" dxfId="526" priority="106" operator="between">
      <formula>8</formula>
      <formula>12</formula>
    </cfRule>
    <cfRule type="cellIs" dxfId="525" priority="107" operator="between">
      <formula>4</formula>
      <formula>6</formula>
    </cfRule>
    <cfRule type="cellIs" dxfId="524" priority="108" operator="between">
      <formula>1</formula>
      <formula>3</formula>
    </cfRule>
  </conditionalFormatting>
  <conditionalFormatting sqref="I246">
    <cfRule type="cellIs" dxfId="523" priority="117" operator="between">
      <formula>15</formula>
      <formula>25</formula>
    </cfRule>
    <cfRule type="cellIs" dxfId="522" priority="118" operator="between">
      <formula>8</formula>
      <formula>12</formula>
    </cfRule>
    <cfRule type="cellIs" dxfId="521" priority="119" operator="between">
      <formula>4</formula>
      <formula>6</formula>
    </cfRule>
    <cfRule type="cellIs" dxfId="520" priority="120" operator="between">
      <formula>1</formula>
      <formula>3</formula>
    </cfRule>
  </conditionalFormatting>
  <conditionalFormatting sqref="I229 I233">
    <cfRule type="cellIs" dxfId="519" priority="89" operator="between">
      <formula>15</formula>
      <formula>25</formula>
    </cfRule>
    <cfRule type="cellIs" dxfId="518" priority="90" operator="between">
      <formula>8</formula>
      <formula>12</formula>
    </cfRule>
    <cfRule type="cellIs" dxfId="517" priority="91" operator="between">
      <formula>4</formula>
      <formula>6</formula>
    </cfRule>
    <cfRule type="cellIs" dxfId="516" priority="92" operator="between">
      <formula>1</formula>
      <formula>3</formula>
    </cfRule>
  </conditionalFormatting>
  <conditionalFormatting sqref="H240">
    <cfRule type="cellIs" dxfId="515" priority="157" operator="equal">
      <formula>"Muy alta"</formula>
    </cfRule>
    <cfRule type="cellIs" dxfId="514" priority="158" operator="equal">
      <formula>"Alta"</formula>
    </cfRule>
    <cfRule type="cellIs" dxfId="513" priority="159" operator="equal">
      <formula>"Media"</formula>
    </cfRule>
    <cfRule type="cellIs" dxfId="512" priority="160" operator="equal">
      <formula>"Baja"</formula>
    </cfRule>
  </conditionalFormatting>
  <conditionalFormatting sqref="I240">
    <cfRule type="cellIs" dxfId="511" priority="153" operator="between">
      <formula>15</formula>
      <formula>25</formula>
    </cfRule>
    <cfRule type="cellIs" dxfId="510" priority="154" operator="between">
      <formula>8</formula>
      <formula>12</formula>
    </cfRule>
    <cfRule type="cellIs" dxfId="509" priority="155" operator="between">
      <formula>4</formula>
      <formula>6</formula>
    </cfRule>
    <cfRule type="cellIs" dxfId="508" priority="156" operator="between">
      <formula>1</formula>
      <formula>3</formula>
    </cfRule>
  </conditionalFormatting>
  <conditionalFormatting sqref="H242">
    <cfRule type="cellIs" dxfId="507" priority="145" operator="equal">
      <formula>"Muy alta"</formula>
    </cfRule>
    <cfRule type="cellIs" dxfId="506" priority="146" operator="equal">
      <formula>"Alta"</formula>
    </cfRule>
    <cfRule type="cellIs" dxfId="505" priority="147" operator="equal">
      <formula>"Media"</formula>
    </cfRule>
    <cfRule type="cellIs" dxfId="504" priority="148" operator="equal">
      <formula>"Baja"</formula>
    </cfRule>
  </conditionalFormatting>
  <conditionalFormatting sqref="I242">
    <cfRule type="cellIs" dxfId="503" priority="141" operator="between">
      <formula>15</formula>
      <formula>25</formula>
    </cfRule>
    <cfRule type="cellIs" dxfId="502" priority="142" operator="between">
      <formula>8</formula>
      <formula>12</formula>
    </cfRule>
    <cfRule type="cellIs" dxfId="501" priority="143" operator="between">
      <formula>4</formula>
      <formula>6</formula>
    </cfRule>
    <cfRule type="cellIs" dxfId="500" priority="144" operator="between">
      <formula>1</formula>
      <formula>3</formula>
    </cfRule>
  </conditionalFormatting>
  <conditionalFormatting sqref="H244">
    <cfRule type="cellIs" dxfId="499" priority="133" operator="equal">
      <formula>"Muy alta"</formula>
    </cfRule>
    <cfRule type="cellIs" dxfId="498" priority="134" operator="equal">
      <formula>"Alta"</formula>
    </cfRule>
    <cfRule type="cellIs" dxfId="497" priority="135" operator="equal">
      <formula>"Media"</formula>
    </cfRule>
    <cfRule type="cellIs" dxfId="496" priority="136" operator="equal">
      <formula>"Baja"</formula>
    </cfRule>
  </conditionalFormatting>
  <conditionalFormatting sqref="H246">
    <cfRule type="cellIs" dxfId="495" priority="121" operator="equal">
      <formula>"Muy alta"</formula>
    </cfRule>
    <cfRule type="cellIs" dxfId="494" priority="122" operator="equal">
      <formula>"Alta"</formula>
    </cfRule>
    <cfRule type="cellIs" dxfId="493" priority="123" operator="equal">
      <formula>"Media"</formula>
    </cfRule>
    <cfRule type="cellIs" dxfId="492" priority="124" operator="equal">
      <formula>"Baja"</formula>
    </cfRule>
  </conditionalFormatting>
  <conditionalFormatting sqref="I13:I17">
    <cfRule type="cellIs" dxfId="491" priority="65" operator="between">
      <formula>15</formula>
      <formula>25</formula>
    </cfRule>
    <cfRule type="cellIs" dxfId="490" priority="66" operator="between">
      <formula>8</formula>
      <formula>12</formula>
    </cfRule>
    <cfRule type="cellIs" dxfId="489" priority="67" operator="between">
      <formula>4</formula>
      <formula>6</formula>
    </cfRule>
    <cfRule type="cellIs" dxfId="488" priority="68" operator="between">
      <formula>1</formula>
      <formula>3</formula>
    </cfRule>
  </conditionalFormatting>
  <conditionalFormatting sqref="H13:H17">
    <cfRule type="cellIs" dxfId="487" priority="61" operator="equal">
      <formula>"Muy alta"</formula>
    </cfRule>
    <cfRule type="cellIs" dxfId="486" priority="62" operator="equal">
      <formula>"Alta"</formula>
    </cfRule>
    <cfRule type="cellIs" dxfId="485" priority="63" operator="equal">
      <formula>"Media"</formula>
    </cfRule>
    <cfRule type="cellIs" dxfId="484" priority="64" operator="equal">
      <formula>"Baja"</formula>
    </cfRule>
  </conditionalFormatting>
  <conditionalFormatting sqref="I302">
    <cfRule type="cellIs" dxfId="483" priority="21" operator="between">
      <formula>15</formula>
      <formula>25</formula>
    </cfRule>
    <cfRule type="cellIs" dxfId="482" priority="22" operator="between">
      <formula>8</formula>
      <formula>12</formula>
    </cfRule>
    <cfRule type="cellIs" dxfId="481" priority="23" operator="between">
      <formula>4</formula>
      <formula>6</formula>
    </cfRule>
    <cfRule type="cellIs" dxfId="480" priority="24" operator="between">
      <formula>1</formula>
      <formula>3</formula>
    </cfRule>
  </conditionalFormatting>
  <conditionalFormatting sqref="H302">
    <cfRule type="cellIs" dxfId="479" priority="17" operator="equal">
      <formula>"Muy alta"</formula>
    </cfRule>
    <cfRule type="cellIs" dxfId="478" priority="18" operator="equal">
      <formula>"Alta"</formula>
    </cfRule>
    <cfRule type="cellIs" dxfId="477" priority="19" operator="equal">
      <formula>"Media"</formula>
    </cfRule>
    <cfRule type="cellIs" dxfId="476" priority="20" operator="equal">
      <formula>"Baja"</formula>
    </cfRule>
  </conditionalFormatting>
  <conditionalFormatting sqref="K298">
    <cfRule type="cellIs" dxfId="475" priority="41" operator="between">
      <formula>15</formula>
      <formula>25</formula>
    </cfRule>
    <cfRule type="cellIs" dxfId="474" priority="42" operator="between">
      <formula>8</formula>
      <formula>12</formula>
    </cfRule>
    <cfRule type="cellIs" dxfId="473" priority="43" operator="between">
      <formula>4</formula>
      <formula>6</formula>
    </cfRule>
    <cfRule type="cellIs" dxfId="472" priority="44" operator="between">
      <formula>1</formula>
      <formula>3</formula>
    </cfRule>
  </conditionalFormatting>
  <conditionalFormatting sqref="I301">
    <cfRule type="cellIs" dxfId="471" priority="37" operator="between">
      <formula>15</formula>
      <formula>25</formula>
    </cfRule>
    <cfRule type="cellIs" dxfId="470" priority="38" operator="between">
      <formula>8</formula>
      <formula>12</formula>
    </cfRule>
    <cfRule type="cellIs" dxfId="469" priority="39" operator="between">
      <formula>4</formula>
      <formula>6</formula>
    </cfRule>
    <cfRule type="cellIs" dxfId="468" priority="40" operator="between">
      <formula>1</formula>
      <formula>3</formula>
    </cfRule>
  </conditionalFormatting>
  <conditionalFormatting sqref="H301">
    <cfRule type="cellIs" dxfId="467" priority="33" operator="equal">
      <formula>"Muy alta"</formula>
    </cfRule>
    <cfRule type="cellIs" dxfId="466" priority="34" operator="equal">
      <formula>"Alta"</formula>
    </cfRule>
    <cfRule type="cellIs" dxfId="465" priority="35" operator="equal">
      <formula>"Media"</formula>
    </cfRule>
    <cfRule type="cellIs" dxfId="464" priority="36" operator="equal">
      <formula>"Baja"</formula>
    </cfRule>
  </conditionalFormatting>
  <hyperlinks>
    <hyperlink ref="K55:K56" location="MIS1RCFOM!A1" display="MIS1RCFOM"/>
    <hyperlink ref="K71:K73" location="MIS2RC!A1" display="MIS2RC"/>
    <hyperlink ref="K77:K82" location="MIS3RC!A1" display="MIS3RC"/>
    <hyperlink ref="K142:K146" location="MIS4RCREG!A1" display="MIS4RCREG"/>
    <hyperlink ref="K172:K175" location="MIS5RC!A1" display="MIS5RC!A1"/>
    <hyperlink ref="K180:K185" location="'MIS6'!A1" display="MIS6RC"/>
    <hyperlink ref="K186:K187" location="MIS7RC!A1" display="MIS7RC"/>
    <hyperlink ref="K250" location="APO6RC!A1" display="APO6RC"/>
    <hyperlink ref="K256:K261" location="APO7RC!A1" display="APO7RC"/>
    <hyperlink ref="K7:K12" location="EST2RC!A1" display="EST2RC"/>
    <hyperlink ref="K65:K66" location="MIS1RCPROM!A1" display="MIS1RCPROM"/>
    <hyperlink ref="K102:K105" location="MIS4RCFISCA!A1" display="MIS4RCFISCA"/>
    <hyperlink ref="K190:K191" location="APO1RC!A1" display="APO1RC"/>
    <hyperlink ref="K216" location="APO2RC!A1" display="APO2RC"/>
    <hyperlink ref="K220:K222" location="APO3RC!A1" display="APO3RC"/>
    <hyperlink ref="K238:K239" location="APO5RC!A1" display="APO5RC"/>
    <hyperlink ref="K229:K232" location="APO4RC!A1" display="APO4RC"/>
    <hyperlink ref="K298:K300" location="EVA1RC!A1" display="EVA1"/>
    <hyperlink ref="K7:K54" location="'EST2'!A1" display="EST2RC"/>
    <hyperlink ref="K55:K64" location="MIS1FOM!A1" display="MIS1RCFOM"/>
    <hyperlink ref="K65:K70" location="MIS1PROM!A1" display="MIS1RCPROM"/>
    <hyperlink ref="K71:K76" location="'MIS2'!A1" display="MIS2RC"/>
    <hyperlink ref="K77:K101" location="'MIS3'!A1" display="MIS3RC"/>
    <hyperlink ref="K102:K141" location="MIS4FISCA!A1" display="MIS4RCFISCA"/>
    <hyperlink ref="K142:K171" location="MIS4REG!A1" display="MIS4RCREG"/>
    <hyperlink ref="K172:K179" location="'MIS5'!A1" display="MIS5RC"/>
    <hyperlink ref="K186:K189" location="'MIS7'!A1" display="MIS7RC"/>
    <hyperlink ref="K190:K215" location="'APO1'!A1" display="APO1RC"/>
    <hyperlink ref="K216:K219" location="'APO2'!A1" display="APO2RC"/>
    <hyperlink ref="K220:K228" location="'APO3'!A1" display="APO3RC"/>
    <hyperlink ref="K229:K237" location="'APO4'!A1" display="APO4RC"/>
    <hyperlink ref="K238:K249" location="'APO5'!A1" display="APO5RC"/>
    <hyperlink ref="K250:K255" location="'APO6'!A1" display="APO6RC"/>
    <hyperlink ref="K256:K297" location="'APO7'!A1" display="APO7RC"/>
    <hyperlink ref="K298:K302" location="EVA!A1" display="EVA1RC"/>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C00000"/>
  </sheetPr>
  <dimension ref="A1:AL29"/>
  <sheetViews>
    <sheetView zoomScale="50" zoomScaleNormal="50" workbookViewId="0">
      <selection activeCell="E12" sqref="E12:E14"/>
    </sheetView>
  </sheetViews>
  <sheetFormatPr baseColWidth="10" defaultColWidth="11.42578125" defaultRowHeight="25.5" x14ac:dyDescent="0.35"/>
  <cols>
    <col min="1" max="1" width="3" style="61" customWidth="1"/>
    <col min="2" max="2" width="41.28515625" style="73" customWidth="1"/>
    <col min="3" max="3" width="56.42578125" style="73" customWidth="1"/>
    <col min="4" max="4" width="28.140625" style="73" customWidth="1"/>
    <col min="5" max="5" width="26.28515625" style="73" customWidth="1"/>
    <col min="6" max="6" width="41.28515625" style="73" customWidth="1"/>
    <col min="7" max="7" width="34.85546875" style="73" customWidth="1"/>
    <col min="8" max="8" width="48" style="73" customWidth="1"/>
    <col min="9" max="9" width="42" style="73" customWidth="1"/>
    <col min="10" max="10" width="27.7109375" style="73" customWidth="1"/>
    <col min="11" max="11" width="35.42578125" style="73" customWidth="1"/>
    <col min="12" max="12" width="36.28515625" style="73" customWidth="1"/>
    <col min="13" max="13" width="31.85546875" style="73" customWidth="1"/>
    <col min="14" max="14" width="26" style="73" customWidth="1"/>
    <col min="15" max="15" width="35.28515625" style="73" customWidth="1"/>
    <col min="16" max="16" width="25.42578125" style="73" customWidth="1"/>
    <col min="17" max="17" width="41.140625" style="73" customWidth="1"/>
    <col min="18" max="18" width="39.85546875" style="73" customWidth="1"/>
    <col min="19" max="19" width="24.7109375" style="73" customWidth="1"/>
    <col min="20" max="20" width="56.140625" style="73" customWidth="1"/>
    <col min="21" max="21" width="15.85546875" style="61" customWidth="1"/>
    <col min="22" max="22" width="17" style="61" customWidth="1"/>
    <col min="23" max="23" width="38.28515625" style="61" customWidth="1"/>
    <col min="24" max="24" width="13.5703125" style="61" customWidth="1"/>
    <col min="25" max="25" width="35.28515625" style="61" customWidth="1"/>
    <col min="26" max="26" width="18.5703125" style="73" customWidth="1"/>
    <col min="27" max="27" width="44.7109375" style="73" customWidth="1"/>
    <col min="28" max="29" width="60.5703125" style="61" customWidth="1"/>
    <col min="30" max="38" width="11.42578125" style="61"/>
    <col min="39" max="16384" width="11.42578125" style="73"/>
  </cols>
  <sheetData>
    <row r="1" spans="2:29" x14ac:dyDescent="0.35">
      <c r="B1" s="61"/>
      <c r="C1" s="61"/>
      <c r="D1" s="61"/>
      <c r="E1" s="61"/>
      <c r="F1" s="61"/>
      <c r="G1" s="61"/>
      <c r="H1" s="61"/>
      <c r="I1" s="61"/>
      <c r="J1" s="61"/>
      <c r="K1" s="61"/>
      <c r="L1" s="61"/>
      <c r="M1" s="61"/>
      <c r="N1" s="61"/>
      <c r="O1" s="61"/>
      <c r="P1" s="61"/>
      <c r="Q1" s="61"/>
      <c r="R1" s="61"/>
      <c r="S1" s="61"/>
      <c r="T1" s="61"/>
      <c r="Z1" s="61"/>
      <c r="AA1" s="61"/>
    </row>
    <row r="2" spans="2:29" ht="25.5" customHeight="1" x14ac:dyDescent="0.35">
      <c r="B2" s="61"/>
      <c r="C2" s="465" t="s">
        <v>657</v>
      </c>
      <c r="D2" s="465"/>
      <c r="E2" s="465"/>
      <c r="F2" s="465"/>
      <c r="G2" s="465"/>
      <c r="H2" s="61"/>
      <c r="I2" s="61"/>
      <c r="J2" s="61"/>
      <c r="K2" s="61"/>
      <c r="L2" s="61"/>
      <c r="M2" s="61"/>
      <c r="N2" s="61"/>
      <c r="O2" s="61"/>
      <c r="P2" s="61"/>
      <c r="Q2" s="61"/>
      <c r="R2" s="61"/>
      <c r="S2" s="61"/>
      <c r="T2" s="61"/>
      <c r="Z2" s="61"/>
      <c r="AA2" s="61"/>
    </row>
    <row r="3" spans="2:29" ht="25.5" customHeight="1" x14ac:dyDescent="0.35">
      <c r="B3" s="61"/>
      <c r="C3" s="62"/>
      <c r="D3" s="62"/>
      <c r="E3" s="62"/>
      <c r="F3" s="62"/>
      <c r="G3" s="61"/>
      <c r="H3" s="61"/>
      <c r="I3" s="61"/>
      <c r="J3" s="61"/>
      <c r="K3" s="61"/>
      <c r="L3" s="61"/>
      <c r="M3" s="61"/>
      <c r="N3" s="61"/>
      <c r="O3" s="61"/>
      <c r="P3" s="61"/>
      <c r="Q3" s="61"/>
      <c r="R3" s="61"/>
      <c r="S3" s="61"/>
      <c r="T3" s="61"/>
      <c r="Z3" s="61"/>
      <c r="AA3" s="61"/>
    </row>
    <row r="4" spans="2:29" ht="25.5" customHeight="1" x14ac:dyDescent="0.35">
      <c r="B4" s="63" t="s">
        <v>24</v>
      </c>
      <c r="C4" s="466" t="s">
        <v>658</v>
      </c>
      <c r="D4" s="467"/>
      <c r="E4" s="467"/>
      <c r="F4" s="467"/>
      <c r="G4" s="61"/>
      <c r="H4" s="61"/>
      <c r="I4" s="61"/>
      <c r="J4" s="61"/>
      <c r="K4" s="61"/>
      <c r="L4" s="61"/>
      <c r="M4" s="61"/>
      <c r="N4" s="61"/>
      <c r="O4" s="61"/>
      <c r="P4" s="61"/>
      <c r="Q4" s="61"/>
      <c r="R4" s="61"/>
      <c r="S4" s="61"/>
      <c r="T4" s="61"/>
      <c r="Z4" s="61"/>
      <c r="AA4" s="61"/>
    </row>
    <row r="6" spans="2:29" s="61" customFormat="1" x14ac:dyDescent="0.35">
      <c r="B6" s="468" t="s">
        <v>26</v>
      </c>
      <c r="C6" s="470" t="s">
        <v>412</v>
      </c>
      <c r="D6" s="470"/>
      <c r="E6" s="470"/>
      <c r="F6" s="470"/>
      <c r="G6" s="470"/>
      <c r="H6" s="470"/>
      <c r="I6" s="470"/>
      <c r="J6" s="470" t="s">
        <v>28</v>
      </c>
      <c r="K6" s="470"/>
      <c r="L6" s="470"/>
      <c r="M6" s="470"/>
      <c r="N6" s="470"/>
      <c r="O6" s="470"/>
      <c r="P6" s="471" t="s">
        <v>29</v>
      </c>
      <c r="Q6" s="471"/>
      <c r="R6" s="477"/>
      <c r="S6" s="471"/>
      <c r="T6" s="471"/>
      <c r="U6" s="471" t="s">
        <v>659</v>
      </c>
      <c r="V6" s="471"/>
      <c r="W6" s="471"/>
      <c r="X6" s="471"/>
      <c r="Y6" s="471"/>
      <c r="Z6" s="471"/>
      <c r="AA6" s="471"/>
      <c r="AB6" s="372" t="s">
        <v>2104</v>
      </c>
      <c r="AC6" s="372"/>
    </row>
    <row r="7" spans="2:29" ht="64.5" customHeight="1" x14ac:dyDescent="0.35">
      <c r="B7" s="469"/>
      <c r="C7" s="132" t="s">
        <v>31</v>
      </c>
      <c r="D7" s="132" t="s">
        <v>32</v>
      </c>
      <c r="E7" s="132" t="s">
        <v>33</v>
      </c>
      <c r="F7" s="132" t="s">
        <v>34</v>
      </c>
      <c r="G7" s="132" t="s">
        <v>35</v>
      </c>
      <c r="H7" s="132" t="s">
        <v>36</v>
      </c>
      <c r="I7" s="132" t="s">
        <v>37</v>
      </c>
      <c r="J7" s="132" t="s">
        <v>38</v>
      </c>
      <c r="K7" s="132" t="s">
        <v>39</v>
      </c>
      <c r="L7" s="132" t="s">
        <v>40</v>
      </c>
      <c r="M7" s="132" t="s">
        <v>148</v>
      </c>
      <c r="N7" s="132" t="s">
        <v>39</v>
      </c>
      <c r="O7" s="132" t="s">
        <v>42</v>
      </c>
      <c r="P7" s="472" t="s">
        <v>660</v>
      </c>
      <c r="Q7" s="473"/>
      <c r="R7" s="64" t="s">
        <v>661</v>
      </c>
      <c r="S7" s="65" t="s">
        <v>428</v>
      </c>
      <c r="T7" s="66" t="s">
        <v>662</v>
      </c>
      <c r="U7" s="66" t="s">
        <v>435</v>
      </c>
      <c r="V7" s="66" t="s">
        <v>436</v>
      </c>
      <c r="W7" s="66" t="s">
        <v>663</v>
      </c>
      <c r="X7" s="66" t="s">
        <v>431</v>
      </c>
      <c r="Y7" s="66" t="s">
        <v>432</v>
      </c>
      <c r="Z7" s="66" t="s">
        <v>433</v>
      </c>
      <c r="AA7" s="66" t="s">
        <v>434</v>
      </c>
      <c r="AB7" s="132" t="s">
        <v>2087</v>
      </c>
      <c r="AC7" s="132" t="s">
        <v>2088</v>
      </c>
    </row>
    <row r="8" spans="2:29" ht="105.75" customHeight="1" x14ac:dyDescent="0.35">
      <c r="B8" s="474" t="s">
        <v>2183</v>
      </c>
      <c r="C8" s="474" t="s">
        <v>664</v>
      </c>
      <c r="D8" s="474" t="s">
        <v>665</v>
      </c>
      <c r="E8" s="474" t="s">
        <v>666</v>
      </c>
      <c r="F8" s="474" t="s">
        <v>56</v>
      </c>
      <c r="G8" s="474" t="s">
        <v>667</v>
      </c>
      <c r="H8" s="474" t="s">
        <v>668</v>
      </c>
      <c r="I8" s="474" t="s">
        <v>669</v>
      </c>
      <c r="J8" s="474" t="s">
        <v>670</v>
      </c>
      <c r="K8" s="474" t="s">
        <v>671</v>
      </c>
      <c r="L8" s="474" t="s">
        <v>672</v>
      </c>
      <c r="M8" s="474" t="s">
        <v>673</v>
      </c>
      <c r="N8" s="474" t="s">
        <v>674</v>
      </c>
      <c r="O8" s="474" t="s">
        <v>675</v>
      </c>
      <c r="P8" s="478" t="s">
        <v>511</v>
      </c>
      <c r="Q8" s="474" t="s">
        <v>676</v>
      </c>
      <c r="R8" s="474" t="s">
        <v>2184</v>
      </c>
      <c r="S8" s="156" t="s">
        <v>652</v>
      </c>
      <c r="T8" s="179" t="s">
        <v>677</v>
      </c>
      <c r="U8" s="67" t="s">
        <v>178</v>
      </c>
      <c r="V8" s="67" t="s">
        <v>71</v>
      </c>
      <c r="W8" s="68" t="s">
        <v>678</v>
      </c>
      <c r="X8" s="69" t="s">
        <v>66</v>
      </c>
      <c r="Y8" s="68" t="s">
        <v>679</v>
      </c>
      <c r="Z8" s="68" t="s">
        <v>680</v>
      </c>
      <c r="AA8" s="68" t="s">
        <v>681</v>
      </c>
      <c r="AB8" s="253"/>
      <c r="AC8" s="253"/>
    </row>
    <row r="9" spans="2:29" ht="105.75" customHeight="1" x14ac:dyDescent="0.35">
      <c r="B9" s="475"/>
      <c r="C9" s="475"/>
      <c r="D9" s="475"/>
      <c r="E9" s="475"/>
      <c r="F9" s="475"/>
      <c r="G9" s="475"/>
      <c r="H9" s="475"/>
      <c r="I9" s="475"/>
      <c r="J9" s="475"/>
      <c r="K9" s="475"/>
      <c r="L9" s="475"/>
      <c r="M9" s="475"/>
      <c r="N9" s="475"/>
      <c r="O9" s="475"/>
      <c r="P9" s="479"/>
      <c r="Q9" s="475"/>
      <c r="R9" s="475"/>
      <c r="S9" s="156" t="s">
        <v>653</v>
      </c>
      <c r="T9" s="179" t="s">
        <v>682</v>
      </c>
      <c r="U9" s="67" t="s">
        <v>178</v>
      </c>
      <c r="V9" s="67" t="s">
        <v>71</v>
      </c>
      <c r="W9" s="68" t="s">
        <v>683</v>
      </c>
      <c r="X9" s="69" t="s">
        <v>66</v>
      </c>
      <c r="Y9" s="68" t="s">
        <v>679</v>
      </c>
      <c r="Z9" s="68" t="s">
        <v>90</v>
      </c>
      <c r="AA9" s="68" t="s">
        <v>681</v>
      </c>
      <c r="AB9" s="253"/>
      <c r="AC9" s="253"/>
    </row>
    <row r="10" spans="2:29" ht="105.75" customHeight="1" x14ac:dyDescent="0.35">
      <c r="B10" s="475"/>
      <c r="C10" s="475"/>
      <c r="D10" s="475"/>
      <c r="E10" s="475"/>
      <c r="F10" s="475"/>
      <c r="G10" s="475"/>
      <c r="H10" s="475"/>
      <c r="I10" s="475"/>
      <c r="J10" s="475"/>
      <c r="K10" s="475"/>
      <c r="L10" s="475"/>
      <c r="M10" s="475"/>
      <c r="N10" s="475"/>
      <c r="O10" s="475"/>
      <c r="P10" s="479"/>
      <c r="Q10" s="475"/>
      <c r="R10" s="475"/>
      <c r="S10" s="478" t="s">
        <v>218</v>
      </c>
      <c r="T10" s="474" t="s">
        <v>2125</v>
      </c>
      <c r="U10" s="67" t="s">
        <v>70</v>
      </c>
      <c r="V10" s="67" t="s">
        <v>71</v>
      </c>
      <c r="W10" s="68" t="s">
        <v>2185</v>
      </c>
      <c r="X10" s="69" t="s">
        <v>66</v>
      </c>
      <c r="Y10" s="68" t="s">
        <v>679</v>
      </c>
      <c r="Z10" s="68" t="s">
        <v>462</v>
      </c>
      <c r="AA10" s="68" t="s">
        <v>684</v>
      </c>
      <c r="AB10" s="253"/>
      <c r="AC10" s="253"/>
    </row>
    <row r="11" spans="2:29" ht="105.75" customHeight="1" x14ac:dyDescent="0.35">
      <c r="B11" s="476"/>
      <c r="C11" s="476"/>
      <c r="D11" s="476"/>
      <c r="E11" s="476"/>
      <c r="F11" s="476"/>
      <c r="G11" s="476"/>
      <c r="H11" s="476"/>
      <c r="I11" s="476"/>
      <c r="J11" s="476"/>
      <c r="K11" s="476"/>
      <c r="L11" s="476"/>
      <c r="M11" s="476"/>
      <c r="N11" s="476"/>
      <c r="O11" s="476"/>
      <c r="P11" s="480"/>
      <c r="Q11" s="476"/>
      <c r="R11" s="476"/>
      <c r="S11" s="480"/>
      <c r="T11" s="476"/>
      <c r="U11" s="67" t="s">
        <v>70</v>
      </c>
      <c r="V11" s="67" t="s">
        <v>71</v>
      </c>
      <c r="W11" s="68" t="s">
        <v>2186</v>
      </c>
      <c r="X11" s="69" t="s">
        <v>685</v>
      </c>
      <c r="Y11" s="68" t="s">
        <v>679</v>
      </c>
      <c r="Z11" s="68" t="s">
        <v>458</v>
      </c>
      <c r="AA11" s="68" t="s">
        <v>686</v>
      </c>
      <c r="AB11" s="253"/>
      <c r="AC11" s="253"/>
    </row>
    <row r="12" spans="2:29" s="61" customFormat="1" ht="126.75" customHeight="1" x14ac:dyDescent="0.35">
      <c r="B12" s="474" t="s">
        <v>687</v>
      </c>
      <c r="C12" s="474" t="s">
        <v>688</v>
      </c>
      <c r="D12" s="474" t="s">
        <v>689</v>
      </c>
      <c r="E12" s="474"/>
      <c r="F12" s="474" t="s">
        <v>690</v>
      </c>
      <c r="G12" s="474" t="s">
        <v>2187</v>
      </c>
      <c r="H12" s="474" t="s">
        <v>691</v>
      </c>
      <c r="I12" s="474" t="s">
        <v>2188</v>
      </c>
      <c r="J12" s="474" t="s">
        <v>692</v>
      </c>
      <c r="K12" s="474" t="s">
        <v>693</v>
      </c>
      <c r="L12" s="474" t="s">
        <v>694</v>
      </c>
      <c r="M12" s="474" t="s">
        <v>695</v>
      </c>
      <c r="N12" s="474" t="s">
        <v>674</v>
      </c>
      <c r="O12" s="474" t="s">
        <v>675</v>
      </c>
      <c r="P12" s="478" t="s">
        <v>511</v>
      </c>
      <c r="Q12" s="474" t="s">
        <v>696</v>
      </c>
      <c r="R12" s="474" t="s">
        <v>2184</v>
      </c>
      <c r="S12" s="156" t="s">
        <v>654</v>
      </c>
      <c r="T12" s="179" t="s">
        <v>697</v>
      </c>
      <c r="U12" s="67" t="s">
        <v>178</v>
      </c>
      <c r="V12" s="67" t="s">
        <v>71</v>
      </c>
      <c r="W12" s="68" t="s">
        <v>2189</v>
      </c>
      <c r="X12" s="69" t="s">
        <v>66</v>
      </c>
      <c r="Y12" s="68" t="s">
        <v>698</v>
      </c>
      <c r="Z12" s="68" t="s">
        <v>699</v>
      </c>
      <c r="AA12" s="68" t="s">
        <v>700</v>
      </c>
      <c r="AB12" s="253"/>
      <c r="AC12" s="253"/>
    </row>
    <row r="13" spans="2:29" s="61" customFormat="1" ht="126.75" customHeight="1" x14ac:dyDescent="0.35">
      <c r="B13" s="475"/>
      <c r="C13" s="475"/>
      <c r="D13" s="475"/>
      <c r="E13" s="475"/>
      <c r="F13" s="475"/>
      <c r="G13" s="475"/>
      <c r="H13" s="475"/>
      <c r="I13" s="475"/>
      <c r="J13" s="475"/>
      <c r="K13" s="475"/>
      <c r="L13" s="475"/>
      <c r="M13" s="475"/>
      <c r="N13" s="475"/>
      <c r="O13" s="475"/>
      <c r="P13" s="479"/>
      <c r="Q13" s="475"/>
      <c r="R13" s="475"/>
      <c r="S13" s="156" t="s">
        <v>655</v>
      </c>
      <c r="T13" s="179" t="s">
        <v>701</v>
      </c>
      <c r="U13" s="67" t="s">
        <v>178</v>
      </c>
      <c r="V13" s="67" t="s">
        <v>71</v>
      </c>
      <c r="W13" s="68" t="s">
        <v>2190</v>
      </c>
      <c r="X13" s="69" t="s">
        <v>66</v>
      </c>
      <c r="Y13" s="68" t="s">
        <v>698</v>
      </c>
      <c r="Z13" s="68" t="s">
        <v>702</v>
      </c>
      <c r="AA13" s="68" t="s">
        <v>700</v>
      </c>
      <c r="AB13" s="253"/>
      <c r="AC13" s="253"/>
    </row>
    <row r="14" spans="2:29" s="61" customFormat="1" ht="126.75" customHeight="1" x14ac:dyDescent="0.35">
      <c r="B14" s="476"/>
      <c r="C14" s="476"/>
      <c r="D14" s="476"/>
      <c r="E14" s="476"/>
      <c r="F14" s="476"/>
      <c r="G14" s="476"/>
      <c r="H14" s="476"/>
      <c r="I14" s="476"/>
      <c r="J14" s="476"/>
      <c r="K14" s="476"/>
      <c r="L14" s="476"/>
      <c r="M14" s="476"/>
      <c r="N14" s="476"/>
      <c r="O14" s="476"/>
      <c r="P14" s="480"/>
      <c r="Q14" s="476"/>
      <c r="R14" s="476"/>
      <c r="S14" s="156" t="s">
        <v>656</v>
      </c>
      <c r="T14" s="60" t="s">
        <v>703</v>
      </c>
      <c r="U14" s="67" t="s">
        <v>70</v>
      </c>
      <c r="V14" s="67" t="s">
        <v>262</v>
      </c>
      <c r="W14" s="68" t="s">
        <v>704</v>
      </c>
      <c r="X14" s="69" t="s">
        <v>66</v>
      </c>
      <c r="Y14" s="68" t="s">
        <v>679</v>
      </c>
      <c r="Z14" s="68" t="s">
        <v>1170</v>
      </c>
      <c r="AA14" s="68" t="s">
        <v>705</v>
      </c>
      <c r="AB14" s="253"/>
      <c r="AC14" s="253"/>
    </row>
    <row r="15" spans="2:29" s="61" customFormat="1" ht="96" customHeight="1" x14ac:dyDescent="0.35">
      <c r="B15" s="474" t="s">
        <v>706</v>
      </c>
      <c r="C15" s="481" t="s">
        <v>707</v>
      </c>
      <c r="D15" s="481" t="s">
        <v>708</v>
      </c>
      <c r="E15" s="481" t="s">
        <v>666</v>
      </c>
      <c r="F15" s="481" t="s">
        <v>709</v>
      </c>
      <c r="G15" s="481" t="s">
        <v>2191</v>
      </c>
      <c r="H15" s="481" t="s">
        <v>710</v>
      </c>
      <c r="I15" s="481" t="s">
        <v>669</v>
      </c>
      <c r="J15" s="481" t="s">
        <v>670</v>
      </c>
      <c r="K15" s="481" t="s">
        <v>711</v>
      </c>
      <c r="L15" s="481" t="s">
        <v>672</v>
      </c>
      <c r="M15" s="481" t="s">
        <v>712</v>
      </c>
      <c r="N15" s="481" t="s">
        <v>711</v>
      </c>
      <c r="O15" s="481" t="s">
        <v>675</v>
      </c>
      <c r="P15" s="478" t="s">
        <v>511</v>
      </c>
      <c r="Q15" s="474" t="s">
        <v>696</v>
      </c>
      <c r="R15" s="474" t="s">
        <v>2184</v>
      </c>
      <c r="S15" s="156" t="s">
        <v>652</v>
      </c>
      <c r="T15" s="179" t="s">
        <v>677</v>
      </c>
      <c r="U15" s="67" t="s">
        <v>178</v>
      </c>
      <c r="V15" s="67" t="s">
        <v>71</v>
      </c>
      <c r="W15" s="68" t="s">
        <v>2192</v>
      </c>
      <c r="X15" s="69" t="s">
        <v>66</v>
      </c>
      <c r="Y15" s="68" t="s">
        <v>698</v>
      </c>
      <c r="Z15" s="68" t="s">
        <v>713</v>
      </c>
      <c r="AA15" s="68" t="s">
        <v>700</v>
      </c>
      <c r="AB15" s="253"/>
      <c r="AC15" s="253"/>
    </row>
    <row r="16" spans="2:29" s="61" customFormat="1" ht="96" customHeight="1" x14ac:dyDescent="0.35">
      <c r="B16" s="475"/>
      <c r="C16" s="482"/>
      <c r="D16" s="482"/>
      <c r="E16" s="482"/>
      <c r="F16" s="482"/>
      <c r="G16" s="482"/>
      <c r="H16" s="482"/>
      <c r="I16" s="482"/>
      <c r="J16" s="482"/>
      <c r="K16" s="482"/>
      <c r="L16" s="482"/>
      <c r="M16" s="482"/>
      <c r="N16" s="482"/>
      <c r="O16" s="482"/>
      <c r="P16" s="479"/>
      <c r="Q16" s="475"/>
      <c r="R16" s="475"/>
      <c r="S16" s="156" t="s">
        <v>653</v>
      </c>
      <c r="T16" s="179" t="s">
        <v>682</v>
      </c>
      <c r="U16" s="67" t="s">
        <v>178</v>
      </c>
      <c r="V16" s="67" t="s">
        <v>71</v>
      </c>
      <c r="W16" s="68" t="s">
        <v>714</v>
      </c>
      <c r="X16" s="69" t="s">
        <v>66</v>
      </c>
      <c r="Y16" s="68" t="s">
        <v>698</v>
      </c>
      <c r="Z16" s="68" t="s">
        <v>715</v>
      </c>
      <c r="AA16" s="68" t="s">
        <v>700</v>
      </c>
      <c r="AB16" s="253"/>
      <c r="AC16" s="253"/>
    </row>
    <row r="17" spans="2:29" s="61" customFormat="1" ht="96" customHeight="1" x14ac:dyDescent="0.35">
      <c r="B17" s="475"/>
      <c r="C17" s="482"/>
      <c r="D17" s="482"/>
      <c r="E17" s="483"/>
      <c r="F17" s="483"/>
      <c r="G17" s="483"/>
      <c r="H17" s="483"/>
      <c r="I17" s="483"/>
      <c r="J17" s="483"/>
      <c r="K17" s="483"/>
      <c r="L17" s="483"/>
      <c r="M17" s="483"/>
      <c r="N17" s="483"/>
      <c r="O17" s="483"/>
      <c r="P17" s="480"/>
      <c r="Q17" s="476"/>
      <c r="R17" s="475"/>
      <c r="S17" s="156" t="s">
        <v>656</v>
      </c>
      <c r="T17" s="178" t="s">
        <v>703</v>
      </c>
      <c r="U17" s="70" t="s">
        <v>70</v>
      </c>
      <c r="V17" s="70" t="s">
        <v>262</v>
      </c>
      <c r="W17" s="71" t="s">
        <v>704</v>
      </c>
      <c r="X17" s="72" t="s">
        <v>66</v>
      </c>
      <c r="Y17" s="71" t="s">
        <v>679</v>
      </c>
      <c r="Z17" s="71" t="s">
        <v>1170</v>
      </c>
      <c r="AA17" s="71" t="s">
        <v>705</v>
      </c>
      <c r="AB17" s="254"/>
      <c r="AC17" s="254"/>
    </row>
    <row r="18" spans="2:29" s="61" customFormat="1" ht="163.5" customHeight="1" x14ac:dyDescent="0.35">
      <c r="B18" s="474" t="s">
        <v>716</v>
      </c>
      <c r="C18" s="474" t="s">
        <v>2193</v>
      </c>
      <c r="D18" s="474" t="s">
        <v>717</v>
      </c>
      <c r="E18" s="474" t="s">
        <v>666</v>
      </c>
      <c r="F18" s="474" t="s">
        <v>709</v>
      </c>
      <c r="G18" s="474" t="s">
        <v>2191</v>
      </c>
      <c r="H18" s="474" t="s">
        <v>718</v>
      </c>
      <c r="I18" s="474" t="s">
        <v>669</v>
      </c>
      <c r="J18" s="474" t="s">
        <v>670</v>
      </c>
      <c r="K18" s="474" t="s">
        <v>671</v>
      </c>
      <c r="L18" s="474" t="s">
        <v>672</v>
      </c>
      <c r="M18" s="474" t="s">
        <v>712</v>
      </c>
      <c r="N18" s="474" t="s">
        <v>674</v>
      </c>
      <c r="O18" s="474" t="s">
        <v>675</v>
      </c>
      <c r="P18" s="478" t="s">
        <v>511</v>
      </c>
      <c r="Q18" s="478" t="s">
        <v>696</v>
      </c>
      <c r="R18" s="484" t="s">
        <v>2184</v>
      </c>
      <c r="S18" s="156" t="s">
        <v>652</v>
      </c>
      <c r="T18" s="179" t="s">
        <v>677</v>
      </c>
      <c r="U18" s="67" t="s">
        <v>178</v>
      </c>
      <c r="V18" s="67" t="s">
        <v>71</v>
      </c>
      <c r="W18" s="68" t="s">
        <v>2192</v>
      </c>
      <c r="X18" s="69" t="s">
        <v>66</v>
      </c>
      <c r="Y18" s="68" t="s">
        <v>698</v>
      </c>
      <c r="Z18" s="68" t="s">
        <v>713</v>
      </c>
      <c r="AA18" s="68" t="s">
        <v>700</v>
      </c>
      <c r="AB18" s="253"/>
      <c r="AC18" s="253"/>
    </row>
    <row r="19" spans="2:29" s="61" customFormat="1" ht="163.5" customHeight="1" x14ac:dyDescent="0.35">
      <c r="B19" s="475"/>
      <c r="C19" s="475"/>
      <c r="D19" s="475"/>
      <c r="E19" s="475"/>
      <c r="F19" s="475"/>
      <c r="G19" s="475"/>
      <c r="H19" s="475"/>
      <c r="I19" s="475"/>
      <c r="J19" s="475"/>
      <c r="K19" s="475"/>
      <c r="L19" s="475"/>
      <c r="M19" s="475"/>
      <c r="N19" s="475"/>
      <c r="O19" s="475"/>
      <c r="P19" s="479"/>
      <c r="Q19" s="479"/>
      <c r="R19" s="484"/>
      <c r="S19" s="156" t="s">
        <v>653</v>
      </c>
      <c r="T19" s="179" t="s">
        <v>682</v>
      </c>
      <c r="U19" s="67" t="s">
        <v>178</v>
      </c>
      <c r="V19" s="67" t="s">
        <v>71</v>
      </c>
      <c r="W19" s="68" t="s">
        <v>714</v>
      </c>
      <c r="X19" s="69" t="s">
        <v>66</v>
      </c>
      <c r="Y19" s="68" t="s">
        <v>698</v>
      </c>
      <c r="Z19" s="68" t="s">
        <v>715</v>
      </c>
      <c r="AA19" s="68" t="s">
        <v>700</v>
      </c>
      <c r="AB19" s="253"/>
      <c r="AC19" s="253"/>
    </row>
    <row r="20" spans="2:29" s="61" customFormat="1" ht="163.5" customHeight="1" x14ac:dyDescent="0.35">
      <c r="B20" s="476"/>
      <c r="C20" s="476"/>
      <c r="D20" s="476"/>
      <c r="E20" s="476"/>
      <c r="F20" s="476"/>
      <c r="G20" s="476"/>
      <c r="H20" s="476"/>
      <c r="I20" s="476"/>
      <c r="J20" s="476"/>
      <c r="K20" s="476"/>
      <c r="L20" s="476"/>
      <c r="M20" s="476"/>
      <c r="N20" s="476"/>
      <c r="O20" s="476"/>
      <c r="P20" s="480"/>
      <c r="Q20" s="480"/>
      <c r="R20" s="484"/>
      <c r="S20" s="156" t="s">
        <v>656</v>
      </c>
      <c r="T20" s="60" t="s">
        <v>703</v>
      </c>
      <c r="U20" s="67" t="s">
        <v>70</v>
      </c>
      <c r="V20" s="67" t="s">
        <v>262</v>
      </c>
      <c r="W20" s="68" t="s">
        <v>704</v>
      </c>
      <c r="X20" s="69" t="s">
        <v>66</v>
      </c>
      <c r="Y20" s="68" t="s">
        <v>679</v>
      </c>
      <c r="Z20" s="68" t="s">
        <v>1170</v>
      </c>
      <c r="AA20" s="68" t="s">
        <v>705</v>
      </c>
      <c r="AB20" s="253"/>
      <c r="AC20" s="253"/>
    </row>
    <row r="21" spans="2:29" s="61" customFormat="1" ht="25.5" customHeight="1" x14ac:dyDescent="0.35"/>
    <row r="22" spans="2:29" s="61" customFormat="1" ht="25.5" customHeight="1" x14ac:dyDescent="0.35">
      <c r="B22" s="485" t="s">
        <v>109</v>
      </c>
      <c r="C22" s="486"/>
      <c r="D22" s="486"/>
      <c r="E22" s="486"/>
      <c r="F22" s="486"/>
      <c r="G22" s="487"/>
      <c r="H22" s="372" t="s">
        <v>195</v>
      </c>
      <c r="I22" s="372"/>
      <c r="J22" s="372"/>
      <c r="K22" s="372"/>
      <c r="L22" s="384"/>
      <c r="M22" s="384"/>
      <c r="N22" s="384"/>
      <c r="O22" s="384"/>
      <c r="P22" s="384"/>
    </row>
    <row r="23" spans="2:29" s="61" customFormat="1" ht="51" x14ac:dyDescent="0.35">
      <c r="B23" s="64" t="s">
        <v>1</v>
      </c>
      <c r="C23" s="180" t="s">
        <v>2</v>
      </c>
      <c r="D23" s="64" t="s">
        <v>110</v>
      </c>
      <c r="E23" s="64" t="s">
        <v>111</v>
      </c>
      <c r="F23" s="64" t="s">
        <v>112</v>
      </c>
      <c r="G23" s="64" t="s">
        <v>6</v>
      </c>
      <c r="H23" s="132" t="s">
        <v>1325</v>
      </c>
      <c r="I23" s="132" t="s">
        <v>1227</v>
      </c>
      <c r="J23" s="132" t="s">
        <v>6</v>
      </c>
      <c r="K23" s="132" t="s">
        <v>112</v>
      </c>
      <c r="L23" s="130"/>
      <c r="M23" s="130"/>
      <c r="N23" s="130"/>
      <c r="O23" s="130"/>
      <c r="P23" s="130"/>
    </row>
    <row r="24" spans="2:29" s="61" customFormat="1" ht="102" x14ac:dyDescent="0.35">
      <c r="B24" s="58" t="s">
        <v>2194</v>
      </c>
      <c r="C24" s="179" t="s">
        <v>2184</v>
      </c>
      <c r="D24" s="58">
        <v>2</v>
      </c>
      <c r="E24" s="58">
        <v>4</v>
      </c>
      <c r="F24" s="59">
        <f>+D24*E24</f>
        <v>8</v>
      </c>
      <c r="G24" s="58" t="str">
        <f>IF(F24&lt;4,"Baja",IF(F24=4,"Media",IF(F24=5,"Media",IF(F24=6,"Media",IF(F24&lt;=12,"Alta","Muy alta")))))</f>
        <v>Alta</v>
      </c>
      <c r="H24" s="7">
        <v>1</v>
      </c>
      <c r="I24" s="7">
        <v>4</v>
      </c>
      <c r="J24" s="7" t="str">
        <f>IF(K24&lt;4,"Baja",IF(K24=4,"Media",IF(K24=5,"Media",IF(K24=6,"Media",IF(K24&lt;=12,"Alta","Muy alta")))))</f>
        <v>Media</v>
      </c>
      <c r="K24" s="7">
        <f>+H24*I24</f>
        <v>4</v>
      </c>
      <c r="L24" s="215"/>
      <c r="M24" s="215"/>
      <c r="N24" s="115"/>
      <c r="O24" s="115"/>
      <c r="P24" s="215"/>
    </row>
    <row r="26" spans="2:29" ht="25.5" customHeight="1" x14ac:dyDescent="0.35">
      <c r="B26" s="488" t="s">
        <v>113</v>
      </c>
      <c r="C26" s="488"/>
      <c r="D26" s="488"/>
      <c r="E26" s="488"/>
      <c r="F26" s="488"/>
      <c r="G26" s="488"/>
      <c r="H26" s="488"/>
      <c r="I26" s="488"/>
    </row>
    <row r="27" spans="2:29" ht="51" x14ac:dyDescent="0.35">
      <c r="B27" s="131" t="s">
        <v>566</v>
      </c>
      <c r="C27" s="132" t="s">
        <v>567</v>
      </c>
      <c r="D27" s="132" t="s">
        <v>432</v>
      </c>
      <c r="E27" s="132" t="s">
        <v>433</v>
      </c>
      <c r="F27" s="132" t="s">
        <v>434</v>
      </c>
      <c r="G27" s="132" t="s">
        <v>435</v>
      </c>
      <c r="H27" s="132" t="s">
        <v>436</v>
      </c>
      <c r="I27" s="132" t="s">
        <v>568</v>
      </c>
    </row>
    <row r="28" spans="2:29" ht="125.25" customHeight="1" x14ac:dyDescent="0.35">
      <c r="B28" s="484" t="s">
        <v>719</v>
      </c>
      <c r="C28" s="74" t="s">
        <v>720</v>
      </c>
      <c r="D28" s="68" t="s">
        <v>721</v>
      </c>
      <c r="E28" s="75" t="s">
        <v>353</v>
      </c>
      <c r="F28" s="75" t="s">
        <v>722</v>
      </c>
      <c r="G28" s="76" t="s">
        <v>126</v>
      </c>
      <c r="H28" s="76" t="s">
        <v>262</v>
      </c>
      <c r="I28" s="489" t="s">
        <v>650</v>
      </c>
    </row>
    <row r="29" spans="2:29" ht="125.25" customHeight="1" x14ac:dyDescent="0.35">
      <c r="B29" s="484"/>
      <c r="C29" s="74" t="s">
        <v>2195</v>
      </c>
      <c r="D29" s="68" t="s">
        <v>679</v>
      </c>
      <c r="E29" s="75" t="s">
        <v>353</v>
      </c>
      <c r="F29" s="75" t="s">
        <v>723</v>
      </c>
      <c r="G29" s="76" t="s">
        <v>123</v>
      </c>
      <c r="H29" s="76" t="s">
        <v>262</v>
      </c>
      <c r="I29" s="490"/>
    </row>
  </sheetData>
  <mergeCells count="85">
    <mergeCell ref="B26:I26"/>
    <mergeCell ref="B28:B29"/>
    <mergeCell ref="I28:I29"/>
    <mergeCell ref="N18:N20"/>
    <mergeCell ref="O18:O20"/>
    <mergeCell ref="F18:F20"/>
    <mergeCell ref="G18:G20"/>
    <mergeCell ref="P18:P20"/>
    <mergeCell ref="Q18:Q20"/>
    <mergeCell ref="R18:R20"/>
    <mergeCell ref="B22:G22"/>
    <mergeCell ref="H22:K22"/>
    <mergeCell ref="L22:P22"/>
    <mergeCell ref="H18:H20"/>
    <mergeCell ref="I18:I20"/>
    <mergeCell ref="J18:J20"/>
    <mergeCell ref="K18:K20"/>
    <mergeCell ref="L18:L20"/>
    <mergeCell ref="M18:M20"/>
    <mergeCell ref="B18:B20"/>
    <mergeCell ref="C18:C20"/>
    <mergeCell ref="D18:D20"/>
    <mergeCell ref="E18:E20"/>
    <mergeCell ref="P12:P14"/>
    <mergeCell ref="Q12:Q14"/>
    <mergeCell ref="R12:R14"/>
    <mergeCell ref="R15:R17"/>
    <mergeCell ref="G15:G17"/>
    <mergeCell ref="H15:H17"/>
    <mergeCell ref="I15:I17"/>
    <mergeCell ref="J15:J17"/>
    <mergeCell ref="K15:K17"/>
    <mergeCell ref="L15:L17"/>
    <mergeCell ref="M15:M17"/>
    <mergeCell ref="N15:N17"/>
    <mergeCell ref="O15:O17"/>
    <mergeCell ref="P15:P17"/>
    <mergeCell ref="Q15:Q17"/>
    <mergeCell ref="B15:B17"/>
    <mergeCell ref="C15:C17"/>
    <mergeCell ref="D15:D17"/>
    <mergeCell ref="E15:E17"/>
    <mergeCell ref="F15:F17"/>
    <mergeCell ref="R8:R11"/>
    <mergeCell ref="S10:S11"/>
    <mergeCell ref="M12:M14"/>
    <mergeCell ref="B12:B14"/>
    <mergeCell ref="C12:C14"/>
    <mergeCell ref="D12:D14"/>
    <mergeCell ref="E12:E14"/>
    <mergeCell ref="F12:F14"/>
    <mergeCell ref="G12:G14"/>
    <mergeCell ref="H12:H14"/>
    <mergeCell ref="I12:I14"/>
    <mergeCell ref="J12:J14"/>
    <mergeCell ref="K12:K14"/>
    <mergeCell ref="L12:L14"/>
    <mergeCell ref="N12:N14"/>
    <mergeCell ref="O12:O14"/>
    <mergeCell ref="M8:M11"/>
    <mergeCell ref="N8:N11"/>
    <mergeCell ref="O8:O11"/>
    <mergeCell ref="P8:P11"/>
    <mergeCell ref="Q8:Q11"/>
    <mergeCell ref="U6:AA6"/>
    <mergeCell ref="AB6:AC6"/>
    <mergeCell ref="P7:Q7"/>
    <mergeCell ref="B8:B11"/>
    <mergeCell ref="C8:C11"/>
    <mergeCell ref="D8:D11"/>
    <mergeCell ref="E8:E11"/>
    <mergeCell ref="F8:F11"/>
    <mergeCell ref="G8:G11"/>
    <mergeCell ref="H8:H11"/>
    <mergeCell ref="P6:T6"/>
    <mergeCell ref="T10:T11"/>
    <mergeCell ref="I8:I11"/>
    <mergeCell ref="J8:J11"/>
    <mergeCell ref="K8:K11"/>
    <mergeCell ref="L8:L11"/>
    <mergeCell ref="C2:G2"/>
    <mergeCell ref="C4:F4"/>
    <mergeCell ref="B6:B7"/>
    <mergeCell ref="C6:I6"/>
    <mergeCell ref="J6:O6"/>
  </mergeCells>
  <conditionalFormatting sqref="F24">
    <cfRule type="cellIs" dxfId="255" priority="13" operator="between">
      <formula>15</formula>
      <formula>25</formula>
    </cfRule>
    <cfRule type="cellIs" dxfId="254" priority="14" operator="between">
      <formula>8</formula>
      <formula>12</formula>
    </cfRule>
    <cfRule type="cellIs" dxfId="253" priority="15" operator="between">
      <formula>4</formula>
      <formula>6</formula>
    </cfRule>
    <cfRule type="cellIs" dxfId="252" priority="16" operator="between">
      <formula>1</formula>
      <formula>3</formula>
    </cfRule>
  </conditionalFormatting>
  <conditionalFormatting sqref="G24">
    <cfRule type="cellIs" dxfId="251" priority="9" operator="equal">
      <formula>"Muy alta"</formula>
    </cfRule>
    <cfRule type="cellIs" dxfId="250" priority="10" operator="equal">
      <formula>"Alta"</formula>
    </cfRule>
    <cfRule type="cellIs" dxfId="249" priority="11" operator="equal">
      <formula>"Media"</formula>
    </cfRule>
    <cfRule type="cellIs" dxfId="248" priority="12" operator="equal">
      <formula>"Baja"</formula>
    </cfRule>
  </conditionalFormatting>
  <conditionalFormatting sqref="K24">
    <cfRule type="cellIs" dxfId="247" priority="5" operator="between">
      <formula>15</formula>
      <formula>25</formula>
    </cfRule>
    <cfRule type="cellIs" dxfId="246" priority="6" operator="between">
      <formula>8</formula>
      <formula>12</formula>
    </cfRule>
    <cfRule type="cellIs" dxfId="245" priority="7" operator="between">
      <formula>4</formula>
      <formula>6</formula>
    </cfRule>
    <cfRule type="cellIs" dxfId="244" priority="8" operator="between">
      <formula>1</formula>
      <formula>3</formula>
    </cfRule>
  </conditionalFormatting>
  <conditionalFormatting sqref="J24">
    <cfRule type="cellIs" dxfId="243" priority="1" operator="equal">
      <formula>"Muy alta"</formula>
    </cfRule>
    <cfRule type="cellIs" dxfId="242" priority="2" operator="equal">
      <formula>"Alta"</formula>
    </cfRule>
    <cfRule type="cellIs" dxfId="241" priority="3" operator="equal">
      <formula>"Media"</formula>
    </cfRule>
    <cfRule type="cellIs" dxfId="240" priority="4" operator="equal">
      <formula>"Baja"</formula>
    </cfRule>
  </conditionalFormatting>
  <pageMargins left="0.7" right="0.7" top="0.75" bottom="0.75" header="0.3" footer="0.3"/>
  <pageSetup paperSize="9" orientation="portrait"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C00000"/>
  </sheetPr>
  <dimension ref="C2:AD36"/>
  <sheetViews>
    <sheetView topLeftCell="A10" zoomScale="40" zoomScaleNormal="40" workbookViewId="0">
      <selection activeCell="C24" sqref="C24:H25"/>
    </sheetView>
  </sheetViews>
  <sheetFormatPr baseColWidth="10" defaultRowHeight="25.5" x14ac:dyDescent="0.35"/>
  <cols>
    <col min="1" max="2" width="4" style="89" customWidth="1"/>
    <col min="3" max="3" width="36.42578125" style="89" customWidth="1"/>
    <col min="4" max="4" width="50.5703125" style="89" customWidth="1"/>
    <col min="5" max="6" width="46.85546875" style="89" customWidth="1"/>
    <col min="7" max="7" width="48.42578125" style="89" customWidth="1"/>
    <col min="8" max="8" width="34.5703125" style="89" customWidth="1"/>
    <col min="9" max="9" width="50.42578125" style="89" customWidth="1"/>
    <col min="10" max="10" width="61.7109375" style="89" customWidth="1"/>
    <col min="11" max="13" width="42.5703125" style="89" customWidth="1"/>
    <col min="14" max="14" width="67.28515625" style="89" customWidth="1"/>
    <col min="15" max="15" width="66.42578125" style="89" customWidth="1"/>
    <col min="16" max="16" width="32.140625" style="89" customWidth="1"/>
    <col min="17" max="17" width="10.5703125" style="89" customWidth="1"/>
    <col min="18" max="18" width="29.42578125" style="91" customWidth="1"/>
    <col min="19" max="19" width="51.85546875" style="89" customWidth="1"/>
    <col min="20" max="20" width="34.85546875" style="89" customWidth="1"/>
    <col min="21" max="21" width="36.140625" style="89" customWidth="1"/>
    <col min="22" max="22" width="28.42578125" style="89" customWidth="1"/>
    <col min="23" max="23" width="23.28515625" style="89" customWidth="1"/>
    <col min="24" max="24" width="29" style="89" customWidth="1"/>
    <col min="25" max="25" width="16.7109375" style="89" customWidth="1"/>
    <col min="26" max="26" width="24" style="89" customWidth="1"/>
    <col min="27" max="28" width="22.42578125" style="89" customWidth="1"/>
    <col min="29" max="30" width="79.42578125" style="89" customWidth="1"/>
    <col min="31" max="16384" width="11.42578125" style="89"/>
  </cols>
  <sheetData>
    <row r="2" spans="3:30" x14ac:dyDescent="0.35">
      <c r="D2" s="90" t="s">
        <v>24</v>
      </c>
      <c r="E2" s="319" t="s">
        <v>731</v>
      </c>
      <c r="F2" s="319"/>
      <c r="G2" s="319"/>
      <c r="H2" s="319"/>
      <c r="I2" s="319"/>
    </row>
    <row r="4" spans="3:30" x14ac:dyDescent="0.35">
      <c r="C4" s="320" t="s">
        <v>26</v>
      </c>
      <c r="D4" s="321" t="s">
        <v>27</v>
      </c>
      <c r="E4" s="321"/>
      <c r="F4" s="321"/>
      <c r="G4" s="321"/>
      <c r="H4" s="321"/>
      <c r="I4" s="321"/>
      <c r="J4" s="321"/>
      <c r="K4" s="321" t="s">
        <v>28</v>
      </c>
      <c r="L4" s="321"/>
      <c r="M4" s="321"/>
      <c r="N4" s="321"/>
      <c r="O4" s="321"/>
      <c r="P4" s="321"/>
      <c r="Q4" s="322" t="s">
        <v>29</v>
      </c>
      <c r="R4" s="322"/>
      <c r="S4" s="322"/>
      <c r="T4" s="428" t="s">
        <v>30</v>
      </c>
      <c r="U4" s="429"/>
      <c r="V4" s="429"/>
      <c r="W4" s="429"/>
      <c r="X4" s="429"/>
      <c r="Y4" s="429"/>
      <c r="Z4" s="429"/>
      <c r="AA4" s="429"/>
      <c r="AB4" s="430"/>
      <c r="AC4" s="372" t="s">
        <v>2104</v>
      </c>
      <c r="AD4" s="372"/>
    </row>
    <row r="5" spans="3:30" ht="14.25" hidden="1" customHeight="1" x14ac:dyDescent="0.35">
      <c r="C5" s="320"/>
      <c r="D5" s="175" t="s">
        <v>582</v>
      </c>
      <c r="E5" s="175" t="s">
        <v>583</v>
      </c>
      <c r="F5" s="494" t="s">
        <v>584</v>
      </c>
      <c r="G5" s="495"/>
      <c r="H5" s="496"/>
      <c r="I5" s="175" t="s">
        <v>585</v>
      </c>
      <c r="J5" s="175" t="s">
        <v>586</v>
      </c>
      <c r="K5" s="175" t="s">
        <v>587</v>
      </c>
      <c r="L5" s="93" t="s">
        <v>588</v>
      </c>
      <c r="M5" s="175" t="s">
        <v>589</v>
      </c>
      <c r="N5" s="175" t="s">
        <v>590</v>
      </c>
      <c r="O5" s="93" t="s">
        <v>588</v>
      </c>
      <c r="P5" s="175" t="s">
        <v>589</v>
      </c>
      <c r="Q5" s="322"/>
      <c r="R5" s="322"/>
      <c r="S5" s="322"/>
      <c r="T5" s="491"/>
      <c r="U5" s="492"/>
      <c r="V5" s="492"/>
      <c r="W5" s="492"/>
      <c r="X5" s="492"/>
      <c r="Y5" s="492"/>
      <c r="Z5" s="492"/>
      <c r="AA5" s="492"/>
      <c r="AB5" s="493"/>
      <c r="AC5" s="132" t="s">
        <v>2087</v>
      </c>
      <c r="AD5" s="132" t="s">
        <v>2088</v>
      </c>
    </row>
    <row r="6" spans="3:30" ht="78.75" customHeight="1" x14ac:dyDescent="0.35">
      <c r="C6" s="320"/>
      <c r="D6" s="171" t="s">
        <v>31</v>
      </c>
      <c r="E6" s="171" t="s">
        <v>32</v>
      </c>
      <c r="F6" s="171" t="s">
        <v>33</v>
      </c>
      <c r="G6" s="171" t="s">
        <v>34</v>
      </c>
      <c r="H6" s="171" t="s">
        <v>35</v>
      </c>
      <c r="I6" s="171" t="s">
        <v>36</v>
      </c>
      <c r="J6" s="171" t="s">
        <v>37</v>
      </c>
      <c r="K6" s="171" t="s">
        <v>38</v>
      </c>
      <c r="L6" s="171" t="s">
        <v>39</v>
      </c>
      <c r="M6" s="171" t="s">
        <v>40</v>
      </c>
      <c r="N6" s="171" t="s">
        <v>148</v>
      </c>
      <c r="O6" s="171" t="s">
        <v>39</v>
      </c>
      <c r="P6" s="171" t="s">
        <v>42</v>
      </c>
      <c r="Q6" s="320" t="s">
        <v>732</v>
      </c>
      <c r="R6" s="320"/>
      <c r="S6" s="171" t="s">
        <v>733</v>
      </c>
      <c r="T6" s="171" t="s">
        <v>44</v>
      </c>
      <c r="U6" s="171" t="s">
        <v>45</v>
      </c>
      <c r="V6" s="171" t="s">
        <v>46</v>
      </c>
      <c r="W6" s="171" t="s">
        <v>47</v>
      </c>
      <c r="X6" s="171" t="s">
        <v>48</v>
      </c>
      <c r="Y6" s="171" t="s">
        <v>49</v>
      </c>
      <c r="Z6" s="171" t="s">
        <v>50</v>
      </c>
      <c r="AA6" s="171" t="s">
        <v>832</v>
      </c>
      <c r="AB6" s="171" t="s">
        <v>51</v>
      </c>
      <c r="AC6" s="132" t="s">
        <v>2087</v>
      </c>
      <c r="AD6" s="132" t="s">
        <v>2088</v>
      </c>
    </row>
    <row r="7" spans="3:30" ht="69" customHeight="1" x14ac:dyDescent="0.35">
      <c r="C7" s="335" t="s">
        <v>734</v>
      </c>
      <c r="D7" s="335" t="s">
        <v>735</v>
      </c>
      <c r="E7" s="335" t="s">
        <v>736</v>
      </c>
      <c r="F7" s="335" t="s">
        <v>737</v>
      </c>
      <c r="G7" s="335" t="s">
        <v>738</v>
      </c>
      <c r="H7" s="335" t="s">
        <v>739</v>
      </c>
      <c r="I7" s="335" t="s">
        <v>740</v>
      </c>
      <c r="J7" s="335" t="s">
        <v>2197</v>
      </c>
      <c r="K7" s="335" t="s">
        <v>38</v>
      </c>
      <c r="L7" s="335" t="s">
        <v>741</v>
      </c>
      <c r="M7" s="335" t="s">
        <v>742</v>
      </c>
      <c r="N7" s="335" t="s">
        <v>743</v>
      </c>
      <c r="O7" s="335" t="s">
        <v>744</v>
      </c>
      <c r="P7" s="331" t="s">
        <v>333</v>
      </c>
      <c r="Q7" s="96" t="s">
        <v>161</v>
      </c>
      <c r="R7" s="188" t="s">
        <v>56</v>
      </c>
      <c r="S7" s="331" t="s">
        <v>56</v>
      </c>
      <c r="T7" s="331" t="s">
        <v>56</v>
      </c>
      <c r="U7" s="331" t="s">
        <v>56</v>
      </c>
      <c r="V7" s="331" t="s">
        <v>56</v>
      </c>
      <c r="W7" s="331" t="s">
        <v>56</v>
      </c>
      <c r="X7" s="331" t="s">
        <v>56</v>
      </c>
      <c r="Y7" s="331" t="s">
        <v>56</v>
      </c>
      <c r="Z7" s="331" t="s">
        <v>56</v>
      </c>
      <c r="AA7" s="331" t="s">
        <v>56</v>
      </c>
      <c r="AB7" s="331" t="s">
        <v>56</v>
      </c>
      <c r="AC7" s="331"/>
      <c r="AD7" s="331"/>
    </row>
    <row r="8" spans="3:30" ht="69" customHeight="1" x14ac:dyDescent="0.35">
      <c r="C8" s="342"/>
      <c r="D8" s="342"/>
      <c r="E8" s="342"/>
      <c r="F8" s="342"/>
      <c r="G8" s="342"/>
      <c r="H8" s="342"/>
      <c r="I8" s="342"/>
      <c r="J8" s="342"/>
      <c r="K8" s="342"/>
      <c r="L8" s="342"/>
      <c r="M8" s="342"/>
      <c r="N8" s="342"/>
      <c r="O8" s="342"/>
      <c r="P8" s="332"/>
      <c r="Q8" s="96" t="s">
        <v>78</v>
      </c>
      <c r="R8" s="188" t="s">
        <v>56</v>
      </c>
      <c r="S8" s="332"/>
      <c r="T8" s="332"/>
      <c r="U8" s="332"/>
      <c r="V8" s="332"/>
      <c r="W8" s="332"/>
      <c r="X8" s="332"/>
      <c r="Y8" s="332"/>
      <c r="Z8" s="332"/>
      <c r="AA8" s="332"/>
      <c r="AB8" s="332"/>
      <c r="AC8" s="332"/>
      <c r="AD8" s="332"/>
    </row>
    <row r="9" spans="3:30" ht="69" customHeight="1" x14ac:dyDescent="0.35">
      <c r="C9" s="336"/>
      <c r="D9" s="336"/>
      <c r="E9" s="336"/>
      <c r="F9" s="336"/>
      <c r="G9" s="336"/>
      <c r="H9" s="336"/>
      <c r="I9" s="336"/>
      <c r="J9" s="336"/>
      <c r="K9" s="336"/>
      <c r="L9" s="336"/>
      <c r="M9" s="336"/>
      <c r="N9" s="336"/>
      <c r="O9" s="336"/>
      <c r="P9" s="341"/>
      <c r="Q9" s="96" t="s">
        <v>61</v>
      </c>
      <c r="R9" s="188" t="s">
        <v>56</v>
      </c>
      <c r="S9" s="341"/>
      <c r="T9" s="341"/>
      <c r="U9" s="341"/>
      <c r="V9" s="341"/>
      <c r="W9" s="341"/>
      <c r="X9" s="341"/>
      <c r="Y9" s="341"/>
      <c r="Z9" s="341"/>
      <c r="AA9" s="341"/>
      <c r="AB9" s="341"/>
      <c r="AC9" s="341"/>
      <c r="AD9" s="341"/>
    </row>
    <row r="10" spans="3:30" ht="48.75" customHeight="1" x14ac:dyDescent="0.35">
      <c r="C10" s="335" t="s">
        <v>745</v>
      </c>
      <c r="D10" s="335" t="s">
        <v>746</v>
      </c>
      <c r="E10" s="335" t="s">
        <v>747</v>
      </c>
      <c r="F10" s="335" t="s">
        <v>748</v>
      </c>
      <c r="G10" s="335" t="s">
        <v>749</v>
      </c>
      <c r="H10" s="335" t="s">
        <v>750</v>
      </c>
      <c r="I10" s="335" t="s">
        <v>751</v>
      </c>
      <c r="J10" s="335" t="s">
        <v>752</v>
      </c>
      <c r="K10" s="335" t="s">
        <v>753</v>
      </c>
      <c r="L10" s="335" t="s">
        <v>754</v>
      </c>
      <c r="M10" s="335" t="s">
        <v>755</v>
      </c>
      <c r="N10" s="335" t="s">
        <v>2198</v>
      </c>
      <c r="O10" s="335" t="s">
        <v>756</v>
      </c>
      <c r="P10" s="335" t="s">
        <v>2199</v>
      </c>
      <c r="Q10" s="96" t="s">
        <v>161</v>
      </c>
      <c r="R10" s="188" t="s">
        <v>56</v>
      </c>
      <c r="S10" s="331" t="s">
        <v>56</v>
      </c>
      <c r="T10" s="331" t="s">
        <v>56</v>
      </c>
      <c r="U10" s="331" t="s">
        <v>56</v>
      </c>
      <c r="V10" s="331" t="s">
        <v>56</v>
      </c>
      <c r="W10" s="331" t="s">
        <v>56</v>
      </c>
      <c r="X10" s="331" t="s">
        <v>56</v>
      </c>
      <c r="Y10" s="331" t="s">
        <v>56</v>
      </c>
      <c r="Z10" s="331" t="s">
        <v>56</v>
      </c>
      <c r="AA10" s="331" t="s">
        <v>56</v>
      </c>
      <c r="AB10" s="331" t="s">
        <v>56</v>
      </c>
      <c r="AC10" s="331"/>
      <c r="AD10" s="331"/>
    </row>
    <row r="11" spans="3:30" ht="48.75" customHeight="1" x14ac:dyDescent="0.35">
      <c r="C11" s="342"/>
      <c r="D11" s="342"/>
      <c r="E11" s="342"/>
      <c r="F11" s="342"/>
      <c r="G11" s="342"/>
      <c r="H11" s="342"/>
      <c r="I11" s="342"/>
      <c r="J11" s="342"/>
      <c r="K11" s="342"/>
      <c r="L11" s="342"/>
      <c r="M11" s="342"/>
      <c r="N11" s="342"/>
      <c r="O11" s="342"/>
      <c r="P11" s="342"/>
      <c r="Q11" s="96" t="s">
        <v>78</v>
      </c>
      <c r="R11" s="188" t="s">
        <v>56</v>
      </c>
      <c r="S11" s="332"/>
      <c r="T11" s="332"/>
      <c r="U11" s="332"/>
      <c r="V11" s="332"/>
      <c r="W11" s="332"/>
      <c r="X11" s="332"/>
      <c r="Y11" s="332"/>
      <c r="Z11" s="332"/>
      <c r="AA11" s="332"/>
      <c r="AB11" s="332"/>
      <c r="AC11" s="332"/>
      <c r="AD11" s="332"/>
    </row>
    <row r="12" spans="3:30" ht="48.75" customHeight="1" x14ac:dyDescent="0.35">
      <c r="C12" s="336"/>
      <c r="D12" s="336"/>
      <c r="E12" s="336"/>
      <c r="F12" s="336"/>
      <c r="G12" s="336"/>
      <c r="H12" s="336"/>
      <c r="I12" s="336"/>
      <c r="J12" s="336"/>
      <c r="K12" s="336"/>
      <c r="L12" s="336"/>
      <c r="M12" s="336"/>
      <c r="N12" s="336"/>
      <c r="O12" s="336"/>
      <c r="P12" s="336"/>
      <c r="Q12" s="96" t="s">
        <v>61</v>
      </c>
      <c r="R12" s="188" t="s">
        <v>56</v>
      </c>
      <c r="S12" s="341"/>
      <c r="T12" s="341"/>
      <c r="U12" s="341"/>
      <c r="V12" s="341"/>
      <c r="W12" s="341"/>
      <c r="X12" s="341"/>
      <c r="Y12" s="341"/>
      <c r="Z12" s="341"/>
      <c r="AA12" s="341"/>
      <c r="AB12" s="341"/>
      <c r="AC12" s="341"/>
      <c r="AD12" s="341"/>
    </row>
    <row r="13" spans="3:30" ht="48.75" customHeight="1" x14ac:dyDescent="0.35">
      <c r="C13" s="335" t="s">
        <v>757</v>
      </c>
      <c r="D13" s="335" t="s">
        <v>758</v>
      </c>
      <c r="E13" s="335" t="s">
        <v>759</v>
      </c>
      <c r="F13" s="335" t="s">
        <v>2200</v>
      </c>
      <c r="G13" s="335" t="s">
        <v>760</v>
      </c>
      <c r="H13" s="335" t="s">
        <v>761</v>
      </c>
      <c r="I13" s="335" t="s">
        <v>762</v>
      </c>
      <c r="J13" s="335" t="s">
        <v>763</v>
      </c>
      <c r="K13" s="335" t="s">
        <v>764</v>
      </c>
      <c r="L13" s="335" t="s">
        <v>765</v>
      </c>
      <c r="M13" s="335" t="s">
        <v>2201</v>
      </c>
      <c r="N13" s="335" t="s">
        <v>766</v>
      </c>
      <c r="O13" s="335" t="s">
        <v>767</v>
      </c>
      <c r="P13" s="335" t="s">
        <v>2199</v>
      </c>
      <c r="Q13" s="96" t="s">
        <v>161</v>
      </c>
      <c r="R13" s="188" t="s">
        <v>56</v>
      </c>
      <c r="S13" s="331" t="s">
        <v>56</v>
      </c>
      <c r="T13" s="331" t="s">
        <v>56</v>
      </c>
      <c r="U13" s="331" t="s">
        <v>56</v>
      </c>
      <c r="V13" s="331" t="s">
        <v>56</v>
      </c>
      <c r="W13" s="331" t="s">
        <v>56</v>
      </c>
      <c r="X13" s="331" t="s">
        <v>56</v>
      </c>
      <c r="Y13" s="331" t="s">
        <v>56</v>
      </c>
      <c r="Z13" s="331" t="s">
        <v>56</v>
      </c>
      <c r="AA13" s="331" t="s">
        <v>56</v>
      </c>
      <c r="AB13" s="331" t="s">
        <v>56</v>
      </c>
      <c r="AC13" s="331"/>
      <c r="AD13" s="331"/>
    </row>
    <row r="14" spans="3:30" ht="48.75" customHeight="1" x14ac:dyDescent="0.35">
      <c r="C14" s="342"/>
      <c r="D14" s="342"/>
      <c r="E14" s="342"/>
      <c r="F14" s="342"/>
      <c r="G14" s="342"/>
      <c r="H14" s="342"/>
      <c r="I14" s="342"/>
      <c r="J14" s="342"/>
      <c r="K14" s="342"/>
      <c r="L14" s="342"/>
      <c r="M14" s="342"/>
      <c r="N14" s="332"/>
      <c r="O14" s="342"/>
      <c r="P14" s="342"/>
      <c r="Q14" s="96" t="s">
        <v>78</v>
      </c>
      <c r="R14" s="188" t="s">
        <v>56</v>
      </c>
      <c r="S14" s="332"/>
      <c r="T14" s="332"/>
      <c r="U14" s="332"/>
      <c r="V14" s="332"/>
      <c r="W14" s="332"/>
      <c r="X14" s="332"/>
      <c r="Y14" s="332"/>
      <c r="Z14" s="332"/>
      <c r="AA14" s="332"/>
      <c r="AB14" s="332"/>
      <c r="AC14" s="332"/>
      <c r="AD14" s="332"/>
    </row>
    <row r="15" spans="3:30" ht="48.75" customHeight="1" x14ac:dyDescent="0.35">
      <c r="C15" s="336"/>
      <c r="D15" s="336"/>
      <c r="E15" s="336"/>
      <c r="F15" s="336"/>
      <c r="G15" s="336"/>
      <c r="H15" s="336"/>
      <c r="I15" s="336"/>
      <c r="J15" s="336"/>
      <c r="K15" s="336"/>
      <c r="L15" s="336"/>
      <c r="M15" s="336"/>
      <c r="N15" s="341"/>
      <c r="O15" s="336"/>
      <c r="P15" s="336"/>
      <c r="Q15" s="96" t="s">
        <v>61</v>
      </c>
      <c r="R15" s="188" t="s">
        <v>56</v>
      </c>
      <c r="S15" s="341"/>
      <c r="T15" s="341"/>
      <c r="U15" s="341"/>
      <c r="V15" s="341"/>
      <c r="W15" s="341"/>
      <c r="X15" s="341"/>
      <c r="Y15" s="341"/>
      <c r="Z15" s="341"/>
      <c r="AA15" s="341"/>
      <c r="AB15" s="341"/>
      <c r="AC15" s="341"/>
      <c r="AD15" s="341"/>
    </row>
    <row r="16" spans="3:30" ht="153" x14ac:dyDescent="0.35">
      <c r="C16" s="137" t="s">
        <v>768</v>
      </c>
      <c r="D16" s="137" t="s">
        <v>769</v>
      </c>
      <c r="E16" s="137" t="s">
        <v>770</v>
      </c>
      <c r="F16" s="137" t="s">
        <v>771</v>
      </c>
      <c r="G16" s="137" t="s">
        <v>771</v>
      </c>
      <c r="H16" s="137" t="s">
        <v>771</v>
      </c>
      <c r="I16" s="137" t="s">
        <v>772</v>
      </c>
      <c r="J16" s="137" t="s">
        <v>2202</v>
      </c>
      <c r="K16" s="137" t="s">
        <v>38</v>
      </c>
      <c r="L16" s="137" t="s">
        <v>773</v>
      </c>
      <c r="M16" s="137" t="s">
        <v>774</v>
      </c>
      <c r="N16" s="143" t="s">
        <v>775</v>
      </c>
      <c r="O16" s="137" t="s">
        <v>776</v>
      </c>
      <c r="P16" s="137" t="s">
        <v>777</v>
      </c>
      <c r="Q16" s="143" t="s">
        <v>161</v>
      </c>
      <c r="R16" s="255" t="s">
        <v>778</v>
      </c>
      <c r="S16" s="168" t="s">
        <v>725</v>
      </c>
      <c r="T16" s="165" t="s">
        <v>728</v>
      </c>
      <c r="U16" s="165" t="s">
        <v>779</v>
      </c>
      <c r="V16" s="165" t="s">
        <v>780</v>
      </c>
      <c r="W16" s="190" t="s">
        <v>66</v>
      </c>
      <c r="X16" s="165" t="s">
        <v>781</v>
      </c>
      <c r="Y16" s="166" t="s">
        <v>458</v>
      </c>
      <c r="Z16" s="165" t="s">
        <v>782</v>
      </c>
      <c r="AA16" s="166" t="s">
        <v>178</v>
      </c>
      <c r="AB16" s="166" t="s">
        <v>179</v>
      </c>
      <c r="AC16" s="165"/>
      <c r="AD16" s="165"/>
    </row>
    <row r="17" spans="3:30" ht="229.5" x14ac:dyDescent="0.35">
      <c r="C17" s="137" t="s">
        <v>783</v>
      </c>
      <c r="D17" s="137" t="s">
        <v>784</v>
      </c>
      <c r="E17" s="137" t="s">
        <v>785</v>
      </c>
      <c r="F17" s="137" t="s">
        <v>2200</v>
      </c>
      <c r="G17" s="137" t="s">
        <v>760</v>
      </c>
      <c r="H17" s="137" t="s">
        <v>761</v>
      </c>
      <c r="I17" s="137" t="s">
        <v>762</v>
      </c>
      <c r="J17" s="137" t="s">
        <v>763</v>
      </c>
      <c r="K17" s="137" t="s">
        <v>786</v>
      </c>
      <c r="L17" s="137" t="s">
        <v>787</v>
      </c>
      <c r="M17" s="137" t="s">
        <v>2203</v>
      </c>
      <c r="N17" s="137" t="s">
        <v>788</v>
      </c>
      <c r="O17" s="137" t="s">
        <v>789</v>
      </c>
      <c r="P17" s="137" t="s">
        <v>777</v>
      </c>
      <c r="Q17" s="143" t="s">
        <v>161</v>
      </c>
      <c r="R17" s="137" t="s">
        <v>790</v>
      </c>
      <c r="S17" s="168" t="s">
        <v>727</v>
      </c>
      <c r="T17" s="165" t="s">
        <v>729</v>
      </c>
      <c r="U17" s="165" t="s">
        <v>2204</v>
      </c>
      <c r="V17" s="165" t="s">
        <v>791</v>
      </c>
      <c r="W17" s="190" t="s">
        <v>66</v>
      </c>
      <c r="X17" s="166" t="s">
        <v>792</v>
      </c>
      <c r="Y17" s="166" t="s">
        <v>458</v>
      </c>
      <c r="Z17" s="165" t="s">
        <v>793</v>
      </c>
      <c r="AA17" s="166" t="s">
        <v>178</v>
      </c>
      <c r="AB17" s="166" t="s">
        <v>71</v>
      </c>
      <c r="AC17" s="165"/>
      <c r="AD17" s="165"/>
    </row>
    <row r="18" spans="3:30" ht="51.75" customHeight="1" x14ac:dyDescent="0.35">
      <c r="C18" s="335" t="s">
        <v>794</v>
      </c>
      <c r="D18" s="350" t="s">
        <v>795</v>
      </c>
      <c r="E18" s="350" t="s">
        <v>796</v>
      </c>
      <c r="F18" s="335" t="s">
        <v>2200</v>
      </c>
      <c r="G18" s="350" t="s">
        <v>2205</v>
      </c>
      <c r="H18" s="350" t="s">
        <v>797</v>
      </c>
      <c r="I18" s="335" t="s">
        <v>762</v>
      </c>
      <c r="J18" s="335" t="s">
        <v>763</v>
      </c>
      <c r="K18" s="350" t="s">
        <v>798</v>
      </c>
      <c r="L18" s="350" t="s">
        <v>799</v>
      </c>
      <c r="M18" s="350" t="s">
        <v>800</v>
      </c>
      <c r="N18" s="497" t="s">
        <v>775</v>
      </c>
      <c r="O18" s="350" t="s">
        <v>2206</v>
      </c>
      <c r="P18" s="350" t="s">
        <v>777</v>
      </c>
      <c r="Q18" s="96" t="s">
        <v>161</v>
      </c>
      <c r="R18" s="188" t="s">
        <v>56</v>
      </c>
      <c r="S18" s="329" t="s">
        <v>56</v>
      </c>
      <c r="T18" s="329" t="s">
        <v>56</v>
      </c>
      <c r="U18" s="329" t="s">
        <v>56</v>
      </c>
      <c r="V18" s="329" t="s">
        <v>56</v>
      </c>
      <c r="W18" s="329" t="s">
        <v>56</v>
      </c>
      <c r="X18" s="329" t="s">
        <v>56</v>
      </c>
      <c r="Y18" s="329" t="s">
        <v>56</v>
      </c>
      <c r="Z18" s="329" t="s">
        <v>56</v>
      </c>
      <c r="AA18" s="329" t="s">
        <v>56</v>
      </c>
      <c r="AB18" s="329" t="s">
        <v>56</v>
      </c>
      <c r="AC18" s="329"/>
      <c r="AD18" s="329"/>
    </row>
    <row r="19" spans="3:30" ht="51.75" customHeight="1" x14ac:dyDescent="0.35">
      <c r="C19" s="342"/>
      <c r="D19" s="350"/>
      <c r="E19" s="350"/>
      <c r="F19" s="342"/>
      <c r="G19" s="350"/>
      <c r="H19" s="350"/>
      <c r="I19" s="342"/>
      <c r="J19" s="342"/>
      <c r="K19" s="350"/>
      <c r="L19" s="350"/>
      <c r="M19" s="350"/>
      <c r="N19" s="497"/>
      <c r="O19" s="350"/>
      <c r="P19" s="350"/>
      <c r="Q19" s="96" t="s">
        <v>78</v>
      </c>
      <c r="R19" s="188" t="s">
        <v>56</v>
      </c>
      <c r="S19" s="330"/>
      <c r="T19" s="330"/>
      <c r="U19" s="330"/>
      <c r="V19" s="330"/>
      <c r="W19" s="330"/>
      <c r="X19" s="330"/>
      <c r="Y19" s="330"/>
      <c r="Z19" s="330"/>
      <c r="AA19" s="330"/>
      <c r="AB19" s="330"/>
      <c r="AC19" s="330"/>
      <c r="AD19" s="330"/>
    </row>
    <row r="20" spans="3:30" ht="51.75" customHeight="1" x14ac:dyDescent="0.35">
      <c r="C20" s="336"/>
      <c r="D20" s="350"/>
      <c r="E20" s="350"/>
      <c r="F20" s="336"/>
      <c r="G20" s="350"/>
      <c r="H20" s="350"/>
      <c r="I20" s="336"/>
      <c r="J20" s="336"/>
      <c r="K20" s="350"/>
      <c r="L20" s="350"/>
      <c r="M20" s="350"/>
      <c r="N20" s="497"/>
      <c r="O20" s="350"/>
      <c r="P20" s="350"/>
      <c r="Q20" s="96" t="s">
        <v>61</v>
      </c>
      <c r="R20" s="188" t="s">
        <v>56</v>
      </c>
      <c r="S20" s="340"/>
      <c r="T20" s="340"/>
      <c r="U20" s="340"/>
      <c r="V20" s="340"/>
      <c r="W20" s="340"/>
      <c r="X20" s="340"/>
      <c r="Y20" s="340"/>
      <c r="Z20" s="340"/>
      <c r="AA20" s="340"/>
      <c r="AB20" s="340"/>
      <c r="AC20" s="340"/>
      <c r="AD20" s="340"/>
    </row>
    <row r="23" spans="3:30" x14ac:dyDescent="0.35">
      <c r="J23" s="91"/>
    </row>
    <row r="24" spans="3:30" ht="21" customHeight="1" x14ac:dyDescent="0.35">
      <c r="C24" s="322" t="s">
        <v>109</v>
      </c>
      <c r="D24" s="322"/>
      <c r="E24" s="322"/>
      <c r="F24" s="322"/>
      <c r="G24" s="322"/>
      <c r="H24" s="322"/>
      <c r="I24" s="320" t="s">
        <v>195</v>
      </c>
      <c r="J24" s="320"/>
      <c r="K24" s="320"/>
      <c r="L24" s="320"/>
      <c r="M24" s="318"/>
      <c r="N24" s="318"/>
      <c r="O24" s="318"/>
      <c r="P24" s="318"/>
    </row>
    <row r="25" spans="3:30" ht="73.5" customHeight="1" x14ac:dyDescent="0.35">
      <c r="C25" s="322"/>
      <c r="D25" s="322"/>
      <c r="E25" s="322"/>
      <c r="F25" s="322"/>
      <c r="G25" s="322"/>
      <c r="H25" s="322"/>
      <c r="I25" s="320"/>
      <c r="J25" s="320"/>
      <c r="K25" s="320"/>
      <c r="L25" s="320"/>
      <c r="M25" s="318"/>
      <c r="N25" s="318"/>
      <c r="O25" s="318"/>
      <c r="P25" s="318"/>
    </row>
    <row r="26" spans="3:30" ht="51.75" customHeight="1" x14ac:dyDescent="0.35">
      <c r="C26" s="171" t="s">
        <v>1</v>
      </c>
      <c r="D26" s="171" t="s">
        <v>2</v>
      </c>
      <c r="E26" s="171" t="s">
        <v>110</v>
      </c>
      <c r="F26" s="171" t="s">
        <v>111</v>
      </c>
      <c r="G26" s="171" t="s">
        <v>6</v>
      </c>
      <c r="H26" s="171" t="s">
        <v>112</v>
      </c>
      <c r="I26" s="171" t="s">
        <v>1325</v>
      </c>
      <c r="J26" s="171" t="s">
        <v>1227</v>
      </c>
      <c r="K26" s="171" t="s">
        <v>6</v>
      </c>
      <c r="L26" s="171" t="s">
        <v>112</v>
      </c>
      <c r="M26" s="99"/>
      <c r="N26" s="99"/>
      <c r="O26" s="99"/>
      <c r="P26" s="99"/>
    </row>
    <row r="27" spans="3:30" ht="84.75" customHeight="1" x14ac:dyDescent="0.35">
      <c r="C27" s="190" t="s">
        <v>724</v>
      </c>
      <c r="D27" s="138" t="s">
        <v>725</v>
      </c>
      <c r="E27" s="169">
        <v>3</v>
      </c>
      <c r="F27" s="169">
        <v>4</v>
      </c>
      <c r="G27" s="100" t="str">
        <f>IF(H27&lt;4,"Baja",IF(H27=4,"Media",IF(H27=5,"Media",IF(H27=6,"Media",IF(H27&lt;=12,"Alta","Muy alta")))))</f>
        <v>Alta</v>
      </c>
      <c r="H27" s="100">
        <f>+E27*F27</f>
        <v>12</v>
      </c>
      <c r="I27" s="100">
        <v>1</v>
      </c>
      <c r="J27" s="100">
        <v>4</v>
      </c>
      <c r="K27" s="100" t="str">
        <f>IF(L27&lt;4,"Baja",IF(L27=4,"Media",IF(L27=5,"Media",IF(L27=6,"Media",IF(L27&lt;=12,"Alta","Muy alta")))))</f>
        <v>Media</v>
      </c>
      <c r="L27" s="100">
        <f>+I27*J27</f>
        <v>4</v>
      </c>
    </row>
    <row r="28" spans="3:30" ht="152.25" customHeight="1" x14ac:dyDescent="0.35">
      <c r="C28" s="190" t="s">
        <v>726</v>
      </c>
      <c r="D28" s="138" t="s">
        <v>727</v>
      </c>
      <c r="E28" s="169">
        <v>2</v>
      </c>
      <c r="F28" s="169">
        <v>3</v>
      </c>
      <c r="G28" s="100" t="str">
        <f>IF(H28&lt;4,"Baja",IF(H28=4,"Media",IF(H28=5,"Media",IF(H28=6,"Media",IF(H28&lt;=12,"Alta","Muy alta")))))</f>
        <v>Media</v>
      </c>
      <c r="H28" s="100">
        <f>+E28*F28</f>
        <v>6</v>
      </c>
      <c r="I28" s="100">
        <v>1</v>
      </c>
      <c r="J28" s="100">
        <v>3</v>
      </c>
      <c r="K28" s="100" t="str">
        <f>IF(L28&lt;4,"Baja",IF(L28=4,"Media",IF(L28=5,"Media",IF(L28=6,"Media",IF(L28&lt;=12,"Alta","Muy alta")))))</f>
        <v>Baja</v>
      </c>
      <c r="L28" s="100">
        <f>+I28*J28</f>
        <v>3</v>
      </c>
    </row>
    <row r="29" spans="3:30" x14ac:dyDescent="0.35">
      <c r="J29" s="91"/>
    </row>
    <row r="30" spans="3:30" ht="21" customHeight="1" x14ac:dyDescent="0.35">
      <c r="C30" s="321" t="s">
        <v>113</v>
      </c>
      <c r="D30" s="321"/>
      <c r="E30" s="321"/>
      <c r="F30" s="321"/>
      <c r="G30" s="321"/>
      <c r="H30" s="321"/>
      <c r="I30" s="321"/>
      <c r="J30" s="321"/>
    </row>
    <row r="31" spans="3:30" ht="78.75" customHeight="1" x14ac:dyDescent="0.35">
      <c r="C31" s="171" t="s">
        <v>114</v>
      </c>
      <c r="D31" s="171" t="s">
        <v>196</v>
      </c>
      <c r="E31" s="171" t="s">
        <v>48</v>
      </c>
      <c r="F31" s="171" t="s">
        <v>49</v>
      </c>
      <c r="G31" s="171" t="s">
        <v>50</v>
      </c>
      <c r="H31" s="171" t="s">
        <v>116</v>
      </c>
      <c r="I31" s="171" t="s">
        <v>51</v>
      </c>
      <c r="J31" s="171" t="s">
        <v>117</v>
      </c>
    </row>
    <row r="32" spans="3:30" ht="83.25" customHeight="1" x14ac:dyDescent="0.35">
      <c r="C32" s="335" t="s">
        <v>649</v>
      </c>
      <c r="D32" s="80" t="s">
        <v>119</v>
      </c>
      <c r="E32" s="256" t="s">
        <v>120</v>
      </c>
      <c r="F32" s="80" t="s">
        <v>121</v>
      </c>
      <c r="G32" s="80" t="s">
        <v>122</v>
      </c>
      <c r="H32" s="229" t="s">
        <v>123</v>
      </c>
      <c r="I32" s="138" t="s">
        <v>71</v>
      </c>
      <c r="J32" s="325" t="s">
        <v>22</v>
      </c>
    </row>
    <row r="33" spans="3:10" ht="83.25" customHeight="1" x14ac:dyDescent="0.35">
      <c r="C33" s="342"/>
      <c r="D33" s="80" t="s">
        <v>124</v>
      </c>
      <c r="E33" s="256" t="s">
        <v>120</v>
      </c>
      <c r="F33" s="80" t="s">
        <v>121</v>
      </c>
      <c r="G33" s="80" t="s">
        <v>125</v>
      </c>
      <c r="H33" s="138" t="s">
        <v>126</v>
      </c>
      <c r="I33" s="138" t="s">
        <v>71</v>
      </c>
      <c r="J33" s="326"/>
    </row>
    <row r="34" spans="3:10" ht="83.25" customHeight="1" x14ac:dyDescent="0.35">
      <c r="C34" s="336"/>
      <c r="D34" s="80" t="s">
        <v>127</v>
      </c>
      <c r="E34" s="256" t="s">
        <v>128</v>
      </c>
      <c r="F34" s="80" t="s">
        <v>121</v>
      </c>
      <c r="G34" s="80" t="s">
        <v>129</v>
      </c>
      <c r="H34" s="138" t="s">
        <v>126</v>
      </c>
      <c r="I34" s="138" t="s">
        <v>71</v>
      </c>
      <c r="J34" s="338"/>
    </row>
    <row r="35" spans="3:10" ht="83.25" customHeight="1" x14ac:dyDescent="0.35">
      <c r="C35" s="335" t="s">
        <v>570</v>
      </c>
      <c r="D35" s="257" t="s">
        <v>199</v>
      </c>
      <c r="E35" s="258" t="s">
        <v>200</v>
      </c>
      <c r="F35" s="80" t="s">
        <v>201</v>
      </c>
      <c r="G35" s="80" t="s">
        <v>202</v>
      </c>
      <c r="H35" s="223" t="s">
        <v>126</v>
      </c>
      <c r="I35" s="223" t="s">
        <v>71</v>
      </c>
      <c r="J35" s="498" t="s">
        <v>145</v>
      </c>
    </row>
    <row r="36" spans="3:10" ht="51" x14ac:dyDescent="0.35">
      <c r="C36" s="336"/>
      <c r="D36" s="257" t="s">
        <v>199</v>
      </c>
      <c r="E36" s="258" t="s">
        <v>200</v>
      </c>
      <c r="F36" s="80" t="s">
        <v>201</v>
      </c>
      <c r="G36" s="80" t="s">
        <v>202</v>
      </c>
      <c r="H36" s="223" t="s">
        <v>126</v>
      </c>
      <c r="I36" s="223" t="s">
        <v>71</v>
      </c>
      <c r="J36" s="498"/>
    </row>
  </sheetData>
  <mergeCells count="121">
    <mergeCell ref="C35:C36"/>
    <mergeCell ref="J35:J36"/>
    <mergeCell ref="AD18:AD20"/>
    <mergeCell ref="C24:H25"/>
    <mergeCell ref="I24:L25"/>
    <mergeCell ref="M24:P25"/>
    <mergeCell ref="C30:J30"/>
    <mergeCell ref="C32:C34"/>
    <mergeCell ref="J32:J34"/>
    <mergeCell ref="X18:X20"/>
    <mergeCell ref="Y18:Y20"/>
    <mergeCell ref="Z18:Z20"/>
    <mergeCell ref="AA18:AA20"/>
    <mergeCell ref="AB18:AB20"/>
    <mergeCell ref="AC18:AC20"/>
    <mergeCell ref="P18:P20"/>
    <mergeCell ref="S18:S20"/>
    <mergeCell ref="T18:T20"/>
    <mergeCell ref="U18:U20"/>
    <mergeCell ref="V18:V20"/>
    <mergeCell ref="W18:W20"/>
    <mergeCell ref="J18:J20"/>
    <mergeCell ref="K18:K20"/>
    <mergeCell ref="L18:L20"/>
    <mergeCell ref="AC13:AC15"/>
    <mergeCell ref="AD13:AD15"/>
    <mergeCell ref="C18:C20"/>
    <mergeCell ref="D18:D20"/>
    <mergeCell ref="E18:E20"/>
    <mergeCell ref="F18:F20"/>
    <mergeCell ref="G18:G20"/>
    <mergeCell ref="H18:H20"/>
    <mergeCell ref="I18:I20"/>
    <mergeCell ref="V13:V15"/>
    <mergeCell ref="W13:W15"/>
    <mergeCell ref="X13:X15"/>
    <mergeCell ref="Y13:Y15"/>
    <mergeCell ref="Z13:Z15"/>
    <mergeCell ref="AA13:AA15"/>
    <mergeCell ref="N13:N15"/>
    <mergeCell ref="O13:O15"/>
    <mergeCell ref="P13:P15"/>
    <mergeCell ref="S13:S15"/>
    <mergeCell ref="T13:T15"/>
    <mergeCell ref="K13:K15"/>
    <mergeCell ref="L13:L15"/>
    <mergeCell ref="M13:M15"/>
    <mergeCell ref="Z10:Z12"/>
    <mergeCell ref="AA10:AA12"/>
    <mergeCell ref="M18:M20"/>
    <mergeCell ref="N18:N20"/>
    <mergeCell ref="O18:O20"/>
    <mergeCell ref="AB13:AB15"/>
    <mergeCell ref="AB10:AB12"/>
    <mergeCell ref="AC10:AC12"/>
    <mergeCell ref="AD10:AD12"/>
    <mergeCell ref="C13:C15"/>
    <mergeCell ref="D13:D15"/>
    <mergeCell ref="E13:E15"/>
    <mergeCell ref="F13:F15"/>
    <mergeCell ref="G13:G15"/>
    <mergeCell ref="T10:T12"/>
    <mergeCell ref="U10:U12"/>
    <mergeCell ref="V10:V12"/>
    <mergeCell ref="W10:W12"/>
    <mergeCell ref="X10:X12"/>
    <mergeCell ref="Y10:Y12"/>
    <mergeCell ref="L10:L12"/>
    <mergeCell ref="M10:M12"/>
    <mergeCell ref="N10:N12"/>
    <mergeCell ref="O10:O12"/>
    <mergeCell ref="P10:P12"/>
    <mergeCell ref="S10:S12"/>
    <mergeCell ref="U13:U15"/>
    <mergeCell ref="H13:H15"/>
    <mergeCell ref="I13:I15"/>
    <mergeCell ref="J13:J15"/>
    <mergeCell ref="C10:C12"/>
    <mergeCell ref="D10:D12"/>
    <mergeCell ref="E10:E12"/>
    <mergeCell ref="F10:F12"/>
    <mergeCell ref="G10:G12"/>
    <mergeCell ref="H10:H12"/>
    <mergeCell ref="I10:I12"/>
    <mergeCell ref="J10:J12"/>
    <mergeCell ref="K10:K12"/>
    <mergeCell ref="AC4:AD4"/>
    <mergeCell ref="F5:H5"/>
    <mergeCell ref="Q6:R6"/>
    <mergeCell ref="C7:C9"/>
    <mergeCell ref="D7:D9"/>
    <mergeCell ref="E7:E9"/>
    <mergeCell ref="F7:F9"/>
    <mergeCell ref="G7:G9"/>
    <mergeCell ref="H7:H9"/>
    <mergeCell ref="I7:I9"/>
    <mergeCell ref="AD7:AD9"/>
    <mergeCell ref="X7:X9"/>
    <mergeCell ref="Y7:Y9"/>
    <mergeCell ref="Z7:Z9"/>
    <mergeCell ref="AA7:AA9"/>
    <mergeCell ref="AB7:AB9"/>
    <mergeCell ref="AC7:AC9"/>
    <mergeCell ref="P7:P9"/>
    <mergeCell ref="S7:S9"/>
    <mergeCell ref="T7:T9"/>
    <mergeCell ref="U7:U9"/>
    <mergeCell ref="V7:V9"/>
    <mergeCell ref="W7:W9"/>
    <mergeCell ref="J7:J9"/>
    <mergeCell ref="E2:I2"/>
    <mergeCell ref="C4:C6"/>
    <mergeCell ref="D4:J4"/>
    <mergeCell ref="K4:P4"/>
    <mergeCell ref="Q4:S5"/>
    <mergeCell ref="T4:AB5"/>
    <mergeCell ref="L7:L9"/>
    <mergeCell ref="M7:M9"/>
    <mergeCell ref="N7:N9"/>
    <mergeCell ref="O7:O9"/>
    <mergeCell ref="K7:K9"/>
  </mergeCells>
  <conditionalFormatting sqref="H27:H28 L27:L28">
    <cfRule type="cellIs" dxfId="239" priority="5" operator="between">
      <formula>15</formula>
      <formula>25</formula>
    </cfRule>
    <cfRule type="cellIs" dxfId="238" priority="6" operator="between">
      <formula>8</formula>
      <formula>12</formula>
    </cfRule>
    <cfRule type="cellIs" dxfId="237" priority="7" operator="between">
      <formula>4</formula>
      <formula>6</formula>
    </cfRule>
    <cfRule type="cellIs" dxfId="236" priority="8" operator="between">
      <formula>1</formula>
      <formula>3</formula>
    </cfRule>
  </conditionalFormatting>
  <conditionalFormatting sqref="G27:G28 K27:K28">
    <cfRule type="cellIs" dxfId="235" priority="1" operator="equal">
      <formula>"Muy alta"</formula>
    </cfRule>
    <cfRule type="cellIs" dxfId="234" priority="2" operator="equal">
      <formula>"Alta"</formula>
    </cfRule>
    <cfRule type="cellIs" dxfId="233" priority="3" operator="equal">
      <formula>"Media"</formula>
    </cfRule>
    <cfRule type="cellIs" dxfId="232" priority="4" operator="equal">
      <formula>"Baja"</formula>
    </cfRule>
  </conditionalFormatting>
  <dataValidations count="2">
    <dataValidation type="list" allowBlank="1" showInputMessage="1" showErrorMessage="1" sqref="H36">
      <formula1>$I$70:$I$72</formula1>
    </dataValidation>
    <dataValidation type="list" allowBlank="1" showInputMessage="1" showErrorMessage="1" sqref="I36">
      <formula1>#REF!</formula1>
    </dataValidation>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92D050"/>
  </sheetPr>
  <dimension ref="B2:AD48"/>
  <sheetViews>
    <sheetView zoomScale="40" zoomScaleNormal="40" workbookViewId="0">
      <selection activeCell="A13" sqref="A13"/>
    </sheetView>
  </sheetViews>
  <sheetFormatPr baseColWidth="10" defaultColWidth="11.42578125" defaultRowHeight="25.5" x14ac:dyDescent="0.35"/>
  <cols>
    <col min="1" max="1" width="4" style="3" customWidth="1"/>
    <col min="2" max="2" width="41.140625" style="3" customWidth="1"/>
    <col min="3" max="3" width="49.42578125" style="3" customWidth="1"/>
    <col min="4" max="4" width="49.7109375" style="3" customWidth="1"/>
    <col min="5" max="5" width="27" style="3" customWidth="1"/>
    <col min="6" max="6" width="32.140625" style="3" customWidth="1"/>
    <col min="7" max="7" width="30.28515625" style="3" customWidth="1"/>
    <col min="8" max="8" width="30.85546875" style="3" customWidth="1"/>
    <col min="9" max="9" width="29.28515625" style="3" customWidth="1"/>
    <col min="10" max="10" width="33.42578125" style="3" customWidth="1"/>
    <col min="11" max="11" width="30.140625" style="3" customWidth="1"/>
    <col min="12" max="12" width="37" style="3" customWidth="1"/>
    <col min="13" max="13" width="31.85546875" style="3" customWidth="1"/>
    <col min="14" max="14" width="26.42578125" style="3" customWidth="1"/>
    <col min="15" max="15" width="37.42578125" style="3" customWidth="1"/>
    <col min="16" max="16" width="26.5703125" style="3" customWidth="1"/>
    <col min="17" max="17" width="33.85546875" style="6" customWidth="1"/>
    <col min="18" max="18" width="70.85546875" style="3" customWidth="1"/>
    <col min="19" max="19" width="61.42578125" style="3" customWidth="1"/>
    <col min="20" max="20" width="47.28515625" style="3" customWidth="1"/>
    <col min="21" max="21" width="46.28515625" style="3" customWidth="1"/>
    <col min="22" max="22" width="70.7109375" style="3" customWidth="1"/>
    <col min="23" max="23" width="50.28515625" style="3" customWidth="1"/>
    <col min="24" max="24" width="85.140625" style="3" customWidth="1"/>
    <col min="25" max="25" width="28.28515625" style="3" customWidth="1"/>
    <col min="26" max="26" width="56.85546875" style="3" customWidth="1"/>
    <col min="27" max="28" width="28.28515625" style="3" customWidth="1"/>
    <col min="29" max="29" width="64.42578125" style="3" customWidth="1"/>
    <col min="30" max="30" width="50.85546875" style="3" customWidth="1"/>
    <col min="31" max="16384" width="11.42578125" style="3"/>
  </cols>
  <sheetData>
    <row r="2" spans="2:30" x14ac:dyDescent="0.35">
      <c r="C2" s="10" t="s">
        <v>24</v>
      </c>
      <c r="D2" s="364" t="s">
        <v>1361</v>
      </c>
      <c r="E2" s="364"/>
      <c r="F2" s="364"/>
      <c r="G2" s="364"/>
      <c r="H2" s="364"/>
    </row>
    <row r="4" spans="2:30" ht="63" customHeight="1" x14ac:dyDescent="0.35">
      <c r="B4" s="372" t="s">
        <v>26</v>
      </c>
      <c r="C4" s="366" t="s">
        <v>27</v>
      </c>
      <c r="D4" s="366"/>
      <c r="E4" s="366"/>
      <c r="F4" s="366"/>
      <c r="G4" s="366"/>
      <c r="H4" s="366"/>
      <c r="I4" s="366"/>
      <c r="J4" s="366" t="s">
        <v>28</v>
      </c>
      <c r="K4" s="366"/>
      <c r="L4" s="366"/>
      <c r="M4" s="366"/>
      <c r="N4" s="366"/>
      <c r="O4" s="366"/>
      <c r="P4" s="456" t="s">
        <v>29</v>
      </c>
      <c r="Q4" s="457"/>
      <c r="R4" s="457"/>
      <c r="S4" s="458"/>
      <c r="T4" s="365" t="s">
        <v>30</v>
      </c>
      <c r="U4" s="365"/>
      <c r="V4" s="365"/>
      <c r="W4" s="365"/>
      <c r="X4" s="365"/>
      <c r="Y4" s="365"/>
      <c r="Z4" s="365"/>
      <c r="AA4" s="365"/>
      <c r="AB4" s="365"/>
      <c r="AC4" s="385" t="s">
        <v>2104</v>
      </c>
      <c r="AD4" s="386"/>
    </row>
    <row r="5" spans="2:30" ht="106.5" hidden="1" customHeight="1" x14ac:dyDescent="0.35">
      <c r="B5" s="372"/>
      <c r="C5" s="132" t="s">
        <v>582</v>
      </c>
      <c r="D5" s="132" t="s">
        <v>583</v>
      </c>
      <c r="E5" s="372" t="s">
        <v>584</v>
      </c>
      <c r="F5" s="372"/>
      <c r="G5" s="372"/>
      <c r="H5" s="132" t="s">
        <v>585</v>
      </c>
      <c r="I5" s="132" t="s">
        <v>586</v>
      </c>
      <c r="J5" s="132" t="s">
        <v>587</v>
      </c>
      <c r="K5" s="182" t="s">
        <v>588</v>
      </c>
      <c r="L5" s="132" t="s">
        <v>589</v>
      </c>
      <c r="M5" s="132" t="s">
        <v>590</v>
      </c>
      <c r="N5" s="182" t="s">
        <v>588</v>
      </c>
      <c r="O5" s="132" t="s">
        <v>589</v>
      </c>
      <c r="P5" s="459"/>
      <c r="Q5" s="460"/>
      <c r="R5" s="460"/>
      <c r="S5" s="461"/>
      <c r="T5" s="365"/>
      <c r="U5" s="365"/>
      <c r="V5" s="365"/>
      <c r="W5" s="365"/>
      <c r="X5" s="365"/>
      <c r="Y5" s="365"/>
      <c r="Z5" s="365"/>
      <c r="AA5" s="365"/>
      <c r="AB5" s="365"/>
      <c r="AC5" s="132" t="s">
        <v>2087</v>
      </c>
      <c r="AD5" s="132" t="s">
        <v>2088</v>
      </c>
    </row>
    <row r="6" spans="2:30" ht="75.95" customHeight="1" x14ac:dyDescent="0.35">
      <c r="B6" s="372"/>
      <c r="C6" s="132" t="s">
        <v>2207</v>
      </c>
      <c r="D6" s="132" t="s">
        <v>31</v>
      </c>
      <c r="E6" s="132" t="s">
        <v>32</v>
      </c>
      <c r="F6" s="132" t="s">
        <v>33</v>
      </c>
      <c r="G6" s="132" t="s">
        <v>34</v>
      </c>
      <c r="H6" s="132" t="s">
        <v>35</v>
      </c>
      <c r="I6" s="132" t="s">
        <v>36</v>
      </c>
      <c r="J6" s="132" t="s">
        <v>37</v>
      </c>
      <c r="K6" s="132" t="s">
        <v>38</v>
      </c>
      <c r="L6" s="132" t="s">
        <v>39</v>
      </c>
      <c r="M6" s="132" t="s">
        <v>40</v>
      </c>
      <c r="N6" s="132" t="s">
        <v>148</v>
      </c>
      <c r="O6" s="132" t="s">
        <v>39</v>
      </c>
      <c r="P6" s="132" t="s">
        <v>42</v>
      </c>
      <c r="Q6" s="372" t="s">
        <v>1100</v>
      </c>
      <c r="R6" s="372"/>
      <c r="S6" s="132" t="s">
        <v>1362</v>
      </c>
      <c r="T6" s="132" t="s">
        <v>1363</v>
      </c>
      <c r="U6" s="132" t="s">
        <v>429</v>
      </c>
      <c r="V6" s="132" t="s">
        <v>1364</v>
      </c>
      <c r="W6" s="132" t="s">
        <v>47</v>
      </c>
      <c r="X6" s="132" t="s">
        <v>48</v>
      </c>
      <c r="Y6" s="132" t="s">
        <v>49</v>
      </c>
      <c r="Z6" s="132" t="s">
        <v>50</v>
      </c>
      <c r="AA6" s="132" t="s">
        <v>832</v>
      </c>
      <c r="AB6" s="132" t="s">
        <v>51</v>
      </c>
      <c r="AC6" s="132" t="s">
        <v>2087</v>
      </c>
      <c r="AD6" s="132" t="s">
        <v>2088</v>
      </c>
    </row>
    <row r="7" spans="2:30" ht="138" customHeight="1" x14ac:dyDescent="0.35">
      <c r="B7" s="387" t="s">
        <v>1365</v>
      </c>
      <c r="C7" s="389" t="s">
        <v>2208</v>
      </c>
      <c r="D7" s="381" t="s">
        <v>1366</v>
      </c>
      <c r="E7" s="381" t="s">
        <v>1367</v>
      </c>
      <c r="F7" s="381" t="s">
        <v>1368</v>
      </c>
      <c r="G7" s="381" t="s">
        <v>1369</v>
      </c>
      <c r="H7" s="381" t="s">
        <v>1370</v>
      </c>
      <c r="I7" s="381" t="s">
        <v>1371</v>
      </c>
      <c r="J7" s="381" t="s">
        <v>1372</v>
      </c>
      <c r="K7" s="381" t="s">
        <v>1373</v>
      </c>
      <c r="L7" s="381" t="s">
        <v>56</v>
      </c>
      <c r="M7" s="381" t="s">
        <v>1374</v>
      </c>
      <c r="N7" s="381" t="s">
        <v>1103</v>
      </c>
      <c r="O7" s="381" t="s">
        <v>1375</v>
      </c>
      <c r="P7" s="381" t="s">
        <v>1376</v>
      </c>
      <c r="Q7" s="369" t="s">
        <v>161</v>
      </c>
      <c r="R7" s="381" t="s">
        <v>802</v>
      </c>
      <c r="S7" s="193" t="s">
        <v>1334</v>
      </c>
      <c r="T7" s="148" t="s">
        <v>1347</v>
      </c>
      <c r="U7" s="193" t="s">
        <v>1377</v>
      </c>
      <c r="V7" s="134" t="s">
        <v>1378</v>
      </c>
      <c r="W7" s="146" t="s">
        <v>1107</v>
      </c>
      <c r="X7" s="134" t="s">
        <v>1379</v>
      </c>
      <c r="Y7" s="134" t="s">
        <v>1380</v>
      </c>
      <c r="Z7" s="134" t="s">
        <v>1381</v>
      </c>
      <c r="AA7" s="146" t="s">
        <v>1382</v>
      </c>
      <c r="AB7" s="146" t="s">
        <v>71</v>
      </c>
      <c r="AC7" s="24"/>
      <c r="AD7" s="24"/>
    </row>
    <row r="8" spans="2:30" ht="168" customHeight="1" x14ac:dyDescent="0.35">
      <c r="B8" s="442"/>
      <c r="C8" s="499"/>
      <c r="D8" s="382"/>
      <c r="E8" s="382"/>
      <c r="F8" s="382"/>
      <c r="G8" s="382"/>
      <c r="H8" s="382"/>
      <c r="I8" s="382"/>
      <c r="J8" s="382"/>
      <c r="K8" s="382"/>
      <c r="L8" s="382"/>
      <c r="M8" s="382"/>
      <c r="N8" s="382"/>
      <c r="O8" s="382"/>
      <c r="P8" s="382"/>
      <c r="Q8" s="370"/>
      <c r="R8" s="382"/>
      <c r="S8" s="193" t="s">
        <v>1335</v>
      </c>
      <c r="T8" s="148" t="s">
        <v>1348</v>
      </c>
      <c r="U8" s="193" t="s">
        <v>1383</v>
      </c>
      <c r="V8" s="134" t="s">
        <v>1384</v>
      </c>
      <c r="W8" s="146" t="s">
        <v>1107</v>
      </c>
      <c r="X8" s="134" t="s">
        <v>1385</v>
      </c>
      <c r="Y8" s="134" t="s">
        <v>1380</v>
      </c>
      <c r="Z8" s="134" t="s">
        <v>1386</v>
      </c>
      <c r="AA8" s="146" t="s">
        <v>1382</v>
      </c>
      <c r="AB8" s="148" t="s">
        <v>71</v>
      </c>
      <c r="AC8" s="24"/>
      <c r="AD8" s="24"/>
    </row>
    <row r="9" spans="2:30" ht="120" customHeight="1" x14ac:dyDescent="0.35">
      <c r="B9" s="442"/>
      <c r="C9" s="499"/>
      <c r="D9" s="382"/>
      <c r="E9" s="382"/>
      <c r="F9" s="382"/>
      <c r="G9" s="382"/>
      <c r="H9" s="382"/>
      <c r="I9" s="382"/>
      <c r="J9" s="382"/>
      <c r="K9" s="382"/>
      <c r="L9" s="382"/>
      <c r="M9" s="382"/>
      <c r="N9" s="382"/>
      <c r="O9" s="382"/>
      <c r="P9" s="382"/>
      <c r="Q9" s="370"/>
      <c r="R9" s="382"/>
      <c r="S9" s="193" t="s">
        <v>1336</v>
      </c>
      <c r="T9" s="148" t="s">
        <v>1349</v>
      </c>
      <c r="U9" s="193" t="s">
        <v>1387</v>
      </c>
      <c r="V9" s="134" t="s">
        <v>1388</v>
      </c>
      <c r="W9" s="146" t="s">
        <v>1107</v>
      </c>
      <c r="X9" s="134" t="s">
        <v>1389</v>
      </c>
      <c r="Y9" s="134" t="s">
        <v>1380</v>
      </c>
      <c r="Z9" s="134" t="s">
        <v>1390</v>
      </c>
      <c r="AA9" s="146" t="s">
        <v>70</v>
      </c>
      <c r="AB9" s="146" t="s">
        <v>1391</v>
      </c>
      <c r="AC9" s="24"/>
      <c r="AD9" s="24"/>
    </row>
    <row r="10" spans="2:30" ht="181.5" customHeight="1" x14ac:dyDescent="0.35">
      <c r="B10" s="442"/>
      <c r="C10" s="499"/>
      <c r="D10" s="382"/>
      <c r="E10" s="382"/>
      <c r="F10" s="382"/>
      <c r="G10" s="382"/>
      <c r="H10" s="382"/>
      <c r="I10" s="382"/>
      <c r="J10" s="382"/>
      <c r="K10" s="382"/>
      <c r="L10" s="382"/>
      <c r="M10" s="382"/>
      <c r="N10" s="382"/>
      <c r="O10" s="382"/>
      <c r="P10" s="382"/>
      <c r="Q10" s="370"/>
      <c r="R10" s="382"/>
      <c r="S10" s="193" t="s">
        <v>1337</v>
      </c>
      <c r="T10" s="148" t="s">
        <v>1350</v>
      </c>
      <c r="U10" s="193" t="s">
        <v>1392</v>
      </c>
      <c r="V10" s="134" t="s">
        <v>1393</v>
      </c>
      <c r="W10" s="146" t="s">
        <v>1107</v>
      </c>
      <c r="X10" s="134" t="s">
        <v>1394</v>
      </c>
      <c r="Y10" s="134" t="s">
        <v>1380</v>
      </c>
      <c r="Z10" s="134" t="s">
        <v>1395</v>
      </c>
      <c r="AA10" s="146" t="s">
        <v>1382</v>
      </c>
      <c r="AB10" s="146" t="s">
        <v>1391</v>
      </c>
      <c r="AC10" s="24"/>
      <c r="AD10" s="24"/>
    </row>
    <row r="11" spans="2:30" ht="120" customHeight="1" x14ac:dyDescent="0.35">
      <c r="B11" s="442"/>
      <c r="C11" s="499"/>
      <c r="D11" s="382"/>
      <c r="E11" s="382"/>
      <c r="F11" s="382"/>
      <c r="G11" s="382"/>
      <c r="H11" s="382"/>
      <c r="I11" s="382"/>
      <c r="J11" s="382"/>
      <c r="K11" s="382"/>
      <c r="L11" s="382"/>
      <c r="M11" s="382"/>
      <c r="N11" s="382"/>
      <c r="O11" s="382"/>
      <c r="P11" s="382"/>
      <c r="Q11" s="371"/>
      <c r="R11" s="383"/>
      <c r="S11" s="193" t="s">
        <v>1338</v>
      </c>
      <c r="T11" s="148" t="s">
        <v>1351</v>
      </c>
      <c r="U11" s="193" t="s">
        <v>1396</v>
      </c>
      <c r="V11" s="134" t="s">
        <v>1397</v>
      </c>
      <c r="W11" s="146" t="s">
        <v>1107</v>
      </c>
      <c r="X11" s="134" t="s">
        <v>1398</v>
      </c>
      <c r="Y11" s="134" t="s">
        <v>1380</v>
      </c>
      <c r="Z11" s="134" t="s">
        <v>1399</v>
      </c>
      <c r="AA11" s="146" t="s">
        <v>1382</v>
      </c>
      <c r="AB11" s="146" t="s">
        <v>1391</v>
      </c>
      <c r="AC11" s="24"/>
      <c r="AD11" s="24"/>
    </row>
    <row r="12" spans="2:30" ht="168" customHeight="1" x14ac:dyDescent="0.35">
      <c r="B12" s="442"/>
      <c r="C12" s="499"/>
      <c r="D12" s="382"/>
      <c r="E12" s="382"/>
      <c r="F12" s="382"/>
      <c r="G12" s="382"/>
      <c r="H12" s="382"/>
      <c r="I12" s="382"/>
      <c r="J12" s="382"/>
      <c r="K12" s="382"/>
      <c r="L12" s="382"/>
      <c r="M12" s="382"/>
      <c r="N12" s="382"/>
      <c r="O12" s="382"/>
      <c r="P12" s="382"/>
      <c r="Q12" s="12" t="s">
        <v>78</v>
      </c>
      <c r="R12" s="134" t="s">
        <v>804</v>
      </c>
      <c r="S12" s="134" t="s">
        <v>1339</v>
      </c>
      <c r="T12" s="148" t="s">
        <v>1352</v>
      </c>
      <c r="U12" s="193" t="s">
        <v>1400</v>
      </c>
      <c r="V12" s="134" t="s">
        <v>1401</v>
      </c>
      <c r="W12" s="146" t="s">
        <v>1107</v>
      </c>
      <c r="X12" s="134" t="s">
        <v>1402</v>
      </c>
      <c r="Y12" s="134" t="s">
        <v>1380</v>
      </c>
      <c r="Z12" s="134" t="s">
        <v>1403</v>
      </c>
      <c r="AA12" s="146" t="s">
        <v>1382</v>
      </c>
      <c r="AB12" s="146" t="s">
        <v>1391</v>
      </c>
      <c r="AC12" s="24"/>
      <c r="AD12" s="24"/>
    </row>
    <row r="13" spans="2:30" ht="171" customHeight="1" x14ac:dyDescent="0.35">
      <c r="B13" s="442"/>
      <c r="C13" s="499"/>
      <c r="D13" s="382"/>
      <c r="E13" s="382"/>
      <c r="F13" s="382"/>
      <c r="G13" s="382"/>
      <c r="H13" s="382"/>
      <c r="I13" s="382"/>
      <c r="J13" s="382"/>
      <c r="K13" s="382"/>
      <c r="L13" s="382"/>
      <c r="M13" s="382"/>
      <c r="N13" s="382"/>
      <c r="O13" s="382"/>
      <c r="P13" s="382"/>
      <c r="Q13" s="369" t="s">
        <v>61</v>
      </c>
      <c r="R13" s="500" t="s">
        <v>806</v>
      </c>
      <c r="S13" s="193" t="s">
        <v>1334</v>
      </c>
      <c r="T13" s="148" t="s">
        <v>1347</v>
      </c>
      <c r="U13" s="193" t="s">
        <v>1404</v>
      </c>
      <c r="V13" s="134" t="s">
        <v>1378</v>
      </c>
      <c r="W13" s="146" t="s">
        <v>1107</v>
      </c>
      <c r="X13" s="134" t="s">
        <v>1379</v>
      </c>
      <c r="Y13" s="134" t="s">
        <v>1380</v>
      </c>
      <c r="Z13" s="134" t="s">
        <v>1381</v>
      </c>
      <c r="AA13" s="146" t="s">
        <v>1382</v>
      </c>
      <c r="AB13" s="146" t="s">
        <v>71</v>
      </c>
      <c r="AC13" s="24"/>
      <c r="AD13" s="24"/>
    </row>
    <row r="14" spans="2:30" ht="101.25" customHeight="1" x14ac:dyDescent="0.35">
      <c r="B14" s="388"/>
      <c r="C14" s="390"/>
      <c r="D14" s="383"/>
      <c r="E14" s="383"/>
      <c r="F14" s="383"/>
      <c r="G14" s="383"/>
      <c r="H14" s="383"/>
      <c r="I14" s="383"/>
      <c r="J14" s="383"/>
      <c r="K14" s="383"/>
      <c r="L14" s="383"/>
      <c r="M14" s="383"/>
      <c r="N14" s="383"/>
      <c r="O14" s="383"/>
      <c r="P14" s="383"/>
      <c r="Q14" s="371"/>
      <c r="R14" s="501"/>
      <c r="S14" s="134" t="s">
        <v>1339</v>
      </c>
      <c r="T14" s="148" t="s">
        <v>1353</v>
      </c>
      <c r="U14" s="193" t="s">
        <v>1405</v>
      </c>
      <c r="V14" s="134" t="s">
        <v>1406</v>
      </c>
      <c r="W14" s="146" t="s">
        <v>1107</v>
      </c>
      <c r="X14" s="134" t="s">
        <v>1402</v>
      </c>
      <c r="Y14" s="134" t="s">
        <v>1380</v>
      </c>
      <c r="Z14" s="134" t="s">
        <v>1403</v>
      </c>
      <c r="AA14" s="146" t="s">
        <v>70</v>
      </c>
      <c r="AB14" s="146" t="s">
        <v>1391</v>
      </c>
      <c r="AC14" s="24"/>
      <c r="AD14" s="24"/>
    </row>
    <row r="15" spans="2:30" ht="160.5" customHeight="1" x14ac:dyDescent="0.35">
      <c r="B15" s="387" t="s">
        <v>1407</v>
      </c>
      <c r="C15" s="389" t="s">
        <v>2208</v>
      </c>
      <c r="D15" s="368" t="s">
        <v>1408</v>
      </c>
      <c r="E15" s="368" t="s">
        <v>1409</v>
      </c>
      <c r="F15" s="368" t="s">
        <v>1410</v>
      </c>
      <c r="G15" s="368" t="s">
        <v>1411</v>
      </c>
      <c r="H15" s="368" t="s">
        <v>1412</v>
      </c>
      <c r="I15" s="368" t="s">
        <v>1413</v>
      </c>
      <c r="J15" s="368" t="s">
        <v>1414</v>
      </c>
      <c r="K15" s="368" t="s">
        <v>1415</v>
      </c>
      <c r="L15" s="368" t="s">
        <v>1416</v>
      </c>
      <c r="M15" s="368" t="s">
        <v>1417</v>
      </c>
      <c r="N15" s="368" t="s">
        <v>1103</v>
      </c>
      <c r="O15" s="368" t="s">
        <v>1418</v>
      </c>
      <c r="P15" s="368" t="s">
        <v>1419</v>
      </c>
      <c r="Q15" s="369" t="s">
        <v>161</v>
      </c>
      <c r="R15" s="381" t="s">
        <v>808</v>
      </c>
      <c r="S15" s="193" t="s">
        <v>1420</v>
      </c>
      <c r="T15" s="148" t="s">
        <v>1350</v>
      </c>
      <c r="U15" s="193" t="s">
        <v>1392</v>
      </c>
      <c r="V15" s="134" t="s">
        <v>1421</v>
      </c>
      <c r="W15" s="146" t="s">
        <v>1107</v>
      </c>
      <c r="X15" s="134" t="s">
        <v>1394</v>
      </c>
      <c r="Y15" s="134" t="s">
        <v>1380</v>
      </c>
      <c r="Z15" s="134" t="s">
        <v>1395</v>
      </c>
      <c r="AA15" s="146" t="s">
        <v>1382</v>
      </c>
      <c r="AB15" s="146" t="s">
        <v>1391</v>
      </c>
      <c r="AC15" s="24"/>
      <c r="AD15" s="24"/>
    </row>
    <row r="16" spans="2:30" ht="101.25" customHeight="1" x14ac:dyDescent="0.35">
      <c r="B16" s="442"/>
      <c r="C16" s="499"/>
      <c r="D16" s="368"/>
      <c r="E16" s="368"/>
      <c r="F16" s="368"/>
      <c r="G16" s="368"/>
      <c r="H16" s="368"/>
      <c r="I16" s="368"/>
      <c r="J16" s="368"/>
      <c r="K16" s="368"/>
      <c r="L16" s="368"/>
      <c r="M16" s="368"/>
      <c r="N16" s="368"/>
      <c r="O16" s="373"/>
      <c r="P16" s="373"/>
      <c r="Q16" s="370"/>
      <c r="R16" s="382"/>
      <c r="S16" s="134" t="s">
        <v>1340</v>
      </c>
      <c r="T16" s="148" t="s">
        <v>1354</v>
      </c>
      <c r="U16" s="193" t="s">
        <v>1422</v>
      </c>
      <c r="V16" s="188" t="s">
        <v>1423</v>
      </c>
      <c r="W16" s="146" t="s">
        <v>1107</v>
      </c>
      <c r="X16" s="134" t="s">
        <v>1394</v>
      </c>
      <c r="Y16" s="134" t="s">
        <v>1380</v>
      </c>
      <c r="Z16" s="134" t="s">
        <v>1424</v>
      </c>
      <c r="AA16" s="146" t="s">
        <v>70</v>
      </c>
      <c r="AB16" s="135" t="s">
        <v>1391</v>
      </c>
      <c r="AC16" s="24"/>
      <c r="AD16" s="24"/>
    </row>
    <row r="17" spans="2:30" ht="101.25" customHeight="1" x14ac:dyDescent="0.35">
      <c r="B17" s="442"/>
      <c r="C17" s="390"/>
      <c r="D17" s="368"/>
      <c r="E17" s="368"/>
      <c r="F17" s="368"/>
      <c r="G17" s="368"/>
      <c r="H17" s="368"/>
      <c r="I17" s="368"/>
      <c r="J17" s="368"/>
      <c r="K17" s="368"/>
      <c r="L17" s="368"/>
      <c r="M17" s="368"/>
      <c r="N17" s="368"/>
      <c r="O17" s="373"/>
      <c r="P17" s="373"/>
      <c r="Q17" s="371"/>
      <c r="R17" s="383"/>
      <c r="S17" s="193" t="s">
        <v>1341</v>
      </c>
      <c r="T17" s="148" t="s">
        <v>1354</v>
      </c>
      <c r="U17" s="193" t="s">
        <v>1422</v>
      </c>
      <c r="V17" s="188" t="s">
        <v>1423</v>
      </c>
      <c r="W17" s="146" t="s">
        <v>1107</v>
      </c>
      <c r="X17" s="134" t="s">
        <v>1394</v>
      </c>
      <c r="Y17" s="134" t="s">
        <v>1380</v>
      </c>
      <c r="Z17" s="134" t="s">
        <v>1424</v>
      </c>
      <c r="AA17" s="146" t="s">
        <v>70</v>
      </c>
      <c r="AB17" s="135" t="s">
        <v>1391</v>
      </c>
      <c r="AC17" s="24"/>
      <c r="AD17" s="24"/>
    </row>
    <row r="18" spans="2:30" ht="156.94999999999999" customHeight="1" x14ac:dyDescent="0.35">
      <c r="B18" s="387" t="s">
        <v>1425</v>
      </c>
      <c r="C18" s="389" t="s">
        <v>2208</v>
      </c>
      <c r="D18" s="134" t="s">
        <v>1426</v>
      </c>
      <c r="E18" s="381" t="s">
        <v>1427</v>
      </c>
      <c r="F18" s="381" t="s">
        <v>1428</v>
      </c>
      <c r="G18" s="381" t="s">
        <v>1428</v>
      </c>
      <c r="H18" s="381" t="s">
        <v>1428</v>
      </c>
      <c r="I18" s="381" t="s">
        <v>1413</v>
      </c>
      <c r="J18" s="381" t="s">
        <v>1429</v>
      </c>
      <c r="K18" s="381" t="s">
        <v>1430</v>
      </c>
      <c r="L18" s="381" t="s">
        <v>1431</v>
      </c>
      <c r="M18" s="381" t="s">
        <v>1432</v>
      </c>
      <c r="N18" s="381" t="s">
        <v>1433</v>
      </c>
      <c r="O18" s="381" t="s">
        <v>1434</v>
      </c>
      <c r="P18" s="381" t="s">
        <v>1435</v>
      </c>
      <c r="Q18" s="12" t="s">
        <v>161</v>
      </c>
      <c r="R18" s="134" t="s">
        <v>810</v>
      </c>
      <c r="S18" s="134" t="s">
        <v>1342</v>
      </c>
      <c r="T18" s="148" t="s">
        <v>1355</v>
      </c>
      <c r="U18" s="193" t="s">
        <v>1436</v>
      </c>
      <c r="V18" s="134" t="s">
        <v>1437</v>
      </c>
      <c r="W18" s="146" t="s">
        <v>1438</v>
      </c>
      <c r="X18" s="134" t="s">
        <v>1394</v>
      </c>
      <c r="Y18" s="134" t="s">
        <v>1380</v>
      </c>
      <c r="Z18" s="134" t="s">
        <v>1439</v>
      </c>
      <c r="AA18" s="146" t="s">
        <v>70</v>
      </c>
      <c r="AB18" s="146" t="s">
        <v>1391</v>
      </c>
      <c r="AC18" s="24"/>
      <c r="AD18" s="24"/>
    </row>
    <row r="19" spans="2:30" ht="109.5" customHeight="1" x14ac:dyDescent="0.35">
      <c r="B19" s="442"/>
      <c r="C19" s="499"/>
      <c r="D19" s="381" t="s">
        <v>1440</v>
      </c>
      <c r="E19" s="382"/>
      <c r="F19" s="382"/>
      <c r="G19" s="382"/>
      <c r="H19" s="382"/>
      <c r="I19" s="382"/>
      <c r="J19" s="382"/>
      <c r="K19" s="382"/>
      <c r="L19" s="382"/>
      <c r="M19" s="382"/>
      <c r="N19" s="382"/>
      <c r="O19" s="382"/>
      <c r="P19" s="382"/>
      <c r="Q19" s="369" t="s">
        <v>61</v>
      </c>
      <c r="R19" s="381" t="s">
        <v>812</v>
      </c>
      <c r="S19" s="193" t="s">
        <v>1343</v>
      </c>
      <c r="T19" s="148" t="s">
        <v>1356</v>
      </c>
      <c r="U19" s="193" t="s">
        <v>1441</v>
      </c>
      <c r="V19" s="134" t="s">
        <v>1442</v>
      </c>
      <c r="W19" s="146" t="s">
        <v>1438</v>
      </c>
      <c r="X19" s="134" t="s">
        <v>1443</v>
      </c>
      <c r="Y19" s="134" t="s">
        <v>1444</v>
      </c>
      <c r="Z19" s="134" t="s">
        <v>1445</v>
      </c>
      <c r="AA19" s="146" t="s">
        <v>70</v>
      </c>
      <c r="AB19" s="146" t="s">
        <v>1391</v>
      </c>
      <c r="AC19" s="24"/>
      <c r="AD19" s="24"/>
    </row>
    <row r="20" spans="2:30" ht="109.5" customHeight="1" x14ac:dyDescent="0.35">
      <c r="B20" s="388"/>
      <c r="C20" s="390"/>
      <c r="D20" s="383"/>
      <c r="E20" s="383"/>
      <c r="F20" s="383"/>
      <c r="G20" s="383"/>
      <c r="H20" s="383"/>
      <c r="I20" s="383"/>
      <c r="J20" s="383"/>
      <c r="K20" s="383"/>
      <c r="L20" s="383"/>
      <c r="M20" s="383"/>
      <c r="N20" s="383"/>
      <c r="O20" s="383"/>
      <c r="P20" s="383"/>
      <c r="Q20" s="371"/>
      <c r="R20" s="383"/>
      <c r="S20" s="193" t="s">
        <v>1344</v>
      </c>
      <c r="T20" s="148" t="s">
        <v>1357</v>
      </c>
      <c r="U20" s="193" t="s">
        <v>1446</v>
      </c>
      <c r="V20" s="134" t="s">
        <v>1447</v>
      </c>
      <c r="W20" s="146" t="s">
        <v>1107</v>
      </c>
      <c r="X20" s="134" t="s">
        <v>1448</v>
      </c>
      <c r="Y20" s="134" t="s">
        <v>1380</v>
      </c>
      <c r="Z20" s="135" t="s">
        <v>1449</v>
      </c>
      <c r="AA20" s="146" t="s">
        <v>70</v>
      </c>
      <c r="AB20" s="146" t="s">
        <v>1450</v>
      </c>
      <c r="AC20" s="24"/>
      <c r="AD20" s="24"/>
    </row>
    <row r="21" spans="2:30" ht="144.75" customHeight="1" x14ac:dyDescent="0.35">
      <c r="B21" s="400" t="s">
        <v>1451</v>
      </c>
      <c r="C21" s="389" t="s">
        <v>2208</v>
      </c>
      <c r="D21" s="134" t="s">
        <v>1452</v>
      </c>
      <c r="E21" s="368" t="s">
        <v>1453</v>
      </c>
      <c r="F21" s="368" t="s">
        <v>1454</v>
      </c>
      <c r="G21" s="368" t="s">
        <v>1369</v>
      </c>
      <c r="H21" s="368" t="s">
        <v>1455</v>
      </c>
      <c r="I21" s="368" t="s">
        <v>1413</v>
      </c>
      <c r="J21" s="368" t="s">
        <v>1429</v>
      </c>
      <c r="K21" s="368" t="s">
        <v>1430</v>
      </c>
      <c r="L21" s="368" t="s">
        <v>1456</v>
      </c>
      <c r="M21" s="368" t="s">
        <v>1457</v>
      </c>
      <c r="N21" s="368" t="s">
        <v>1433</v>
      </c>
      <c r="O21" s="368" t="s">
        <v>1458</v>
      </c>
      <c r="P21" s="373" t="s">
        <v>1459</v>
      </c>
      <c r="Q21" s="373" t="s">
        <v>61</v>
      </c>
      <c r="R21" s="368" t="s">
        <v>814</v>
      </c>
      <c r="S21" s="134" t="s">
        <v>1345</v>
      </c>
      <c r="T21" s="148" t="s">
        <v>1358</v>
      </c>
      <c r="U21" s="193" t="s">
        <v>1460</v>
      </c>
      <c r="V21" s="134" t="s">
        <v>1461</v>
      </c>
      <c r="W21" s="146" t="s">
        <v>1107</v>
      </c>
      <c r="X21" s="135" t="s">
        <v>1394</v>
      </c>
      <c r="Y21" s="134" t="s">
        <v>1380</v>
      </c>
      <c r="Z21" s="110" t="s">
        <v>1462</v>
      </c>
      <c r="AA21" s="146" t="s">
        <v>70</v>
      </c>
      <c r="AB21" s="146" t="s">
        <v>1391</v>
      </c>
      <c r="AC21" s="24"/>
      <c r="AD21" s="24"/>
    </row>
    <row r="22" spans="2:30" ht="144.75" customHeight="1" x14ac:dyDescent="0.35">
      <c r="B22" s="400"/>
      <c r="C22" s="390"/>
      <c r="D22" s="134" t="s">
        <v>1463</v>
      </c>
      <c r="E22" s="368"/>
      <c r="F22" s="368"/>
      <c r="G22" s="368"/>
      <c r="H22" s="368"/>
      <c r="I22" s="368"/>
      <c r="J22" s="368"/>
      <c r="K22" s="368"/>
      <c r="L22" s="368"/>
      <c r="M22" s="368"/>
      <c r="N22" s="368"/>
      <c r="O22" s="368"/>
      <c r="P22" s="373"/>
      <c r="Q22" s="373"/>
      <c r="R22" s="368"/>
      <c r="S22" s="134" t="s">
        <v>1346</v>
      </c>
      <c r="T22" s="148" t="s">
        <v>1359</v>
      </c>
      <c r="U22" s="193" t="s">
        <v>1464</v>
      </c>
      <c r="V22" s="134" t="s">
        <v>1465</v>
      </c>
      <c r="W22" s="146" t="s">
        <v>1107</v>
      </c>
      <c r="X22" s="135" t="s">
        <v>1394</v>
      </c>
      <c r="Y22" s="134" t="s">
        <v>1380</v>
      </c>
      <c r="Z22" s="135" t="s">
        <v>1466</v>
      </c>
      <c r="AA22" s="146" t="s">
        <v>70</v>
      </c>
      <c r="AB22" s="146" t="s">
        <v>1391</v>
      </c>
      <c r="AC22" s="24"/>
      <c r="AD22" s="24"/>
    </row>
    <row r="25" spans="2:30" x14ac:dyDescent="0.35">
      <c r="I25" s="6"/>
    </row>
    <row r="26" spans="2:30" ht="21" customHeight="1" x14ac:dyDescent="0.35">
      <c r="B26" s="365" t="s">
        <v>109</v>
      </c>
      <c r="C26" s="365"/>
      <c r="D26" s="365"/>
      <c r="E26" s="365"/>
      <c r="F26" s="365"/>
      <c r="G26" s="365"/>
      <c r="H26" s="372" t="s">
        <v>195</v>
      </c>
      <c r="I26" s="372"/>
      <c r="J26" s="372"/>
      <c r="K26" s="385"/>
      <c r="L26" s="384"/>
      <c r="M26" s="384"/>
      <c r="N26" s="384"/>
      <c r="O26" s="384"/>
      <c r="P26" s="384"/>
    </row>
    <row r="27" spans="2:30" ht="21" customHeight="1" x14ac:dyDescent="0.35">
      <c r="B27" s="502"/>
      <c r="C27" s="502"/>
      <c r="D27" s="365"/>
      <c r="E27" s="365"/>
      <c r="F27" s="365"/>
      <c r="G27" s="365"/>
      <c r="H27" s="372"/>
      <c r="I27" s="372"/>
      <c r="J27" s="503"/>
      <c r="K27" s="504"/>
      <c r="L27" s="384"/>
      <c r="M27" s="384"/>
      <c r="N27" s="384"/>
      <c r="O27" s="384"/>
      <c r="P27" s="384"/>
    </row>
    <row r="28" spans="2:30" ht="51" x14ac:dyDescent="0.35">
      <c r="B28" s="111" t="s">
        <v>1</v>
      </c>
      <c r="C28" s="111" t="s">
        <v>1244</v>
      </c>
      <c r="D28" s="181" t="s">
        <v>110</v>
      </c>
      <c r="E28" s="132" t="s">
        <v>111</v>
      </c>
      <c r="F28" s="132" t="s">
        <v>6</v>
      </c>
      <c r="G28" s="132" t="s">
        <v>112</v>
      </c>
      <c r="H28" s="132" t="s">
        <v>1325</v>
      </c>
      <c r="I28" s="160" t="s">
        <v>1227</v>
      </c>
      <c r="J28" s="234" t="s">
        <v>6</v>
      </c>
      <c r="K28" s="234" t="s">
        <v>112</v>
      </c>
      <c r="L28" s="130"/>
      <c r="M28" s="130"/>
      <c r="N28" s="130"/>
      <c r="O28" s="130"/>
      <c r="P28" s="130"/>
    </row>
    <row r="29" spans="2:30" ht="74.25" customHeight="1" x14ac:dyDescent="0.35">
      <c r="B29" s="112" t="s">
        <v>801</v>
      </c>
      <c r="C29" s="106" t="s">
        <v>1334</v>
      </c>
      <c r="D29" s="108">
        <v>2</v>
      </c>
      <c r="E29" s="109">
        <v>3</v>
      </c>
      <c r="F29" s="7" t="str">
        <f>IF(G29&lt;4,"Baja",IF(G29=4,"Media",IF(G29=5,"Media",IF(G29=6,"Media",IF(G29&lt;=12,"Alta","Muy alta")))))</f>
        <v>Media</v>
      </c>
      <c r="G29" s="7">
        <f>+D29*E29</f>
        <v>6</v>
      </c>
      <c r="H29" s="109">
        <v>1</v>
      </c>
      <c r="I29" s="113">
        <v>3</v>
      </c>
      <c r="J29" s="114" t="str">
        <f>IF(K29&lt;4,"Baja",IF(K29=4,"Media",IF(K29=5,"Media",IF(K29=6,"Media",IF(K29&lt;=12,"Alta","Muy alta")))))</f>
        <v>Baja</v>
      </c>
      <c r="K29" s="114">
        <f>+H29*I29</f>
        <v>3</v>
      </c>
      <c r="L29" s="215"/>
      <c r="M29" s="215"/>
      <c r="N29" s="115"/>
      <c r="O29" s="115"/>
      <c r="P29" s="215"/>
    </row>
    <row r="30" spans="2:30" ht="74.25" customHeight="1" x14ac:dyDescent="0.35">
      <c r="B30" s="112" t="s">
        <v>803</v>
      </c>
      <c r="C30" s="106" t="s">
        <v>1335</v>
      </c>
      <c r="D30" s="108">
        <v>2</v>
      </c>
      <c r="E30" s="109">
        <v>3</v>
      </c>
      <c r="F30" s="7" t="str">
        <f t="shared" ref="F30:F41" si="0">IF(G30&lt;4,"Baja",IF(G30=4,"Media",IF(G30=5,"Media",IF(G30=6,"Media",IF(G30&lt;=12,"Alta","Muy alta")))))</f>
        <v>Media</v>
      </c>
      <c r="G30" s="7">
        <f t="shared" ref="G30:G41" si="1">+D30*E30</f>
        <v>6</v>
      </c>
      <c r="H30" s="109">
        <v>1</v>
      </c>
      <c r="I30" s="113">
        <v>3</v>
      </c>
      <c r="J30" s="114" t="str">
        <f t="shared" ref="J30:J41" si="2">IF(K30&lt;4,"Baja",IF(K30=4,"Media",IF(K30=5,"Media",IF(K30=6,"Media",IF(K30&lt;=12,"Alta","Muy alta")))))</f>
        <v>Baja</v>
      </c>
      <c r="K30" s="114">
        <f t="shared" ref="K30:K37" si="3">+H30*I30</f>
        <v>3</v>
      </c>
      <c r="L30" s="215"/>
      <c r="M30" s="215"/>
      <c r="N30" s="115"/>
      <c r="O30" s="115"/>
      <c r="P30" s="215"/>
    </row>
    <row r="31" spans="2:30" ht="74.25" customHeight="1" x14ac:dyDescent="0.35">
      <c r="B31" s="112" t="s">
        <v>805</v>
      </c>
      <c r="C31" s="106" t="s">
        <v>1336</v>
      </c>
      <c r="D31" s="108">
        <v>2</v>
      </c>
      <c r="E31" s="109">
        <v>3</v>
      </c>
      <c r="F31" s="7" t="str">
        <f t="shared" si="0"/>
        <v>Media</v>
      </c>
      <c r="G31" s="7">
        <f t="shared" si="1"/>
        <v>6</v>
      </c>
      <c r="H31" s="109">
        <v>1</v>
      </c>
      <c r="I31" s="113">
        <v>3</v>
      </c>
      <c r="J31" s="114" t="str">
        <f t="shared" si="2"/>
        <v>Baja</v>
      </c>
      <c r="K31" s="114">
        <f t="shared" si="3"/>
        <v>3</v>
      </c>
      <c r="L31" s="215"/>
      <c r="M31" s="215"/>
      <c r="N31" s="115"/>
      <c r="O31" s="115"/>
      <c r="P31" s="215"/>
    </row>
    <row r="32" spans="2:30" ht="74.25" customHeight="1" x14ac:dyDescent="0.35">
      <c r="B32" s="112" t="s">
        <v>807</v>
      </c>
      <c r="C32" s="106" t="s">
        <v>1337</v>
      </c>
      <c r="D32" s="108">
        <v>2</v>
      </c>
      <c r="E32" s="109">
        <v>3</v>
      </c>
      <c r="F32" s="7" t="str">
        <f t="shared" si="0"/>
        <v>Media</v>
      </c>
      <c r="G32" s="7">
        <f t="shared" si="1"/>
        <v>6</v>
      </c>
      <c r="H32" s="109">
        <v>1</v>
      </c>
      <c r="I32" s="113">
        <v>3</v>
      </c>
      <c r="J32" s="114" t="str">
        <f t="shared" si="2"/>
        <v>Baja</v>
      </c>
      <c r="K32" s="114">
        <f t="shared" si="3"/>
        <v>3</v>
      </c>
      <c r="L32" s="215"/>
      <c r="M32" s="215"/>
      <c r="N32" s="115"/>
      <c r="O32" s="115"/>
      <c r="P32" s="215"/>
    </row>
    <row r="33" spans="2:16" ht="128.25" customHeight="1" x14ac:dyDescent="0.35">
      <c r="B33" s="112" t="s">
        <v>809</v>
      </c>
      <c r="C33" s="106" t="s">
        <v>1338</v>
      </c>
      <c r="D33" s="108">
        <v>2</v>
      </c>
      <c r="E33" s="109">
        <v>3</v>
      </c>
      <c r="F33" s="7" t="str">
        <f t="shared" si="0"/>
        <v>Media</v>
      </c>
      <c r="G33" s="7">
        <f t="shared" si="1"/>
        <v>6</v>
      </c>
      <c r="H33" s="109">
        <v>1</v>
      </c>
      <c r="I33" s="113">
        <v>3</v>
      </c>
      <c r="J33" s="114" t="str">
        <f t="shared" si="2"/>
        <v>Baja</v>
      </c>
      <c r="K33" s="114">
        <f t="shared" si="3"/>
        <v>3</v>
      </c>
      <c r="L33" s="215"/>
      <c r="M33" s="215"/>
      <c r="N33" s="115"/>
      <c r="O33" s="115"/>
      <c r="P33" s="215"/>
    </row>
    <row r="34" spans="2:16" ht="169.5" customHeight="1" x14ac:dyDescent="0.35">
      <c r="B34" s="112" t="s">
        <v>811</v>
      </c>
      <c r="C34" s="107" t="s">
        <v>1339</v>
      </c>
      <c r="D34" s="108">
        <v>3</v>
      </c>
      <c r="E34" s="109">
        <v>3</v>
      </c>
      <c r="F34" s="7" t="str">
        <f t="shared" si="0"/>
        <v>Alta</v>
      </c>
      <c r="G34" s="7">
        <f t="shared" si="1"/>
        <v>9</v>
      </c>
      <c r="H34" s="109">
        <v>2</v>
      </c>
      <c r="I34" s="113">
        <v>3</v>
      </c>
      <c r="J34" s="114" t="str">
        <f t="shared" si="2"/>
        <v>Media</v>
      </c>
      <c r="K34" s="114">
        <f t="shared" si="3"/>
        <v>6</v>
      </c>
    </row>
    <row r="35" spans="2:16" ht="74.25" customHeight="1" x14ac:dyDescent="0.35">
      <c r="B35" s="112" t="s">
        <v>813</v>
      </c>
      <c r="C35" s="107" t="s">
        <v>1340</v>
      </c>
      <c r="D35" s="108">
        <v>3</v>
      </c>
      <c r="E35" s="109">
        <v>3</v>
      </c>
      <c r="F35" s="7" t="str">
        <f t="shared" si="0"/>
        <v>Alta</v>
      </c>
      <c r="G35" s="7">
        <f t="shared" si="1"/>
        <v>9</v>
      </c>
      <c r="H35" s="109">
        <v>2</v>
      </c>
      <c r="I35" s="113">
        <v>3</v>
      </c>
      <c r="J35" s="114" t="str">
        <f t="shared" si="2"/>
        <v>Media</v>
      </c>
      <c r="K35" s="114">
        <f t="shared" si="3"/>
        <v>6</v>
      </c>
    </row>
    <row r="36" spans="2:16" ht="74.25" customHeight="1" x14ac:dyDescent="0.35">
      <c r="B36" s="112" t="s">
        <v>1328</v>
      </c>
      <c r="C36" s="106" t="s">
        <v>1341</v>
      </c>
      <c r="D36" s="108">
        <v>2</v>
      </c>
      <c r="E36" s="109">
        <v>4</v>
      </c>
      <c r="F36" s="7" t="str">
        <f t="shared" si="0"/>
        <v>Alta</v>
      </c>
      <c r="G36" s="7">
        <f t="shared" si="1"/>
        <v>8</v>
      </c>
      <c r="H36" s="109">
        <v>1</v>
      </c>
      <c r="I36" s="113">
        <v>4</v>
      </c>
      <c r="J36" s="114" t="str">
        <f t="shared" si="2"/>
        <v>Media</v>
      </c>
      <c r="K36" s="114">
        <f t="shared" si="3"/>
        <v>4</v>
      </c>
    </row>
    <row r="37" spans="2:16" ht="74.25" customHeight="1" x14ac:dyDescent="0.35">
      <c r="B37" s="112" t="s">
        <v>1329</v>
      </c>
      <c r="C37" s="107" t="s">
        <v>1342</v>
      </c>
      <c r="D37" s="108">
        <v>2</v>
      </c>
      <c r="E37" s="109">
        <v>3</v>
      </c>
      <c r="F37" s="7" t="str">
        <f t="shared" si="0"/>
        <v>Media</v>
      </c>
      <c r="G37" s="7">
        <f t="shared" si="1"/>
        <v>6</v>
      </c>
      <c r="H37" s="109">
        <v>1</v>
      </c>
      <c r="I37" s="113">
        <v>3</v>
      </c>
      <c r="J37" s="114" t="str">
        <f t="shared" si="2"/>
        <v>Baja</v>
      </c>
      <c r="K37" s="114">
        <f t="shared" si="3"/>
        <v>3</v>
      </c>
    </row>
    <row r="38" spans="2:16" ht="74.25" customHeight="1" x14ac:dyDescent="0.35">
      <c r="B38" s="112" t="s">
        <v>1330</v>
      </c>
      <c r="C38" s="106" t="s">
        <v>1343</v>
      </c>
      <c r="D38" s="108">
        <v>2</v>
      </c>
      <c r="E38" s="109">
        <v>3</v>
      </c>
      <c r="F38" s="7" t="str">
        <f t="shared" si="0"/>
        <v>Media</v>
      </c>
      <c r="G38" s="7">
        <f t="shared" si="1"/>
        <v>6</v>
      </c>
      <c r="H38" s="109">
        <v>1</v>
      </c>
      <c r="I38" s="113">
        <v>3</v>
      </c>
      <c r="J38" s="114" t="str">
        <f t="shared" si="2"/>
        <v>Baja</v>
      </c>
      <c r="K38" s="114">
        <f>+H38*I38</f>
        <v>3</v>
      </c>
    </row>
    <row r="39" spans="2:16" ht="74.25" customHeight="1" x14ac:dyDescent="0.35">
      <c r="B39" s="112" t="s">
        <v>1331</v>
      </c>
      <c r="C39" s="106" t="s">
        <v>1344</v>
      </c>
      <c r="D39" s="108">
        <v>2</v>
      </c>
      <c r="E39" s="109">
        <v>3</v>
      </c>
      <c r="F39" s="7" t="str">
        <f t="shared" si="0"/>
        <v>Media</v>
      </c>
      <c r="G39" s="7">
        <f t="shared" si="1"/>
        <v>6</v>
      </c>
      <c r="H39" s="109">
        <v>1</v>
      </c>
      <c r="I39" s="113">
        <v>3</v>
      </c>
      <c r="J39" s="114" t="str">
        <f t="shared" si="2"/>
        <v>Baja</v>
      </c>
      <c r="K39" s="114">
        <f>+H39*I39</f>
        <v>3</v>
      </c>
    </row>
    <row r="40" spans="2:16" ht="74.25" customHeight="1" x14ac:dyDescent="0.35">
      <c r="B40" s="112" t="s">
        <v>1332</v>
      </c>
      <c r="C40" s="107" t="s">
        <v>1345</v>
      </c>
      <c r="D40" s="108">
        <v>3</v>
      </c>
      <c r="E40" s="109">
        <v>3</v>
      </c>
      <c r="F40" s="7" t="str">
        <f t="shared" si="0"/>
        <v>Alta</v>
      </c>
      <c r="G40" s="7">
        <f t="shared" si="1"/>
        <v>9</v>
      </c>
      <c r="H40" s="109">
        <v>2</v>
      </c>
      <c r="I40" s="113">
        <v>3</v>
      </c>
      <c r="J40" s="114" t="str">
        <f t="shared" si="2"/>
        <v>Media</v>
      </c>
      <c r="K40" s="114">
        <f t="shared" ref="K40:K41" si="4">+H40*I40</f>
        <v>6</v>
      </c>
    </row>
    <row r="41" spans="2:16" ht="74.25" customHeight="1" x14ac:dyDescent="0.35">
      <c r="B41" s="112" t="s">
        <v>1333</v>
      </c>
      <c r="C41" s="107" t="s">
        <v>1346</v>
      </c>
      <c r="D41" s="108">
        <v>3</v>
      </c>
      <c r="E41" s="109">
        <v>3</v>
      </c>
      <c r="F41" s="7" t="str">
        <f t="shared" si="0"/>
        <v>Alta</v>
      </c>
      <c r="G41" s="7">
        <f t="shared" si="1"/>
        <v>9</v>
      </c>
      <c r="H41" s="109">
        <v>2</v>
      </c>
      <c r="I41" s="113">
        <v>3</v>
      </c>
      <c r="J41" s="114" t="str">
        <f t="shared" si="2"/>
        <v>Media</v>
      </c>
      <c r="K41" s="114">
        <f t="shared" si="4"/>
        <v>6</v>
      </c>
    </row>
    <row r="42" spans="2:16" ht="74.25" customHeight="1" x14ac:dyDescent="0.35">
      <c r="B42" s="116"/>
      <c r="C42" s="77"/>
      <c r="D42" s="117"/>
      <c r="E42" s="117"/>
      <c r="F42" s="52"/>
      <c r="G42" s="52"/>
      <c r="H42" s="117"/>
      <c r="I42" s="117"/>
      <c r="J42" s="52"/>
      <c r="K42" s="52"/>
    </row>
    <row r="43" spans="2:16" x14ac:dyDescent="0.35">
      <c r="I43" s="6"/>
    </row>
    <row r="44" spans="2:16" ht="42" customHeight="1" x14ac:dyDescent="0.35">
      <c r="B44" s="365" t="s">
        <v>113</v>
      </c>
      <c r="C44" s="365"/>
      <c r="D44" s="365"/>
      <c r="E44" s="365"/>
      <c r="F44" s="365"/>
      <c r="G44" s="365"/>
      <c r="H44" s="365"/>
      <c r="I44" s="365"/>
    </row>
    <row r="45" spans="2:16" ht="59.25" customHeight="1" x14ac:dyDescent="0.35">
      <c r="B45" s="118" t="s">
        <v>114</v>
      </c>
      <c r="C45" s="118" t="s">
        <v>196</v>
      </c>
      <c r="D45" s="118" t="s">
        <v>48</v>
      </c>
      <c r="E45" s="118" t="s">
        <v>49</v>
      </c>
      <c r="F45" s="118" t="s">
        <v>50</v>
      </c>
      <c r="G45" s="118" t="s">
        <v>116</v>
      </c>
      <c r="H45" s="118" t="s">
        <v>51</v>
      </c>
      <c r="I45" s="118" t="s">
        <v>114</v>
      </c>
    </row>
    <row r="46" spans="2:16" ht="168" customHeight="1" x14ac:dyDescent="0.35">
      <c r="B46" s="119" t="s">
        <v>1467</v>
      </c>
      <c r="C46" s="505" t="s">
        <v>1468</v>
      </c>
      <c r="D46" s="506" t="s">
        <v>1469</v>
      </c>
      <c r="E46" s="505" t="s">
        <v>1470</v>
      </c>
      <c r="F46" s="505" t="s">
        <v>1471</v>
      </c>
      <c r="G46" s="507" t="s">
        <v>126</v>
      </c>
      <c r="H46" s="507" t="s">
        <v>1391</v>
      </c>
      <c r="I46" s="186" t="s">
        <v>23</v>
      </c>
    </row>
    <row r="47" spans="2:16" ht="82.5" customHeight="1" x14ac:dyDescent="0.35">
      <c r="B47" s="508" t="s">
        <v>1472</v>
      </c>
      <c r="C47" s="505"/>
      <c r="D47" s="506"/>
      <c r="E47" s="505"/>
      <c r="F47" s="505"/>
      <c r="G47" s="507"/>
      <c r="H47" s="507"/>
      <c r="I47" s="509" t="s">
        <v>145</v>
      </c>
    </row>
    <row r="48" spans="2:16" ht="145.5" customHeight="1" x14ac:dyDescent="0.35">
      <c r="B48" s="508"/>
      <c r="C48" s="183" t="s">
        <v>1473</v>
      </c>
      <c r="D48" s="184" t="s">
        <v>1474</v>
      </c>
      <c r="E48" s="183" t="s">
        <v>1470</v>
      </c>
      <c r="F48" s="183" t="s">
        <v>1475</v>
      </c>
      <c r="G48" s="185" t="s">
        <v>126</v>
      </c>
      <c r="H48" s="185" t="s">
        <v>1450</v>
      </c>
      <c r="I48" s="509"/>
    </row>
  </sheetData>
  <mergeCells count="90">
    <mergeCell ref="B44:I44"/>
    <mergeCell ref="C46:C47"/>
    <mergeCell ref="D46:D47"/>
    <mergeCell ref="E46:E47"/>
    <mergeCell ref="F46:F47"/>
    <mergeCell ref="G46:G47"/>
    <mergeCell ref="H46:H47"/>
    <mergeCell ref="B47:B48"/>
    <mergeCell ref="I47:I48"/>
    <mergeCell ref="P21:P22"/>
    <mergeCell ref="Q21:Q22"/>
    <mergeCell ref="R21:R22"/>
    <mergeCell ref="B26:G27"/>
    <mergeCell ref="H26:K27"/>
    <mergeCell ref="L26:P27"/>
    <mergeCell ref="I21:I22"/>
    <mergeCell ref="J21:J22"/>
    <mergeCell ref="K21:K22"/>
    <mergeCell ref="L21:L22"/>
    <mergeCell ref="M21:M22"/>
    <mergeCell ref="N21:N22"/>
    <mergeCell ref="B21:B22"/>
    <mergeCell ref="C21:C22"/>
    <mergeCell ref="E21:E22"/>
    <mergeCell ref="F21:F22"/>
    <mergeCell ref="G21:G22"/>
    <mergeCell ref="H21:H22"/>
    <mergeCell ref="N18:N20"/>
    <mergeCell ref="O18:O20"/>
    <mergeCell ref="O21:O22"/>
    <mergeCell ref="P18:P20"/>
    <mergeCell ref="D19:D20"/>
    <mergeCell ref="Q19:Q20"/>
    <mergeCell ref="R19:R20"/>
    <mergeCell ref="H18:H20"/>
    <mergeCell ref="I18:I20"/>
    <mergeCell ref="J18:J20"/>
    <mergeCell ref="K18:K20"/>
    <mergeCell ref="L18:L20"/>
    <mergeCell ref="M18:M20"/>
    <mergeCell ref="N15:N17"/>
    <mergeCell ref="O15:O17"/>
    <mergeCell ref="P15:P17"/>
    <mergeCell ref="Q15:Q17"/>
    <mergeCell ref="R15:R17"/>
    <mergeCell ref="B18:B20"/>
    <mergeCell ref="C18:C20"/>
    <mergeCell ref="E18:E20"/>
    <mergeCell ref="F18:F20"/>
    <mergeCell ref="G18:G20"/>
    <mergeCell ref="M15:M17"/>
    <mergeCell ref="B15:B17"/>
    <mergeCell ref="C15:C17"/>
    <mergeCell ref="D15:D17"/>
    <mergeCell ref="E15:E17"/>
    <mergeCell ref="F15:F17"/>
    <mergeCell ref="G15:G17"/>
    <mergeCell ref="H15:H17"/>
    <mergeCell ref="I15:I17"/>
    <mergeCell ref="J15:J17"/>
    <mergeCell ref="K15:K17"/>
    <mergeCell ref="L15:L17"/>
    <mergeCell ref="M7:M14"/>
    <mergeCell ref="O7:O14"/>
    <mergeCell ref="P7:P14"/>
    <mergeCell ref="Q7:Q11"/>
    <mergeCell ref="R7:R11"/>
    <mergeCell ref="Q13:Q14"/>
    <mergeCell ref="R13:R14"/>
    <mergeCell ref="N7:N14"/>
    <mergeCell ref="AC4:AD4"/>
    <mergeCell ref="E5:G5"/>
    <mergeCell ref="Q6:R6"/>
    <mergeCell ref="B7:B14"/>
    <mergeCell ref="C7:C14"/>
    <mergeCell ref="D7:D14"/>
    <mergeCell ref="E7:E14"/>
    <mergeCell ref="F7:F14"/>
    <mergeCell ref="G7:G14"/>
    <mergeCell ref="H7:H14"/>
    <mergeCell ref="T4:AB5"/>
    <mergeCell ref="I7:I14"/>
    <mergeCell ref="J7:J14"/>
    <mergeCell ref="K7:K14"/>
    <mergeCell ref="L7:L14"/>
    <mergeCell ref="D2:H2"/>
    <mergeCell ref="B4:B6"/>
    <mergeCell ref="C4:I4"/>
    <mergeCell ref="J4:O4"/>
    <mergeCell ref="P4:S5"/>
  </mergeCells>
  <conditionalFormatting sqref="G29 G34:G38 G42">
    <cfRule type="cellIs" dxfId="231" priority="61" operator="between">
      <formula>15</formula>
      <formula>25</formula>
    </cfRule>
    <cfRule type="cellIs" dxfId="230" priority="62" operator="between">
      <formula>8</formula>
      <formula>12</formula>
    </cfRule>
    <cfRule type="cellIs" dxfId="229" priority="63" operator="between">
      <formula>4</formula>
      <formula>6</formula>
    </cfRule>
    <cfRule type="cellIs" dxfId="228" priority="64" operator="between">
      <formula>1</formula>
      <formula>3</formula>
    </cfRule>
  </conditionalFormatting>
  <conditionalFormatting sqref="F29 F34:F38 F42">
    <cfRule type="cellIs" dxfId="227" priority="57" operator="equal">
      <formula>"Muy alta"</formula>
    </cfRule>
    <cfRule type="cellIs" dxfId="226" priority="58" operator="equal">
      <formula>"Alta"</formula>
    </cfRule>
    <cfRule type="cellIs" dxfId="225" priority="59" operator="equal">
      <formula>"Media"</formula>
    </cfRule>
    <cfRule type="cellIs" dxfId="224" priority="60" operator="equal">
      <formula>"Baja"</formula>
    </cfRule>
  </conditionalFormatting>
  <conditionalFormatting sqref="K29 K34:K38 K42">
    <cfRule type="cellIs" dxfId="223" priority="53" operator="between">
      <formula>15</formula>
      <formula>25</formula>
    </cfRule>
    <cfRule type="cellIs" dxfId="222" priority="54" operator="between">
      <formula>8</formula>
      <formula>12</formula>
    </cfRule>
    <cfRule type="cellIs" dxfId="221" priority="55" operator="between">
      <formula>4</formula>
      <formula>6</formula>
    </cfRule>
    <cfRule type="cellIs" dxfId="220" priority="56" operator="between">
      <formula>1</formula>
      <formula>3</formula>
    </cfRule>
  </conditionalFormatting>
  <conditionalFormatting sqref="J29 J34:J38 J42">
    <cfRule type="cellIs" dxfId="219" priority="49" operator="equal">
      <formula>"Muy alta"</formula>
    </cfRule>
    <cfRule type="cellIs" dxfId="218" priority="50" operator="equal">
      <formula>"Alta"</formula>
    </cfRule>
    <cfRule type="cellIs" dxfId="217" priority="51" operator="equal">
      <formula>"Media"</formula>
    </cfRule>
    <cfRule type="cellIs" dxfId="216" priority="52" operator="equal">
      <formula>"Baja"</formula>
    </cfRule>
  </conditionalFormatting>
  <conditionalFormatting sqref="G39">
    <cfRule type="cellIs" dxfId="215" priority="13" operator="between">
      <formula>15</formula>
      <formula>25</formula>
    </cfRule>
    <cfRule type="cellIs" dxfId="214" priority="14" operator="between">
      <formula>8</formula>
      <formula>12</formula>
    </cfRule>
    <cfRule type="cellIs" dxfId="213" priority="15" operator="between">
      <formula>4</formula>
      <formula>6</formula>
    </cfRule>
    <cfRule type="cellIs" dxfId="212" priority="16" operator="between">
      <formula>1</formula>
      <formula>3</formula>
    </cfRule>
  </conditionalFormatting>
  <conditionalFormatting sqref="F39">
    <cfRule type="cellIs" dxfId="211" priority="9" operator="equal">
      <formula>"Muy alta"</formula>
    </cfRule>
    <cfRule type="cellIs" dxfId="210" priority="10" operator="equal">
      <formula>"Alta"</formula>
    </cfRule>
    <cfRule type="cellIs" dxfId="209" priority="11" operator="equal">
      <formula>"Media"</formula>
    </cfRule>
    <cfRule type="cellIs" dxfId="208" priority="12" operator="equal">
      <formula>"Baja"</formula>
    </cfRule>
  </conditionalFormatting>
  <conditionalFormatting sqref="K39">
    <cfRule type="cellIs" dxfId="207" priority="5" operator="between">
      <formula>15</formula>
      <formula>25</formula>
    </cfRule>
    <cfRule type="cellIs" dxfId="206" priority="6" operator="between">
      <formula>8</formula>
      <formula>12</formula>
    </cfRule>
    <cfRule type="cellIs" dxfId="205" priority="7" operator="between">
      <formula>4</formula>
      <formula>6</formula>
    </cfRule>
    <cfRule type="cellIs" dxfId="204" priority="8" operator="between">
      <formula>1</formula>
      <formula>3</formula>
    </cfRule>
  </conditionalFormatting>
  <conditionalFormatting sqref="J39">
    <cfRule type="cellIs" dxfId="203" priority="1" operator="equal">
      <formula>"Muy alta"</formula>
    </cfRule>
    <cfRule type="cellIs" dxfId="202" priority="2" operator="equal">
      <formula>"Alta"</formula>
    </cfRule>
    <cfRule type="cellIs" dxfId="201" priority="3" operator="equal">
      <formula>"Media"</formula>
    </cfRule>
    <cfRule type="cellIs" dxfId="200" priority="4" operator="equal">
      <formula>"Baja"</formula>
    </cfRule>
  </conditionalFormatting>
  <conditionalFormatting sqref="G30:G33">
    <cfRule type="cellIs" dxfId="199" priority="45" operator="between">
      <formula>15</formula>
      <formula>25</formula>
    </cfRule>
    <cfRule type="cellIs" dxfId="198" priority="46" operator="between">
      <formula>8</formula>
      <formula>12</formula>
    </cfRule>
    <cfRule type="cellIs" dxfId="197" priority="47" operator="between">
      <formula>4</formula>
      <formula>6</formula>
    </cfRule>
    <cfRule type="cellIs" dxfId="196" priority="48" operator="between">
      <formula>1</formula>
      <formula>3</formula>
    </cfRule>
  </conditionalFormatting>
  <conditionalFormatting sqref="F30:F33">
    <cfRule type="cellIs" dxfId="195" priority="41" operator="equal">
      <formula>"Muy alta"</formula>
    </cfRule>
    <cfRule type="cellIs" dxfId="194" priority="42" operator="equal">
      <formula>"Alta"</formula>
    </cfRule>
    <cfRule type="cellIs" dxfId="193" priority="43" operator="equal">
      <formula>"Media"</formula>
    </cfRule>
    <cfRule type="cellIs" dxfId="192" priority="44" operator="equal">
      <formula>"Baja"</formula>
    </cfRule>
  </conditionalFormatting>
  <conditionalFormatting sqref="K30:K33">
    <cfRule type="cellIs" dxfId="191" priority="37" operator="between">
      <formula>15</formula>
      <formula>25</formula>
    </cfRule>
    <cfRule type="cellIs" dxfId="190" priority="38" operator="between">
      <formula>8</formula>
      <formula>12</formula>
    </cfRule>
    <cfRule type="cellIs" dxfId="189" priority="39" operator="between">
      <formula>4</formula>
      <formula>6</formula>
    </cfRule>
    <cfRule type="cellIs" dxfId="188" priority="40" operator="between">
      <formula>1</formula>
      <formula>3</formula>
    </cfRule>
  </conditionalFormatting>
  <conditionalFormatting sqref="J30:J33">
    <cfRule type="cellIs" dxfId="187" priority="33" operator="equal">
      <formula>"Muy alta"</formula>
    </cfRule>
    <cfRule type="cellIs" dxfId="186" priority="34" operator="equal">
      <formula>"Alta"</formula>
    </cfRule>
    <cfRule type="cellIs" dxfId="185" priority="35" operator="equal">
      <formula>"Media"</formula>
    </cfRule>
    <cfRule type="cellIs" dxfId="184" priority="36" operator="equal">
      <formula>"Baja"</formula>
    </cfRule>
  </conditionalFormatting>
  <conditionalFormatting sqref="G40:G41">
    <cfRule type="cellIs" dxfId="183" priority="29" operator="between">
      <formula>15</formula>
      <formula>25</formula>
    </cfRule>
    <cfRule type="cellIs" dxfId="182" priority="30" operator="between">
      <formula>8</formula>
      <formula>12</formula>
    </cfRule>
    <cfRule type="cellIs" dxfId="181" priority="31" operator="between">
      <formula>4</formula>
      <formula>6</formula>
    </cfRule>
    <cfRule type="cellIs" dxfId="180" priority="32" operator="between">
      <formula>1</formula>
      <formula>3</formula>
    </cfRule>
  </conditionalFormatting>
  <conditionalFormatting sqref="F40:F41">
    <cfRule type="cellIs" dxfId="179" priority="25" operator="equal">
      <formula>"Muy alta"</formula>
    </cfRule>
    <cfRule type="cellIs" dxfId="178" priority="26" operator="equal">
      <formula>"Alta"</formula>
    </cfRule>
    <cfRule type="cellIs" dxfId="177" priority="27" operator="equal">
      <formula>"Media"</formula>
    </cfRule>
    <cfRule type="cellIs" dxfId="176" priority="28" operator="equal">
      <formula>"Baja"</formula>
    </cfRule>
  </conditionalFormatting>
  <conditionalFormatting sqref="K40:K41">
    <cfRule type="cellIs" dxfId="175" priority="21" operator="between">
      <formula>15</formula>
      <formula>25</formula>
    </cfRule>
    <cfRule type="cellIs" dxfId="174" priority="22" operator="between">
      <formula>8</formula>
      <formula>12</formula>
    </cfRule>
    <cfRule type="cellIs" dxfId="173" priority="23" operator="between">
      <formula>4</formula>
      <formula>6</formula>
    </cfRule>
    <cfRule type="cellIs" dxfId="172" priority="24" operator="between">
      <formula>1</formula>
      <formula>3</formula>
    </cfRule>
  </conditionalFormatting>
  <conditionalFormatting sqref="J40:J41">
    <cfRule type="cellIs" dxfId="171" priority="17" operator="equal">
      <formula>"Muy alta"</formula>
    </cfRule>
    <cfRule type="cellIs" dxfId="170" priority="18" operator="equal">
      <formula>"Alta"</formula>
    </cfRule>
    <cfRule type="cellIs" dxfId="169" priority="19" operator="equal">
      <formula>"Media"</formula>
    </cfRule>
    <cfRule type="cellIs" dxfId="168" priority="20" operator="equal">
      <formula>"Baja"</formula>
    </cfRule>
  </conditionalFormatting>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tabColor rgb="FF92D050"/>
  </sheetPr>
  <dimension ref="C1:AE30"/>
  <sheetViews>
    <sheetView topLeftCell="A4" zoomScale="60" zoomScaleNormal="60" workbookViewId="0">
      <selection activeCell="A19" sqref="A19"/>
    </sheetView>
  </sheetViews>
  <sheetFormatPr baseColWidth="10" defaultColWidth="11.42578125" defaultRowHeight="25.5" x14ac:dyDescent="0.35"/>
  <cols>
    <col min="1" max="2" width="4" style="3" customWidth="1"/>
    <col min="3" max="3" width="43.140625" style="3" customWidth="1"/>
    <col min="4" max="4" width="55.28515625" style="3" customWidth="1"/>
    <col min="5" max="5" width="39.7109375" style="3" customWidth="1"/>
    <col min="6" max="6" width="27.42578125" style="4" customWidth="1"/>
    <col min="7" max="7" width="37" style="4" customWidth="1"/>
    <col min="8" max="8" width="34.42578125" style="4" customWidth="1"/>
    <col min="9" max="9" width="41" style="3" customWidth="1"/>
    <col min="10" max="10" width="39.85546875" style="3" customWidth="1"/>
    <col min="11" max="11" width="38" style="3" customWidth="1"/>
    <col min="12" max="12" width="41.85546875" style="3" customWidth="1"/>
    <col min="13" max="13" width="30.85546875" style="3" customWidth="1"/>
    <col min="14" max="14" width="34.42578125" style="3" customWidth="1"/>
    <col min="15" max="15" width="26.42578125" style="3" customWidth="1"/>
    <col min="16" max="16" width="43.7109375" style="3" customWidth="1"/>
    <col min="17" max="17" width="16" style="3" customWidth="1"/>
    <col min="18" max="18" width="15.140625" style="6" customWidth="1"/>
    <col min="19" max="19" width="20.140625" style="3" customWidth="1"/>
    <col min="20" max="20" width="26.42578125" style="3" customWidth="1"/>
    <col min="21" max="21" width="49.5703125" style="3" customWidth="1"/>
    <col min="22" max="22" width="35.5703125" style="3" customWidth="1"/>
    <col min="23" max="23" width="38.5703125" style="3" customWidth="1"/>
    <col min="24" max="24" width="23.42578125" style="3" customWidth="1"/>
    <col min="25" max="25" width="27.28515625" style="3" customWidth="1"/>
    <col min="26" max="26" width="24" style="3" customWidth="1"/>
    <col min="27" max="28" width="21.85546875" style="3" customWidth="1"/>
    <col min="29" max="29" width="24.7109375" style="3" customWidth="1"/>
    <col min="30" max="31" width="51.42578125" style="3" customWidth="1"/>
    <col min="32" max="16384" width="11.42578125" style="3"/>
  </cols>
  <sheetData>
    <row r="1" spans="3:31" hidden="1" x14ac:dyDescent="0.35"/>
    <row r="2" spans="3:31" hidden="1" x14ac:dyDescent="0.35">
      <c r="D2" s="10" t="s">
        <v>24</v>
      </c>
      <c r="E2" s="364" t="s">
        <v>1482</v>
      </c>
      <c r="F2" s="364"/>
      <c r="G2" s="364"/>
      <c r="H2" s="364"/>
      <c r="I2" s="364"/>
    </row>
    <row r="3" spans="3:31" hidden="1" x14ac:dyDescent="0.35"/>
    <row r="4" spans="3:31" ht="35.25" customHeight="1" x14ac:dyDescent="0.35"/>
    <row r="5" spans="3:31" ht="35.25" customHeight="1" x14ac:dyDescent="0.35"/>
    <row r="6" spans="3:31" ht="35.25" customHeight="1" x14ac:dyDescent="0.35"/>
    <row r="7" spans="3:31" x14ac:dyDescent="0.35">
      <c r="C7" s="372" t="s">
        <v>26</v>
      </c>
      <c r="D7" s="366" t="s">
        <v>27</v>
      </c>
      <c r="E7" s="366"/>
      <c r="F7" s="366"/>
      <c r="G7" s="366"/>
      <c r="H7" s="366"/>
      <c r="I7" s="366"/>
      <c r="J7" s="366"/>
      <c r="K7" s="366" t="s">
        <v>28</v>
      </c>
      <c r="L7" s="366"/>
      <c r="M7" s="366"/>
      <c r="N7" s="366"/>
      <c r="O7" s="366"/>
      <c r="P7" s="366"/>
      <c r="Q7" s="399" t="s">
        <v>29</v>
      </c>
      <c r="R7" s="408"/>
      <c r="S7" s="408"/>
      <c r="T7" s="409"/>
      <c r="U7" s="365" t="s">
        <v>30</v>
      </c>
      <c r="V7" s="365"/>
      <c r="W7" s="365"/>
      <c r="X7" s="365"/>
      <c r="Y7" s="365"/>
      <c r="Z7" s="365"/>
      <c r="AA7" s="365"/>
      <c r="AB7" s="365"/>
      <c r="AC7" s="365"/>
      <c r="AD7" s="385" t="s">
        <v>2104</v>
      </c>
      <c r="AE7" s="386"/>
    </row>
    <row r="8" spans="3:31" ht="127.5" x14ac:dyDescent="0.35">
      <c r="C8" s="372"/>
      <c r="D8" s="132" t="s">
        <v>1483</v>
      </c>
      <c r="E8" s="132" t="s">
        <v>31</v>
      </c>
      <c r="F8" s="132" t="s">
        <v>32</v>
      </c>
      <c r="G8" s="132" t="s">
        <v>33</v>
      </c>
      <c r="H8" s="132" t="s">
        <v>34</v>
      </c>
      <c r="I8" s="132" t="s">
        <v>35</v>
      </c>
      <c r="J8" s="132" t="s">
        <v>36</v>
      </c>
      <c r="K8" s="132" t="s">
        <v>37</v>
      </c>
      <c r="L8" s="132" t="s">
        <v>38</v>
      </c>
      <c r="M8" s="132" t="s">
        <v>39</v>
      </c>
      <c r="N8" s="132" t="s">
        <v>40</v>
      </c>
      <c r="O8" s="132" t="s">
        <v>148</v>
      </c>
      <c r="P8" s="132" t="s">
        <v>39</v>
      </c>
      <c r="Q8" s="132" t="s">
        <v>42</v>
      </c>
      <c r="R8" s="385" t="s">
        <v>43</v>
      </c>
      <c r="S8" s="386"/>
      <c r="T8" s="132" t="s">
        <v>1484</v>
      </c>
      <c r="U8" s="132" t="s">
        <v>44</v>
      </c>
      <c r="V8" s="132" t="s">
        <v>45</v>
      </c>
      <c r="W8" s="132" t="s">
        <v>46</v>
      </c>
      <c r="X8" s="132" t="s">
        <v>47</v>
      </c>
      <c r="Y8" s="132" t="s">
        <v>48</v>
      </c>
      <c r="Z8" s="132" t="s">
        <v>49</v>
      </c>
      <c r="AA8" s="132" t="s">
        <v>50</v>
      </c>
      <c r="AB8" s="132" t="s">
        <v>832</v>
      </c>
      <c r="AC8" s="132" t="s">
        <v>51</v>
      </c>
      <c r="AD8" s="132" t="s">
        <v>2087</v>
      </c>
      <c r="AE8" s="132" t="s">
        <v>2088</v>
      </c>
    </row>
    <row r="9" spans="3:31" s="89" customFormat="1" ht="153.75" customHeight="1" x14ac:dyDescent="0.35">
      <c r="C9" s="510" t="s">
        <v>1485</v>
      </c>
      <c r="D9" s="512" t="s">
        <v>1486</v>
      </c>
      <c r="E9" s="350" t="s">
        <v>1487</v>
      </c>
      <c r="F9" s="350" t="s">
        <v>1488</v>
      </c>
      <c r="G9" s="514" t="s">
        <v>841</v>
      </c>
      <c r="H9" s="514" t="s">
        <v>1489</v>
      </c>
      <c r="I9" s="515" t="s">
        <v>1490</v>
      </c>
      <c r="J9" s="350" t="s">
        <v>1491</v>
      </c>
      <c r="K9" s="350" t="s">
        <v>1492</v>
      </c>
      <c r="L9" s="350" t="s">
        <v>1493</v>
      </c>
      <c r="M9" s="350" t="s">
        <v>1494</v>
      </c>
      <c r="N9" s="350" t="s">
        <v>56</v>
      </c>
      <c r="O9" s="350" t="s">
        <v>1495</v>
      </c>
      <c r="P9" s="350" t="s">
        <v>1496</v>
      </c>
      <c r="Q9" s="350" t="s">
        <v>1497</v>
      </c>
      <c r="R9" s="166" t="s">
        <v>161</v>
      </c>
      <c r="S9" s="165" t="s">
        <v>62</v>
      </c>
      <c r="T9" s="327" t="s">
        <v>1498</v>
      </c>
      <c r="U9" s="190" t="s">
        <v>1479</v>
      </c>
      <c r="V9" s="138" t="s">
        <v>1499</v>
      </c>
      <c r="W9" s="138" t="s">
        <v>1500</v>
      </c>
      <c r="X9" s="188" t="s">
        <v>1107</v>
      </c>
      <c r="Y9" s="138" t="s">
        <v>1501</v>
      </c>
      <c r="Z9" s="138" t="s">
        <v>1170</v>
      </c>
      <c r="AA9" s="188" t="s">
        <v>1502</v>
      </c>
      <c r="AB9" s="188" t="s">
        <v>70</v>
      </c>
      <c r="AC9" s="188" t="s">
        <v>179</v>
      </c>
      <c r="AD9" s="188"/>
      <c r="AE9" s="188"/>
    </row>
    <row r="10" spans="3:31" s="89" customFormat="1" ht="109.5" customHeight="1" x14ac:dyDescent="0.35">
      <c r="C10" s="511"/>
      <c r="D10" s="513"/>
      <c r="E10" s="350"/>
      <c r="F10" s="350"/>
      <c r="G10" s="514"/>
      <c r="H10" s="514"/>
      <c r="I10" s="515"/>
      <c r="J10" s="497"/>
      <c r="K10" s="497"/>
      <c r="L10" s="497"/>
      <c r="M10" s="497"/>
      <c r="N10" s="497"/>
      <c r="O10" s="350"/>
      <c r="P10" s="350"/>
      <c r="Q10" s="497"/>
      <c r="R10" s="166" t="s">
        <v>61</v>
      </c>
      <c r="S10" s="166" t="s">
        <v>62</v>
      </c>
      <c r="T10" s="339"/>
      <c r="U10" s="190" t="s">
        <v>1480</v>
      </c>
      <c r="V10" s="138" t="s">
        <v>1503</v>
      </c>
      <c r="W10" s="138" t="s">
        <v>1504</v>
      </c>
      <c r="X10" s="188" t="s">
        <v>1107</v>
      </c>
      <c r="Y10" s="138" t="s">
        <v>1505</v>
      </c>
      <c r="Z10" s="138" t="s">
        <v>1506</v>
      </c>
      <c r="AA10" s="138" t="s">
        <v>1507</v>
      </c>
      <c r="AB10" s="188" t="s">
        <v>70</v>
      </c>
      <c r="AC10" s="188" t="s">
        <v>179</v>
      </c>
      <c r="AD10" s="237"/>
      <c r="AE10" s="237"/>
    </row>
    <row r="11" spans="3:31" s="89" customFormat="1" ht="101.25" customHeight="1" x14ac:dyDescent="0.35">
      <c r="C11" s="510" t="s">
        <v>1508</v>
      </c>
      <c r="D11" s="512" t="s">
        <v>1486</v>
      </c>
      <c r="E11" s="335" t="s">
        <v>1509</v>
      </c>
      <c r="F11" s="350" t="s">
        <v>1510</v>
      </c>
      <c r="G11" s="514" t="s">
        <v>841</v>
      </c>
      <c r="H11" s="514" t="s">
        <v>841</v>
      </c>
      <c r="I11" s="515" t="s">
        <v>1511</v>
      </c>
      <c r="J11" s="350" t="s">
        <v>1512</v>
      </c>
      <c r="K11" s="350" t="s">
        <v>1513</v>
      </c>
      <c r="L11" s="350" t="s">
        <v>1514</v>
      </c>
      <c r="M11" s="350" t="s">
        <v>1494</v>
      </c>
      <c r="N11" s="350" t="s">
        <v>56</v>
      </c>
      <c r="O11" s="350" t="s">
        <v>1515</v>
      </c>
      <c r="P11" s="350" t="s">
        <v>1516</v>
      </c>
      <c r="Q11" s="350" t="s">
        <v>1497</v>
      </c>
      <c r="R11" s="329" t="s">
        <v>161</v>
      </c>
      <c r="S11" s="329" t="s">
        <v>62</v>
      </c>
      <c r="T11" s="327" t="s">
        <v>1478</v>
      </c>
      <c r="U11" s="351" t="s">
        <v>1481</v>
      </c>
      <c r="V11" s="335" t="s">
        <v>1517</v>
      </c>
      <c r="W11" s="138" t="s">
        <v>1518</v>
      </c>
      <c r="X11" s="188" t="s">
        <v>1107</v>
      </c>
      <c r="Y11" s="138" t="s">
        <v>1519</v>
      </c>
      <c r="Z11" s="138" t="s">
        <v>1520</v>
      </c>
      <c r="AA11" s="188" t="s">
        <v>1502</v>
      </c>
      <c r="AB11" s="188" t="s">
        <v>70</v>
      </c>
      <c r="AC11" s="188" t="s">
        <v>179</v>
      </c>
      <c r="AD11" s="237"/>
      <c r="AE11" s="237"/>
    </row>
    <row r="12" spans="3:31" s="89" customFormat="1" ht="101.25" customHeight="1" x14ac:dyDescent="0.35">
      <c r="C12" s="516"/>
      <c r="D12" s="517"/>
      <c r="E12" s="342"/>
      <c r="F12" s="350"/>
      <c r="G12" s="514"/>
      <c r="H12" s="514"/>
      <c r="I12" s="515"/>
      <c r="J12" s="350"/>
      <c r="K12" s="350"/>
      <c r="L12" s="350"/>
      <c r="M12" s="350"/>
      <c r="N12" s="350"/>
      <c r="O12" s="350"/>
      <c r="P12" s="350"/>
      <c r="Q12" s="350"/>
      <c r="R12" s="340"/>
      <c r="S12" s="340"/>
      <c r="T12" s="328"/>
      <c r="U12" s="353"/>
      <c r="V12" s="342"/>
      <c r="W12" s="138" t="s">
        <v>1521</v>
      </c>
      <c r="X12" s="188" t="s">
        <v>1107</v>
      </c>
      <c r="Y12" s="138" t="s">
        <v>1522</v>
      </c>
      <c r="Z12" s="188" t="s">
        <v>462</v>
      </c>
      <c r="AA12" s="188" t="s">
        <v>1502</v>
      </c>
      <c r="AB12" s="188" t="s">
        <v>70</v>
      </c>
      <c r="AC12" s="188" t="s">
        <v>179</v>
      </c>
      <c r="AD12" s="237"/>
      <c r="AE12" s="237"/>
    </row>
    <row r="13" spans="3:31" s="89" customFormat="1" ht="123" customHeight="1" x14ac:dyDescent="0.35">
      <c r="C13" s="511"/>
      <c r="D13" s="513"/>
      <c r="E13" s="336"/>
      <c r="F13" s="350"/>
      <c r="G13" s="514"/>
      <c r="H13" s="514"/>
      <c r="I13" s="515"/>
      <c r="J13" s="497"/>
      <c r="K13" s="497"/>
      <c r="L13" s="350"/>
      <c r="M13" s="497"/>
      <c r="N13" s="497"/>
      <c r="O13" s="350"/>
      <c r="P13" s="350"/>
      <c r="Q13" s="497"/>
      <c r="R13" s="166" t="s">
        <v>61</v>
      </c>
      <c r="S13" s="166" t="s">
        <v>62</v>
      </c>
      <c r="T13" s="339"/>
      <c r="U13" s="352"/>
      <c r="V13" s="336"/>
      <c r="W13" s="138" t="s">
        <v>1523</v>
      </c>
      <c r="X13" s="188" t="s">
        <v>1107</v>
      </c>
      <c r="Y13" s="138" t="s">
        <v>1524</v>
      </c>
      <c r="Z13" s="188" t="s">
        <v>1525</v>
      </c>
      <c r="AA13" s="188" t="s">
        <v>1526</v>
      </c>
      <c r="AB13" s="188" t="s">
        <v>70</v>
      </c>
      <c r="AC13" s="188" t="s">
        <v>179</v>
      </c>
      <c r="AD13" s="237"/>
      <c r="AE13" s="237"/>
    </row>
    <row r="14" spans="3:31" ht="28.5" hidden="1" customHeight="1" x14ac:dyDescent="0.35">
      <c r="C14" s="518" t="s">
        <v>1527</v>
      </c>
      <c r="D14" s="373"/>
      <c r="E14" s="373"/>
      <c r="F14" s="375"/>
      <c r="G14" s="375"/>
      <c r="H14" s="375"/>
      <c r="I14" s="373"/>
      <c r="J14" s="373"/>
      <c r="K14" s="373"/>
      <c r="L14" s="373"/>
      <c r="M14" s="373"/>
      <c r="N14" s="373"/>
      <c r="O14" s="373"/>
      <c r="P14" s="373"/>
      <c r="Q14" s="12" t="s">
        <v>161</v>
      </c>
      <c r="R14" s="146"/>
      <c r="S14" s="24"/>
      <c r="T14" s="24"/>
      <c r="U14" s="24"/>
      <c r="V14" s="135"/>
      <c r="W14" s="146"/>
      <c r="X14" s="135"/>
      <c r="Y14" s="135"/>
      <c r="Z14" s="135"/>
      <c r="AA14" s="135"/>
      <c r="AB14" s="135"/>
    </row>
    <row r="15" spans="3:31" ht="28.5" hidden="1" customHeight="1" x14ac:dyDescent="0.35">
      <c r="C15" s="519"/>
      <c r="D15" s="373"/>
      <c r="E15" s="373"/>
      <c r="F15" s="375"/>
      <c r="G15" s="375"/>
      <c r="H15" s="375"/>
      <c r="I15" s="373"/>
      <c r="J15" s="373"/>
      <c r="K15" s="373"/>
      <c r="L15" s="373"/>
      <c r="M15" s="373"/>
      <c r="N15" s="373"/>
      <c r="O15" s="373"/>
      <c r="P15" s="373"/>
      <c r="Q15" s="12" t="s">
        <v>78</v>
      </c>
      <c r="R15" s="146"/>
      <c r="S15" s="24"/>
      <c r="T15" s="24"/>
      <c r="U15" s="24"/>
      <c r="V15" s="135"/>
      <c r="W15" s="146"/>
      <c r="X15" s="135"/>
      <c r="Y15" s="135"/>
      <c r="Z15" s="135"/>
      <c r="AA15" s="135"/>
      <c r="AB15" s="135"/>
    </row>
    <row r="16" spans="3:31" ht="28.5" hidden="1" customHeight="1" x14ac:dyDescent="0.35">
      <c r="C16" s="520"/>
      <c r="D16" s="373"/>
      <c r="E16" s="373"/>
      <c r="F16" s="375"/>
      <c r="G16" s="375"/>
      <c r="H16" s="375"/>
      <c r="I16" s="373"/>
      <c r="J16" s="373"/>
      <c r="K16" s="373"/>
      <c r="L16" s="373"/>
      <c r="M16" s="373"/>
      <c r="N16" s="373"/>
      <c r="O16" s="373"/>
      <c r="P16" s="373"/>
      <c r="Q16" s="12" t="s">
        <v>61</v>
      </c>
      <c r="R16" s="146"/>
      <c r="S16" s="24"/>
      <c r="T16" s="24"/>
      <c r="U16" s="24"/>
      <c r="V16" s="135"/>
      <c r="W16" s="146"/>
      <c r="X16" s="135"/>
      <c r="Y16" s="135"/>
      <c r="Z16" s="135"/>
      <c r="AA16" s="135"/>
      <c r="AB16" s="135"/>
    </row>
    <row r="19" spans="3:17" x14ac:dyDescent="0.35">
      <c r="J19" s="6"/>
    </row>
    <row r="20" spans="3:17" ht="21" customHeight="1" x14ac:dyDescent="0.35">
      <c r="C20" s="365" t="s">
        <v>109</v>
      </c>
      <c r="D20" s="365"/>
      <c r="E20" s="365"/>
      <c r="F20" s="365"/>
      <c r="G20" s="365"/>
      <c r="H20" s="365"/>
      <c r="I20" s="372" t="s">
        <v>195</v>
      </c>
      <c r="J20" s="372"/>
      <c r="K20" s="372"/>
      <c r="L20" s="372"/>
      <c r="M20" s="384"/>
      <c r="N20" s="384"/>
      <c r="O20" s="384"/>
      <c r="P20" s="384"/>
      <c r="Q20" s="384"/>
    </row>
    <row r="21" spans="3:17" ht="51" x14ac:dyDescent="0.35">
      <c r="C21" s="132" t="s">
        <v>1</v>
      </c>
      <c r="D21" s="132" t="s">
        <v>2</v>
      </c>
      <c r="E21" s="132" t="s">
        <v>110</v>
      </c>
      <c r="F21" s="132" t="s">
        <v>111</v>
      </c>
      <c r="G21" s="132" t="s">
        <v>6</v>
      </c>
      <c r="H21" s="132" t="s">
        <v>112</v>
      </c>
      <c r="I21" s="132" t="s">
        <v>1325</v>
      </c>
      <c r="J21" s="132" t="s">
        <v>1227</v>
      </c>
      <c r="K21" s="132" t="s">
        <v>6</v>
      </c>
      <c r="L21" s="132" t="s">
        <v>112</v>
      </c>
      <c r="M21" s="130"/>
      <c r="N21" s="130"/>
      <c r="O21" s="130"/>
      <c r="P21" s="130"/>
      <c r="Q21" s="130"/>
    </row>
    <row r="22" spans="3:17" ht="75" customHeight="1" x14ac:dyDescent="0.35">
      <c r="C22" s="190" t="s">
        <v>815</v>
      </c>
      <c r="D22" s="147" t="s">
        <v>1476</v>
      </c>
      <c r="E22" s="7">
        <v>4</v>
      </c>
      <c r="F22" s="7">
        <v>2</v>
      </c>
      <c r="G22" s="7" t="str">
        <f>IF(H22&lt;4,"Baja",IF(H22=4,"Media",IF(H22=5,"Media",IF(H22=6,"Media",IF(H22&lt;=12,"Alta","Muy alta")))))</f>
        <v>Alta</v>
      </c>
      <c r="H22" s="7">
        <f>+E22*F22</f>
        <v>8</v>
      </c>
      <c r="I22" s="7">
        <v>3</v>
      </c>
      <c r="J22" s="7">
        <v>2</v>
      </c>
      <c r="K22" s="7" t="str">
        <f>IF(L22&lt;4,"Baja",IF(L22=4,"Media",IF(L22=5,"Media",IF(L22=6,"Media",IF(L22&lt;=12,"Alta","Muy alta")))))</f>
        <v>Media</v>
      </c>
      <c r="L22" s="7">
        <f>+I22*J22</f>
        <v>6</v>
      </c>
      <c r="M22" s="215"/>
      <c r="N22" s="215"/>
      <c r="O22" s="115"/>
      <c r="P22" s="115"/>
      <c r="Q22" s="215"/>
    </row>
    <row r="23" spans="3:17" ht="114" customHeight="1" x14ac:dyDescent="0.35">
      <c r="C23" s="190" t="s">
        <v>1477</v>
      </c>
      <c r="D23" s="155" t="s">
        <v>1478</v>
      </c>
      <c r="E23" s="7">
        <v>2</v>
      </c>
      <c r="F23" s="7">
        <v>3</v>
      </c>
      <c r="G23" s="7" t="str">
        <f>IF(H23&lt;4,"Baja",IF(H23=4,"Media",IF(H23=5,"Media",IF(H23=6,"Media",IF(H23&lt;=12,"Alta","Muy alta")))))</f>
        <v>Media</v>
      </c>
      <c r="H23" s="7">
        <f>+E23*F23</f>
        <v>6</v>
      </c>
      <c r="I23" s="7">
        <v>1</v>
      </c>
      <c r="J23" s="7">
        <v>3</v>
      </c>
      <c r="K23" s="7" t="str">
        <f>IF(L23&lt;4,"Baja",IF(L23=4,"Media",IF(L23=5,"Media",IF(L23=6,"Media",IF(L23&lt;=12,"Alta","Muy alta")))))</f>
        <v>Baja</v>
      </c>
      <c r="L23" s="7">
        <f>+I23*J23</f>
        <v>3</v>
      </c>
    </row>
    <row r="24" spans="3:17" x14ac:dyDescent="0.35">
      <c r="J24" s="6"/>
    </row>
    <row r="25" spans="3:17" ht="27.75" customHeight="1" x14ac:dyDescent="0.35">
      <c r="C25" s="366" t="s">
        <v>113</v>
      </c>
      <c r="D25" s="366"/>
      <c r="E25" s="366"/>
      <c r="F25" s="366"/>
      <c r="G25" s="366"/>
      <c r="H25" s="366"/>
      <c r="I25" s="366"/>
      <c r="J25" s="366"/>
      <c r="K25" s="366"/>
    </row>
    <row r="26" spans="3:17" ht="42" customHeight="1" x14ac:dyDescent="0.35">
      <c r="C26" s="132" t="s">
        <v>2</v>
      </c>
      <c r="D26" s="132" t="s">
        <v>114</v>
      </c>
      <c r="E26" s="132" t="s">
        <v>196</v>
      </c>
      <c r="F26" s="132" t="s">
        <v>48</v>
      </c>
      <c r="G26" s="132" t="s">
        <v>49</v>
      </c>
      <c r="H26" s="132" t="s">
        <v>50</v>
      </c>
      <c r="I26" s="132" t="s">
        <v>116</v>
      </c>
      <c r="J26" s="132" t="s">
        <v>51</v>
      </c>
      <c r="K26" s="132" t="s">
        <v>117</v>
      </c>
    </row>
    <row r="27" spans="3:17" ht="263.25" customHeight="1" x14ac:dyDescent="0.35">
      <c r="C27" s="147" t="str">
        <f>+D22</f>
        <v>Pérdida o hurto de Bienes de la Agencia</v>
      </c>
      <c r="D27" s="134" t="s">
        <v>1528</v>
      </c>
      <c r="E27" s="165" t="s">
        <v>1500</v>
      </c>
      <c r="F27" s="165" t="s">
        <v>1501</v>
      </c>
      <c r="G27" s="165" t="s">
        <v>1170</v>
      </c>
      <c r="H27" s="166" t="s">
        <v>1502</v>
      </c>
      <c r="I27" s="166" t="s">
        <v>70</v>
      </c>
      <c r="J27" s="166" t="s">
        <v>179</v>
      </c>
      <c r="K27" s="190" t="s">
        <v>145</v>
      </c>
    </row>
    <row r="28" spans="3:17" ht="198" customHeight="1" x14ac:dyDescent="0.35">
      <c r="C28" s="400" t="str">
        <f>+D23</f>
        <v>Uso indebido de los vehículos para beneficio particular, propio o de un tercero.</v>
      </c>
      <c r="D28" s="368" t="s">
        <v>1529</v>
      </c>
      <c r="E28" s="165" t="s">
        <v>1518</v>
      </c>
      <c r="F28" s="165" t="s">
        <v>1519</v>
      </c>
      <c r="G28" s="165" t="s">
        <v>1520</v>
      </c>
      <c r="H28" s="166" t="s">
        <v>1502</v>
      </c>
      <c r="I28" s="166" t="s">
        <v>70</v>
      </c>
      <c r="J28" s="166" t="s">
        <v>179</v>
      </c>
      <c r="K28" s="190" t="s">
        <v>215</v>
      </c>
    </row>
    <row r="29" spans="3:17" ht="76.5" x14ac:dyDescent="0.35">
      <c r="C29" s="400"/>
      <c r="D29" s="368"/>
      <c r="E29" s="165" t="s">
        <v>1521</v>
      </c>
      <c r="F29" s="165" t="s">
        <v>1522</v>
      </c>
      <c r="G29" s="166" t="s">
        <v>462</v>
      </c>
      <c r="H29" s="166" t="s">
        <v>1502</v>
      </c>
      <c r="I29" s="166" t="s">
        <v>70</v>
      </c>
      <c r="J29" s="166" t="s">
        <v>179</v>
      </c>
      <c r="K29" s="190" t="s">
        <v>215</v>
      </c>
    </row>
    <row r="30" spans="3:17" ht="76.5" x14ac:dyDescent="0.35">
      <c r="C30" s="400"/>
      <c r="D30" s="368"/>
      <c r="E30" s="165" t="s">
        <v>1523</v>
      </c>
      <c r="F30" s="165" t="s">
        <v>1524</v>
      </c>
      <c r="G30" s="166" t="s">
        <v>1525</v>
      </c>
      <c r="H30" s="166" t="s">
        <v>1526</v>
      </c>
      <c r="I30" s="166" t="s">
        <v>70</v>
      </c>
      <c r="J30" s="166" t="s">
        <v>179</v>
      </c>
      <c r="K30" s="190" t="s">
        <v>215</v>
      </c>
    </row>
  </sheetData>
  <mergeCells count="64">
    <mergeCell ref="C28:C30"/>
    <mergeCell ref="D28:D30"/>
    <mergeCell ref="O14:O16"/>
    <mergeCell ref="P14:P16"/>
    <mergeCell ref="C20:H20"/>
    <mergeCell ref="I20:L20"/>
    <mergeCell ref="M20:Q20"/>
    <mergeCell ref="C25:K25"/>
    <mergeCell ref="I14:I16"/>
    <mergeCell ref="J14:J16"/>
    <mergeCell ref="K14:K16"/>
    <mergeCell ref="L14:L16"/>
    <mergeCell ref="M14:M16"/>
    <mergeCell ref="N14:N16"/>
    <mergeCell ref="C14:C16"/>
    <mergeCell ref="D14:D16"/>
    <mergeCell ref="V11:V13"/>
    <mergeCell ref="E14:E16"/>
    <mergeCell ref="F14:F16"/>
    <mergeCell ref="G14:G16"/>
    <mergeCell ref="H14:H16"/>
    <mergeCell ref="Q11:Q13"/>
    <mergeCell ref="K11:K13"/>
    <mergeCell ref="L11:L13"/>
    <mergeCell ref="M11:M13"/>
    <mergeCell ref="N11:N13"/>
    <mergeCell ref="O11:O13"/>
    <mergeCell ref="P11:P13"/>
    <mergeCell ref="P9:P10"/>
    <mergeCell ref="R11:R12"/>
    <mergeCell ref="S11:S12"/>
    <mergeCell ref="T11:T13"/>
    <mergeCell ref="U11:U13"/>
    <mergeCell ref="H11:H13"/>
    <mergeCell ref="I11:I13"/>
    <mergeCell ref="J11:J13"/>
    <mergeCell ref="K9:K10"/>
    <mergeCell ref="L9:L10"/>
    <mergeCell ref="C11:C13"/>
    <mergeCell ref="D11:D13"/>
    <mergeCell ref="E11:E13"/>
    <mergeCell ref="F11:F13"/>
    <mergeCell ref="G11:G13"/>
    <mergeCell ref="AD7:AE7"/>
    <mergeCell ref="R8:S8"/>
    <mergeCell ref="C9:C10"/>
    <mergeCell ref="D9:D10"/>
    <mergeCell ref="E9:E10"/>
    <mergeCell ref="F9:F10"/>
    <mergeCell ref="G9:G10"/>
    <mergeCell ref="H9:H10"/>
    <mergeCell ref="I9:I10"/>
    <mergeCell ref="J9:J10"/>
    <mergeCell ref="U7:AC7"/>
    <mergeCell ref="Q9:Q10"/>
    <mergeCell ref="T9:T10"/>
    <mergeCell ref="M9:M10"/>
    <mergeCell ref="N9:N10"/>
    <mergeCell ref="O9:O10"/>
    <mergeCell ref="E2:I2"/>
    <mergeCell ref="C7:C8"/>
    <mergeCell ref="D7:J7"/>
    <mergeCell ref="K7:P7"/>
    <mergeCell ref="Q7:T7"/>
  </mergeCells>
  <conditionalFormatting sqref="H22:H23">
    <cfRule type="cellIs" dxfId="167" priority="13" operator="between">
      <formula>15</formula>
      <formula>25</formula>
    </cfRule>
    <cfRule type="cellIs" dxfId="166" priority="14" operator="between">
      <formula>8</formula>
      <formula>12</formula>
    </cfRule>
    <cfRule type="cellIs" dxfId="165" priority="15" operator="between">
      <formula>4</formula>
      <formula>6</formula>
    </cfRule>
    <cfRule type="cellIs" dxfId="164" priority="16" operator="between">
      <formula>1</formula>
      <formula>3</formula>
    </cfRule>
  </conditionalFormatting>
  <conditionalFormatting sqref="G22:G23">
    <cfRule type="cellIs" dxfId="163" priority="9" operator="equal">
      <formula>"Muy alta"</formula>
    </cfRule>
    <cfRule type="cellIs" dxfId="162" priority="10" operator="equal">
      <formula>"Alta"</formula>
    </cfRule>
    <cfRule type="cellIs" dxfId="161" priority="11" operator="equal">
      <formula>"Media"</formula>
    </cfRule>
    <cfRule type="cellIs" dxfId="160" priority="12" operator="equal">
      <formula>"Baja"</formula>
    </cfRule>
  </conditionalFormatting>
  <conditionalFormatting sqref="L22:L23">
    <cfRule type="cellIs" dxfId="159" priority="5" operator="between">
      <formula>15</formula>
      <formula>25</formula>
    </cfRule>
    <cfRule type="cellIs" dxfId="158" priority="6" operator="between">
      <formula>8</formula>
      <formula>12</formula>
    </cfRule>
    <cfRule type="cellIs" dxfId="157" priority="7" operator="between">
      <formula>4</formula>
      <formula>6</formula>
    </cfRule>
    <cfRule type="cellIs" dxfId="156" priority="8" operator="between">
      <formula>1</formula>
      <formula>3</formula>
    </cfRule>
  </conditionalFormatting>
  <conditionalFormatting sqref="K22:K23">
    <cfRule type="cellIs" dxfId="155" priority="1" operator="equal">
      <formula>"Muy alta"</formula>
    </cfRule>
    <cfRule type="cellIs" dxfId="154" priority="2" operator="equal">
      <formula>"Alta"</formula>
    </cfRule>
    <cfRule type="cellIs" dxfId="153" priority="3" operator="equal">
      <formula>"Media"</formula>
    </cfRule>
    <cfRule type="cellIs" dxfId="152" priority="4" operator="equal">
      <formula>"Baja"</formula>
    </cfRule>
  </conditionalFormatting>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rgb="FF92D050"/>
  </sheetPr>
  <dimension ref="C2:AE55"/>
  <sheetViews>
    <sheetView zoomScale="50" zoomScaleNormal="50" workbookViewId="0">
      <selection activeCell="D50" sqref="D50"/>
    </sheetView>
  </sheetViews>
  <sheetFormatPr baseColWidth="10" defaultColWidth="11.42578125" defaultRowHeight="25.5" x14ac:dyDescent="0.35"/>
  <cols>
    <col min="1" max="2" width="4" style="3" customWidth="1"/>
    <col min="3" max="3" width="47.28515625" style="3" customWidth="1"/>
    <col min="4" max="4" width="43.28515625" style="3" customWidth="1"/>
    <col min="5" max="5" width="33.85546875" style="3" customWidth="1"/>
    <col min="6" max="6" width="55.140625" style="3" customWidth="1"/>
    <col min="7" max="7" width="40.28515625" style="3" customWidth="1"/>
    <col min="8" max="8" width="38.42578125" style="3" customWidth="1"/>
    <col min="9" max="9" width="30.85546875" style="3" customWidth="1"/>
    <col min="10" max="10" width="45.28515625" style="3" customWidth="1"/>
    <col min="11" max="11" width="29.140625" style="3" customWidth="1"/>
    <col min="12" max="12" width="30.140625" style="3" customWidth="1"/>
    <col min="13" max="13" width="39.28515625" style="3" customWidth="1"/>
    <col min="14" max="14" width="27.5703125" style="3" customWidth="1"/>
    <col min="15" max="15" width="26.42578125" style="3" customWidth="1"/>
    <col min="16" max="16" width="32" style="3" customWidth="1"/>
    <col min="17" max="17" width="21.140625" style="3" customWidth="1"/>
    <col min="18" max="18" width="21.140625" style="6" customWidth="1"/>
    <col min="19" max="19" width="47.5703125" style="3" customWidth="1"/>
    <col min="20" max="20" width="26" style="3" customWidth="1"/>
    <col min="21" max="21" width="50.5703125" style="3" customWidth="1"/>
    <col min="22" max="22" width="66" style="3" customWidth="1"/>
    <col min="23" max="23" width="77.42578125" style="3" customWidth="1"/>
    <col min="24" max="24" width="34.85546875" style="3" customWidth="1"/>
    <col min="25" max="25" width="71.28515625" style="3" customWidth="1"/>
    <col min="26" max="26" width="32.28515625" style="3" customWidth="1"/>
    <col min="27" max="31" width="50" style="3" customWidth="1"/>
    <col min="32" max="16384" width="11.42578125" style="3"/>
  </cols>
  <sheetData>
    <row r="2" spans="3:31" x14ac:dyDescent="0.35">
      <c r="D2" s="398" t="s">
        <v>147</v>
      </c>
      <c r="E2" s="398"/>
      <c r="F2" s="398"/>
      <c r="G2" s="398"/>
      <c r="H2" s="398"/>
      <c r="I2" s="398"/>
      <c r="J2" s="398"/>
    </row>
    <row r="3" spans="3:31" x14ac:dyDescent="0.35">
      <c r="D3" s="10" t="s">
        <v>24</v>
      </c>
      <c r="E3" s="364" t="s">
        <v>1545</v>
      </c>
      <c r="F3" s="364"/>
      <c r="G3" s="364"/>
      <c r="H3" s="364"/>
      <c r="I3" s="364"/>
      <c r="J3" s="364"/>
    </row>
    <row r="5" spans="3:31" x14ac:dyDescent="0.35">
      <c r="C5" s="372" t="s">
        <v>26</v>
      </c>
      <c r="D5" s="366" t="s">
        <v>27</v>
      </c>
      <c r="E5" s="366"/>
      <c r="F5" s="366"/>
      <c r="G5" s="366"/>
      <c r="H5" s="366"/>
      <c r="I5" s="366"/>
      <c r="J5" s="366"/>
      <c r="K5" s="366" t="s">
        <v>28</v>
      </c>
      <c r="L5" s="366"/>
      <c r="M5" s="366"/>
      <c r="N5" s="366"/>
      <c r="O5" s="366"/>
      <c r="P5" s="366"/>
      <c r="Q5" s="366"/>
      <c r="R5" s="365" t="s">
        <v>29</v>
      </c>
      <c r="S5" s="365"/>
      <c r="T5" s="365"/>
      <c r="U5" s="365" t="s">
        <v>30</v>
      </c>
      <c r="V5" s="365"/>
      <c r="W5" s="365"/>
      <c r="X5" s="365"/>
      <c r="Y5" s="365"/>
      <c r="Z5" s="365"/>
      <c r="AA5" s="365"/>
      <c r="AB5" s="365"/>
      <c r="AC5" s="365"/>
      <c r="AD5" s="385" t="s">
        <v>2104</v>
      </c>
      <c r="AE5" s="386"/>
    </row>
    <row r="6" spans="3:31" ht="81" customHeight="1" x14ac:dyDescent="0.35">
      <c r="C6" s="372"/>
      <c r="D6" s="132" t="s">
        <v>1483</v>
      </c>
      <c r="E6" s="132" t="s">
        <v>31</v>
      </c>
      <c r="F6" s="132" t="s">
        <v>32</v>
      </c>
      <c r="G6" s="132" t="s">
        <v>33</v>
      </c>
      <c r="H6" s="132" t="s">
        <v>34</v>
      </c>
      <c r="I6" s="132" t="s">
        <v>35</v>
      </c>
      <c r="J6" s="132" t="s">
        <v>36</v>
      </c>
      <c r="K6" s="132" t="s">
        <v>37</v>
      </c>
      <c r="L6" s="132" t="s">
        <v>38</v>
      </c>
      <c r="M6" s="132" t="s">
        <v>39</v>
      </c>
      <c r="N6" s="132" t="s">
        <v>40</v>
      </c>
      <c r="O6" s="132" t="s">
        <v>148</v>
      </c>
      <c r="P6" s="132" t="s">
        <v>39</v>
      </c>
      <c r="Q6" s="132" t="s">
        <v>42</v>
      </c>
      <c r="R6" s="372" t="s">
        <v>43</v>
      </c>
      <c r="S6" s="372"/>
      <c r="T6" s="132" t="s">
        <v>149</v>
      </c>
      <c r="U6" s="132" t="s">
        <v>44</v>
      </c>
      <c r="V6" s="132" t="s">
        <v>232</v>
      </c>
      <c r="W6" s="132" t="s">
        <v>46</v>
      </c>
      <c r="X6" s="132" t="s">
        <v>47</v>
      </c>
      <c r="Y6" s="132" t="s">
        <v>48</v>
      </c>
      <c r="Z6" s="132" t="s">
        <v>49</v>
      </c>
      <c r="AA6" s="132" t="s">
        <v>50</v>
      </c>
      <c r="AB6" s="132" t="s">
        <v>832</v>
      </c>
      <c r="AC6" s="132" t="s">
        <v>51</v>
      </c>
      <c r="AD6" s="132" t="s">
        <v>2087</v>
      </c>
      <c r="AE6" s="132" t="s">
        <v>2088</v>
      </c>
    </row>
    <row r="7" spans="3:31" ht="82.5" customHeight="1" x14ac:dyDescent="0.35">
      <c r="C7" s="424" t="s">
        <v>1546</v>
      </c>
      <c r="D7" s="449" t="s">
        <v>1547</v>
      </c>
      <c r="E7" s="395" t="s">
        <v>1548</v>
      </c>
      <c r="F7" s="381" t="s">
        <v>1549</v>
      </c>
      <c r="G7" s="381" t="s">
        <v>1550</v>
      </c>
      <c r="H7" s="381" t="s">
        <v>1551</v>
      </c>
      <c r="I7" s="387" t="s">
        <v>1552</v>
      </c>
      <c r="J7" s="387" t="s">
        <v>1553</v>
      </c>
      <c r="K7" s="387" t="s">
        <v>1554</v>
      </c>
      <c r="L7" s="381" t="s">
        <v>1550</v>
      </c>
      <c r="M7" s="381" t="s">
        <v>1550</v>
      </c>
      <c r="N7" s="381" t="s">
        <v>1550</v>
      </c>
      <c r="O7" s="381" t="s">
        <v>1555</v>
      </c>
      <c r="P7" s="381" t="s">
        <v>1556</v>
      </c>
      <c r="Q7" s="369" t="s">
        <v>1557</v>
      </c>
      <c r="R7" s="375" t="s">
        <v>61</v>
      </c>
      <c r="S7" s="526" t="s">
        <v>62</v>
      </c>
      <c r="T7" s="400" t="s">
        <v>1532</v>
      </c>
      <c r="U7" s="156" t="s">
        <v>1537</v>
      </c>
      <c r="V7" s="191" t="s">
        <v>1531</v>
      </c>
      <c r="W7" s="191" t="s">
        <v>1558</v>
      </c>
      <c r="X7" s="191" t="s">
        <v>66</v>
      </c>
      <c r="Y7" s="191" t="s">
        <v>1559</v>
      </c>
      <c r="Z7" s="191" t="s">
        <v>458</v>
      </c>
      <c r="AA7" s="191" t="s">
        <v>1560</v>
      </c>
      <c r="AB7" s="191" t="s">
        <v>1561</v>
      </c>
      <c r="AC7" s="191" t="s">
        <v>179</v>
      </c>
      <c r="AD7" s="24"/>
      <c r="AE7" s="24"/>
    </row>
    <row r="8" spans="3:31" ht="87.75" customHeight="1" x14ac:dyDescent="0.35">
      <c r="C8" s="521"/>
      <c r="D8" s="451"/>
      <c r="E8" s="395"/>
      <c r="F8" s="382"/>
      <c r="G8" s="382"/>
      <c r="H8" s="382"/>
      <c r="I8" s="442"/>
      <c r="J8" s="522"/>
      <c r="K8" s="522"/>
      <c r="L8" s="370"/>
      <c r="M8" s="370"/>
      <c r="N8" s="370"/>
      <c r="O8" s="382"/>
      <c r="P8" s="382"/>
      <c r="Q8" s="370"/>
      <c r="R8" s="375"/>
      <c r="S8" s="526"/>
      <c r="T8" s="400"/>
      <c r="U8" s="156" t="s">
        <v>1538</v>
      </c>
      <c r="V8" s="191" t="s">
        <v>1562</v>
      </c>
      <c r="W8" s="191" t="s">
        <v>1563</v>
      </c>
      <c r="X8" s="191" t="s">
        <v>66</v>
      </c>
      <c r="Y8" s="191" t="s">
        <v>1559</v>
      </c>
      <c r="Z8" s="191" t="s">
        <v>458</v>
      </c>
      <c r="AA8" s="191" t="s">
        <v>1560</v>
      </c>
      <c r="AB8" s="191" t="s">
        <v>1564</v>
      </c>
      <c r="AC8" s="191" t="s">
        <v>71</v>
      </c>
      <c r="AD8" s="24"/>
      <c r="AE8" s="24"/>
    </row>
    <row r="9" spans="3:31" ht="72.75" customHeight="1" x14ac:dyDescent="0.35">
      <c r="C9" s="424" t="s">
        <v>1565</v>
      </c>
      <c r="D9" s="449" t="s">
        <v>1566</v>
      </c>
      <c r="E9" s="395" t="s">
        <v>1567</v>
      </c>
      <c r="F9" s="381" t="s">
        <v>1568</v>
      </c>
      <c r="G9" s="381" t="s">
        <v>1569</v>
      </c>
      <c r="H9" s="381" t="s">
        <v>1570</v>
      </c>
      <c r="I9" s="387" t="s">
        <v>1571</v>
      </c>
      <c r="J9" s="510" t="s">
        <v>1572</v>
      </c>
      <c r="K9" s="387" t="s">
        <v>1573</v>
      </c>
      <c r="L9" s="369" t="s">
        <v>1550</v>
      </c>
      <c r="M9" s="381" t="s">
        <v>1550</v>
      </c>
      <c r="N9" s="381" t="s">
        <v>1550</v>
      </c>
      <c r="O9" s="381" t="s">
        <v>1550</v>
      </c>
      <c r="P9" s="381" t="s">
        <v>1550</v>
      </c>
      <c r="Q9" s="369" t="s">
        <v>1550</v>
      </c>
      <c r="R9" s="375"/>
      <c r="S9" s="526"/>
      <c r="T9" s="400"/>
      <c r="U9" s="156" t="s">
        <v>1539</v>
      </c>
      <c r="V9" s="191" t="s">
        <v>1574</v>
      </c>
      <c r="W9" s="191" t="s">
        <v>1575</v>
      </c>
      <c r="X9" s="191" t="s">
        <v>66</v>
      </c>
      <c r="Y9" s="439" t="s">
        <v>1576</v>
      </c>
      <c r="Z9" s="191" t="s">
        <v>458</v>
      </c>
      <c r="AA9" s="191" t="s">
        <v>1577</v>
      </c>
      <c r="AB9" s="191" t="s">
        <v>1561</v>
      </c>
      <c r="AC9" s="191" t="s">
        <v>179</v>
      </c>
      <c r="AD9" s="24"/>
      <c r="AE9" s="24"/>
    </row>
    <row r="10" spans="3:31" ht="158.25" customHeight="1" x14ac:dyDescent="0.35">
      <c r="C10" s="521"/>
      <c r="D10" s="450"/>
      <c r="E10" s="395"/>
      <c r="F10" s="382"/>
      <c r="G10" s="370"/>
      <c r="H10" s="370"/>
      <c r="I10" s="442"/>
      <c r="J10" s="523"/>
      <c r="K10" s="522"/>
      <c r="L10" s="370"/>
      <c r="M10" s="370"/>
      <c r="N10" s="370"/>
      <c r="O10" s="382"/>
      <c r="P10" s="382"/>
      <c r="Q10" s="370"/>
      <c r="R10" s="375" t="s">
        <v>61</v>
      </c>
      <c r="S10" s="403" t="s">
        <v>62</v>
      </c>
      <c r="T10" s="400" t="s">
        <v>1535</v>
      </c>
      <c r="U10" s="156" t="s">
        <v>1540</v>
      </c>
      <c r="V10" s="191" t="s">
        <v>1578</v>
      </c>
      <c r="W10" s="191" t="s">
        <v>1579</v>
      </c>
      <c r="X10" s="191" t="s">
        <v>66</v>
      </c>
      <c r="Y10" s="439"/>
      <c r="Z10" s="191" t="s">
        <v>458</v>
      </c>
      <c r="AA10" s="191" t="s">
        <v>1580</v>
      </c>
      <c r="AB10" s="191" t="s">
        <v>1561</v>
      </c>
      <c r="AC10" s="191" t="s">
        <v>179</v>
      </c>
      <c r="AD10" s="24"/>
      <c r="AE10" s="24"/>
    </row>
    <row r="11" spans="3:31" ht="60.75" customHeight="1" x14ac:dyDescent="0.35">
      <c r="C11" s="425"/>
      <c r="D11" s="451"/>
      <c r="E11" s="395"/>
      <c r="F11" s="383"/>
      <c r="G11" s="371"/>
      <c r="H11" s="371"/>
      <c r="I11" s="388"/>
      <c r="J11" s="524"/>
      <c r="K11" s="525"/>
      <c r="L11" s="371"/>
      <c r="M11" s="371"/>
      <c r="N11" s="371"/>
      <c r="O11" s="383"/>
      <c r="P11" s="383"/>
      <c r="Q11" s="371"/>
      <c r="R11" s="375"/>
      <c r="S11" s="414"/>
      <c r="T11" s="400"/>
      <c r="U11" s="156" t="s">
        <v>1541</v>
      </c>
      <c r="V11" s="191" t="s">
        <v>1581</v>
      </c>
      <c r="W11" s="191" t="s">
        <v>1582</v>
      </c>
      <c r="X11" s="191" t="s">
        <v>66</v>
      </c>
      <c r="Y11" s="439"/>
      <c r="Z11" s="191" t="s">
        <v>898</v>
      </c>
      <c r="AA11" s="191" t="s">
        <v>1577</v>
      </c>
      <c r="AB11" s="191" t="s">
        <v>1561</v>
      </c>
      <c r="AC11" s="191" t="s">
        <v>71</v>
      </c>
      <c r="AD11" s="24"/>
      <c r="AE11" s="24"/>
    </row>
    <row r="12" spans="3:31" ht="101.25" customHeight="1" x14ac:dyDescent="0.35">
      <c r="C12" s="424" t="s">
        <v>1583</v>
      </c>
      <c r="D12" s="449" t="s">
        <v>1584</v>
      </c>
      <c r="E12" s="395" t="s">
        <v>1585</v>
      </c>
      <c r="F12" s="381" t="s">
        <v>1586</v>
      </c>
      <c r="G12" s="381" t="s">
        <v>1569</v>
      </c>
      <c r="H12" s="369" t="s">
        <v>1587</v>
      </c>
      <c r="I12" s="387" t="s">
        <v>1552</v>
      </c>
      <c r="J12" s="510" t="s">
        <v>1588</v>
      </c>
      <c r="K12" s="387" t="s">
        <v>1554</v>
      </c>
      <c r="L12" s="381" t="s">
        <v>1550</v>
      </c>
      <c r="M12" s="381" t="s">
        <v>1550</v>
      </c>
      <c r="N12" s="381" t="s">
        <v>1550</v>
      </c>
      <c r="O12" s="381" t="s">
        <v>1555</v>
      </c>
      <c r="P12" s="381" t="s">
        <v>1556</v>
      </c>
      <c r="Q12" s="369" t="s">
        <v>1557</v>
      </c>
      <c r="R12" s="375"/>
      <c r="S12" s="404"/>
      <c r="T12" s="400"/>
      <c r="U12" s="156" t="s">
        <v>1542</v>
      </c>
      <c r="V12" s="191" t="s">
        <v>1589</v>
      </c>
      <c r="W12" s="191" t="s">
        <v>1590</v>
      </c>
      <c r="X12" s="191" t="s">
        <v>66</v>
      </c>
      <c r="Y12" s="439"/>
      <c r="Z12" s="191" t="s">
        <v>458</v>
      </c>
      <c r="AA12" s="191" t="s">
        <v>1577</v>
      </c>
      <c r="AB12" s="191" t="s">
        <v>1561</v>
      </c>
      <c r="AC12" s="191" t="s">
        <v>179</v>
      </c>
      <c r="AD12" s="24"/>
      <c r="AE12" s="24"/>
    </row>
    <row r="13" spans="3:31" ht="53.25" customHeight="1" x14ac:dyDescent="0.35">
      <c r="C13" s="521"/>
      <c r="D13" s="450"/>
      <c r="E13" s="395"/>
      <c r="F13" s="382"/>
      <c r="G13" s="370"/>
      <c r="H13" s="370"/>
      <c r="I13" s="442"/>
      <c r="J13" s="523"/>
      <c r="K13" s="522"/>
      <c r="L13" s="370"/>
      <c r="M13" s="370"/>
      <c r="N13" s="370"/>
      <c r="O13" s="382"/>
      <c r="P13" s="382"/>
      <c r="Q13" s="370"/>
      <c r="R13" s="375" t="s">
        <v>61</v>
      </c>
      <c r="S13" s="375" t="s">
        <v>62</v>
      </c>
      <c r="T13" s="407" t="s">
        <v>1536</v>
      </c>
      <c r="U13" s="156" t="s">
        <v>1543</v>
      </c>
      <c r="V13" s="191" t="s">
        <v>1591</v>
      </c>
      <c r="W13" s="191" t="s">
        <v>1592</v>
      </c>
      <c r="X13" s="191" t="s">
        <v>66</v>
      </c>
      <c r="Y13" s="191" t="s">
        <v>1593</v>
      </c>
      <c r="Z13" s="191" t="s">
        <v>458</v>
      </c>
      <c r="AA13" s="191" t="s">
        <v>1594</v>
      </c>
      <c r="AB13" s="191" t="s">
        <v>1561</v>
      </c>
      <c r="AC13" s="191" t="s">
        <v>179</v>
      </c>
      <c r="AD13" s="24"/>
      <c r="AE13" s="24"/>
    </row>
    <row r="14" spans="3:31" ht="104.25" customHeight="1" x14ac:dyDescent="0.35">
      <c r="C14" s="425"/>
      <c r="D14" s="451"/>
      <c r="E14" s="395"/>
      <c r="F14" s="383"/>
      <c r="G14" s="371"/>
      <c r="H14" s="371"/>
      <c r="I14" s="388"/>
      <c r="J14" s="524"/>
      <c r="K14" s="525"/>
      <c r="L14" s="371"/>
      <c r="M14" s="371"/>
      <c r="N14" s="371"/>
      <c r="O14" s="383"/>
      <c r="P14" s="383"/>
      <c r="Q14" s="371"/>
      <c r="R14" s="375"/>
      <c r="S14" s="375"/>
      <c r="T14" s="407"/>
      <c r="U14" s="156" t="s">
        <v>1541</v>
      </c>
      <c r="V14" s="191" t="s">
        <v>1595</v>
      </c>
      <c r="W14" s="191" t="s">
        <v>1596</v>
      </c>
      <c r="X14" s="191" t="s">
        <v>66</v>
      </c>
      <c r="Y14" s="191" t="s">
        <v>1597</v>
      </c>
      <c r="Z14" s="191" t="s">
        <v>898</v>
      </c>
      <c r="AA14" s="191" t="s">
        <v>261</v>
      </c>
      <c r="AB14" s="191" t="s">
        <v>1561</v>
      </c>
      <c r="AC14" s="191" t="s">
        <v>71</v>
      </c>
      <c r="AD14" s="24"/>
      <c r="AE14" s="24"/>
    </row>
    <row r="15" spans="3:31" ht="53.25" customHeight="1" x14ac:dyDescent="0.35">
      <c r="C15" s="424" t="s">
        <v>1598</v>
      </c>
      <c r="D15" s="452" t="s">
        <v>1584</v>
      </c>
      <c r="E15" s="395" t="s">
        <v>1599</v>
      </c>
      <c r="F15" s="400" t="s">
        <v>1600</v>
      </c>
      <c r="G15" s="381" t="s">
        <v>1569</v>
      </c>
      <c r="H15" s="369" t="s">
        <v>1587</v>
      </c>
      <c r="I15" s="400" t="s">
        <v>1601</v>
      </c>
      <c r="J15" s="527" t="s">
        <v>1602</v>
      </c>
      <c r="K15" s="400" t="s">
        <v>1554</v>
      </c>
      <c r="L15" s="381" t="s">
        <v>1550</v>
      </c>
      <c r="M15" s="381" t="s">
        <v>1550</v>
      </c>
      <c r="N15" s="381" t="s">
        <v>1550</v>
      </c>
      <c r="O15" s="381" t="s">
        <v>1555</v>
      </c>
      <c r="P15" s="381" t="s">
        <v>1556</v>
      </c>
      <c r="Q15" s="369" t="s">
        <v>1557</v>
      </c>
      <c r="R15" s="375"/>
      <c r="S15" s="375"/>
      <c r="T15" s="407"/>
      <c r="U15" s="156" t="s">
        <v>1544</v>
      </c>
      <c r="V15" s="191" t="s">
        <v>1603</v>
      </c>
      <c r="W15" s="191" t="s">
        <v>1604</v>
      </c>
      <c r="X15" s="191" t="s">
        <v>66</v>
      </c>
      <c r="Y15" s="191" t="s">
        <v>1593</v>
      </c>
      <c r="Z15" s="191" t="s">
        <v>458</v>
      </c>
      <c r="AA15" s="191" t="s">
        <v>1605</v>
      </c>
      <c r="AB15" s="191" t="s">
        <v>1561</v>
      </c>
      <c r="AC15" s="191" t="s">
        <v>179</v>
      </c>
      <c r="AD15" s="24"/>
      <c r="AE15" s="24"/>
    </row>
    <row r="16" spans="3:31" ht="53.25" customHeight="1" x14ac:dyDescent="0.35">
      <c r="C16" s="521"/>
      <c r="D16" s="452"/>
      <c r="E16" s="395"/>
      <c r="F16" s="400"/>
      <c r="G16" s="370"/>
      <c r="H16" s="370"/>
      <c r="I16" s="400"/>
      <c r="J16" s="527"/>
      <c r="K16" s="400"/>
      <c r="L16" s="370"/>
      <c r="M16" s="370"/>
      <c r="N16" s="370"/>
      <c r="O16" s="382"/>
      <c r="P16" s="382"/>
      <c r="Q16" s="370"/>
      <c r="R16" s="84"/>
      <c r="S16" s="120"/>
      <c r="W16" s="121"/>
      <c r="X16" s="6"/>
      <c r="Y16" s="121"/>
      <c r="Z16" s="121"/>
      <c r="AA16" s="121"/>
      <c r="AB16" s="121"/>
      <c r="AC16" s="121"/>
    </row>
    <row r="17" spans="3:29" ht="53.25" customHeight="1" x14ac:dyDescent="0.35">
      <c r="C17" s="425"/>
      <c r="D17" s="452"/>
      <c r="E17" s="395"/>
      <c r="F17" s="400"/>
      <c r="G17" s="371"/>
      <c r="H17" s="371"/>
      <c r="I17" s="400"/>
      <c r="J17" s="527"/>
      <c r="K17" s="400"/>
      <c r="L17" s="371"/>
      <c r="M17" s="371"/>
      <c r="N17" s="371"/>
      <c r="O17" s="383"/>
      <c r="P17" s="383"/>
      <c r="Q17" s="371"/>
      <c r="R17" s="84"/>
      <c r="S17" s="6"/>
      <c r="W17" s="121"/>
      <c r="X17" s="6"/>
      <c r="Y17" s="121"/>
      <c r="Z17" s="121"/>
      <c r="AA17" s="121"/>
      <c r="AB17" s="121"/>
      <c r="AC17" s="121"/>
    </row>
    <row r="18" spans="3:29" ht="53.25" customHeight="1" x14ac:dyDescent="0.35">
      <c r="C18" s="424" t="s">
        <v>1606</v>
      </c>
      <c r="D18" s="407" t="s">
        <v>1607</v>
      </c>
      <c r="E18" s="400" t="s">
        <v>1608</v>
      </c>
      <c r="F18" s="400" t="s">
        <v>1609</v>
      </c>
      <c r="G18" s="400" t="s">
        <v>1610</v>
      </c>
      <c r="H18" s="400" t="s">
        <v>1550</v>
      </c>
      <c r="I18" s="400" t="s">
        <v>1611</v>
      </c>
      <c r="J18" s="527" t="s">
        <v>1612</v>
      </c>
      <c r="K18" s="400" t="s">
        <v>1613</v>
      </c>
      <c r="L18" s="400" t="s">
        <v>1550</v>
      </c>
      <c r="M18" s="400" t="s">
        <v>1550</v>
      </c>
      <c r="N18" s="400" t="s">
        <v>1550</v>
      </c>
      <c r="O18" s="400" t="s">
        <v>1550</v>
      </c>
      <c r="P18" s="400" t="s">
        <v>1550</v>
      </c>
      <c r="Q18" s="400" t="s">
        <v>1550</v>
      </c>
      <c r="R18" s="84"/>
      <c r="S18" s="6"/>
      <c r="W18" s="121"/>
      <c r="X18" s="6"/>
      <c r="Y18" s="121"/>
      <c r="Z18" s="121"/>
      <c r="AA18" s="121"/>
      <c r="AB18" s="121"/>
      <c r="AC18" s="121"/>
    </row>
    <row r="19" spans="3:29" ht="53.25" customHeight="1" x14ac:dyDescent="0.35">
      <c r="C19" s="521"/>
      <c r="D19" s="407"/>
      <c r="E19" s="400"/>
      <c r="F19" s="400"/>
      <c r="G19" s="400"/>
      <c r="H19" s="400"/>
      <c r="I19" s="400"/>
      <c r="J19" s="527"/>
      <c r="K19" s="400"/>
      <c r="L19" s="400"/>
      <c r="M19" s="400"/>
      <c r="N19" s="400"/>
      <c r="O19" s="400"/>
      <c r="P19" s="400"/>
      <c r="Q19" s="400"/>
      <c r="R19" s="84"/>
      <c r="S19" s="6"/>
      <c r="W19" s="121"/>
      <c r="X19" s="6"/>
      <c r="Y19" s="121"/>
      <c r="Z19" s="121"/>
      <c r="AA19" s="121"/>
      <c r="AB19" s="121"/>
      <c r="AC19" s="121"/>
    </row>
    <row r="20" spans="3:29" ht="53.25" customHeight="1" x14ac:dyDescent="0.35">
      <c r="C20" s="425"/>
      <c r="D20" s="407"/>
      <c r="E20" s="400"/>
      <c r="F20" s="400"/>
      <c r="G20" s="400"/>
      <c r="H20" s="400"/>
      <c r="I20" s="400"/>
      <c r="J20" s="527"/>
      <c r="K20" s="400"/>
      <c r="L20" s="400"/>
      <c r="M20" s="400"/>
      <c r="N20" s="400"/>
      <c r="O20" s="400"/>
      <c r="P20" s="400"/>
      <c r="Q20" s="400"/>
      <c r="R20" s="84"/>
      <c r="S20" s="6"/>
      <c r="W20" s="121"/>
      <c r="X20" s="6"/>
      <c r="Y20" s="121"/>
      <c r="Z20" s="121"/>
      <c r="AA20" s="121"/>
      <c r="AB20" s="121"/>
      <c r="AC20" s="121"/>
    </row>
    <row r="21" spans="3:29" ht="53.25" customHeight="1" x14ac:dyDescent="0.35">
      <c r="C21" s="424" t="s">
        <v>1614</v>
      </c>
      <c r="D21" s="407" t="s">
        <v>1615</v>
      </c>
      <c r="E21" s="400" t="s">
        <v>1616</v>
      </c>
      <c r="F21" s="400" t="s">
        <v>1617</v>
      </c>
      <c r="G21" s="400" t="s">
        <v>1618</v>
      </c>
      <c r="H21" s="400"/>
      <c r="I21" s="400" t="s">
        <v>1619</v>
      </c>
      <c r="J21" s="527" t="s">
        <v>1620</v>
      </c>
      <c r="K21" s="400" t="s">
        <v>1621</v>
      </c>
      <c r="L21" s="400" t="s">
        <v>1550</v>
      </c>
      <c r="M21" s="400" t="s">
        <v>1550</v>
      </c>
      <c r="N21" s="400" t="s">
        <v>1550</v>
      </c>
      <c r="O21" s="400" t="s">
        <v>1550</v>
      </c>
      <c r="P21" s="400" t="s">
        <v>1550</v>
      </c>
      <c r="Q21" s="400" t="s">
        <v>1550</v>
      </c>
      <c r="R21" s="84"/>
      <c r="S21" s="6"/>
      <c r="W21" s="121"/>
      <c r="X21" s="6"/>
      <c r="Y21" s="121"/>
      <c r="Z21" s="121"/>
      <c r="AA21" s="121"/>
      <c r="AB21" s="121"/>
      <c r="AC21" s="121"/>
    </row>
    <row r="22" spans="3:29" ht="53.25" customHeight="1" x14ac:dyDescent="0.35">
      <c r="C22" s="521"/>
      <c r="D22" s="407"/>
      <c r="E22" s="400"/>
      <c r="F22" s="400"/>
      <c r="G22" s="400"/>
      <c r="H22" s="400"/>
      <c r="I22" s="400"/>
      <c r="J22" s="527"/>
      <c r="K22" s="400"/>
      <c r="L22" s="400"/>
      <c r="M22" s="400"/>
      <c r="N22" s="400"/>
      <c r="O22" s="400"/>
      <c r="P22" s="400"/>
      <c r="Q22" s="400"/>
      <c r="R22" s="84"/>
      <c r="S22" s="6"/>
      <c r="W22" s="121"/>
      <c r="X22" s="6"/>
      <c r="Y22" s="121"/>
      <c r="Z22" s="121"/>
      <c r="AA22" s="121"/>
      <c r="AB22" s="121"/>
      <c r="AC22" s="121"/>
    </row>
    <row r="23" spans="3:29" ht="53.25" customHeight="1" x14ac:dyDescent="0.35">
      <c r="C23" s="425"/>
      <c r="D23" s="407"/>
      <c r="E23" s="400"/>
      <c r="F23" s="400"/>
      <c r="G23" s="400"/>
      <c r="H23" s="400"/>
      <c r="I23" s="400"/>
      <c r="J23" s="527"/>
      <c r="K23" s="400"/>
      <c r="L23" s="400"/>
      <c r="M23" s="400"/>
      <c r="N23" s="400"/>
      <c r="O23" s="400"/>
      <c r="P23" s="400"/>
      <c r="Q23" s="400"/>
      <c r="R23" s="84"/>
      <c r="S23" s="6"/>
      <c r="W23" s="121"/>
      <c r="X23" s="6"/>
      <c r="Y23" s="121"/>
      <c r="Z23" s="121"/>
      <c r="AA23" s="121"/>
      <c r="AB23" s="121"/>
      <c r="AC23" s="121"/>
    </row>
    <row r="24" spans="3:29" ht="53.25" customHeight="1" x14ac:dyDescent="0.35">
      <c r="C24" s="424" t="s">
        <v>1622</v>
      </c>
      <c r="D24" s="407" t="s">
        <v>1623</v>
      </c>
      <c r="E24" s="400" t="s">
        <v>1624</v>
      </c>
      <c r="F24" s="400" t="s">
        <v>1625</v>
      </c>
      <c r="G24" s="400" t="s">
        <v>1626</v>
      </c>
      <c r="H24" s="400"/>
      <c r="I24" s="400" t="s">
        <v>1627</v>
      </c>
      <c r="J24" s="527" t="s">
        <v>1628</v>
      </c>
      <c r="K24" s="400" t="s">
        <v>1554</v>
      </c>
      <c r="L24" s="400" t="s">
        <v>1550</v>
      </c>
      <c r="M24" s="400" t="s">
        <v>1550</v>
      </c>
      <c r="N24" s="400" t="s">
        <v>1550</v>
      </c>
      <c r="O24" s="400" t="s">
        <v>1550</v>
      </c>
      <c r="P24" s="400" t="s">
        <v>1550</v>
      </c>
      <c r="Q24" s="400" t="s">
        <v>1550</v>
      </c>
      <c r="R24" s="84"/>
      <c r="S24" s="6"/>
      <c r="W24" s="121"/>
      <c r="X24" s="6"/>
      <c r="Y24" s="121"/>
      <c r="Z24" s="121"/>
      <c r="AA24" s="121"/>
      <c r="AB24" s="121"/>
      <c r="AC24" s="121"/>
    </row>
    <row r="25" spans="3:29" ht="53.25" customHeight="1" x14ac:dyDescent="0.35">
      <c r="C25" s="521"/>
      <c r="D25" s="407"/>
      <c r="E25" s="400"/>
      <c r="F25" s="400"/>
      <c r="G25" s="400"/>
      <c r="H25" s="400"/>
      <c r="I25" s="400"/>
      <c r="J25" s="527"/>
      <c r="K25" s="400"/>
      <c r="L25" s="400"/>
      <c r="M25" s="400"/>
      <c r="N25" s="400"/>
      <c r="O25" s="400"/>
      <c r="P25" s="400"/>
      <c r="Q25" s="400"/>
      <c r="R25" s="84"/>
      <c r="S25" s="6"/>
      <c r="W25" s="121"/>
      <c r="X25" s="6"/>
      <c r="Y25" s="121"/>
      <c r="Z25" s="121"/>
      <c r="AA25" s="121"/>
      <c r="AB25" s="121"/>
      <c r="AC25" s="121"/>
    </row>
    <row r="26" spans="3:29" ht="53.25" customHeight="1" x14ac:dyDescent="0.35">
      <c r="C26" s="425"/>
      <c r="D26" s="407"/>
      <c r="E26" s="400"/>
      <c r="F26" s="400"/>
      <c r="G26" s="400"/>
      <c r="H26" s="400"/>
      <c r="I26" s="400"/>
      <c r="J26" s="527"/>
      <c r="K26" s="400"/>
      <c r="L26" s="400"/>
      <c r="M26" s="400"/>
      <c r="N26" s="400"/>
      <c r="O26" s="400"/>
      <c r="P26" s="400"/>
      <c r="Q26" s="400"/>
      <c r="R26" s="84"/>
      <c r="S26" s="6"/>
      <c r="W26" s="121"/>
      <c r="X26" s="6"/>
      <c r="Y26" s="121"/>
      <c r="Z26" s="121"/>
      <c r="AA26" s="121"/>
      <c r="AB26" s="121"/>
      <c r="AC26" s="121"/>
    </row>
    <row r="27" spans="3:29" ht="53.25" customHeight="1" x14ac:dyDescent="0.35">
      <c r="C27" s="424" t="s">
        <v>1629</v>
      </c>
      <c r="D27" s="407" t="s">
        <v>1630</v>
      </c>
      <c r="E27" s="400" t="s">
        <v>1631</v>
      </c>
      <c r="F27" s="400" t="s">
        <v>1632</v>
      </c>
      <c r="G27" s="400" t="s">
        <v>1569</v>
      </c>
      <c r="H27" s="400" t="s">
        <v>1633</v>
      </c>
      <c r="I27" s="400" t="s">
        <v>1633</v>
      </c>
      <c r="J27" s="527" t="s">
        <v>1634</v>
      </c>
      <c r="K27" s="400" t="s">
        <v>1635</v>
      </c>
      <c r="L27" s="381" t="s">
        <v>1550</v>
      </c>
      <c r="M27" s="381" t="s">
        <v>1550</v>
      </c>
      <c r="N27" s="381" t="s">
        <v>1550</v>
      </c>
      <c r="O27" s="381" t="s">
        <v>1555</v>
      </c>
      <c r="P27" s="381" t="s">
        <v>1556</v>
      </c>
      <c r="Q27" s="369" t="s">
        <v>1557</v>
      </c>
      <c r="R27" s="84"/>
      <c r="S27" s="6"/>
      <c r="W27" s="121"/>
      <c r="X27" s="6"/>
      <c r="Y27" s="121"/>
      <c r="Z27" s="121"/>
      <c r="AA27" s="121"/>
      <c r="AB27" s="121"/>
      <c r="AC27" s="121"/>
    </row>
    <row r="28" spans="3:29" ht="75.75" customHeight="1" x14ac:dyDescent="0.35">
      <c r="C28" s="521"/>
      <c r="D28" s="407"/>
      <c r="E28" s="400"/>
      <c r="F28" s="400"/>
      <c r="G28" s="400"/>
      <c r="H28" s="400"/>
      <c r="I28" s="400"/>
      <c r="J28" s="527"/>
      <c r="K28" s="400"/>
      <c r="L28" s="370"/>
      <c r="M28" s="370"/>
      <c r="N28" s="370"/>
      <c r="O28" s="382"/>
      <c r="P28" s="382"/>
      <c r="Q28" s="370"/>
      <c r="R28" s="84"/>
      <c r="S28" s="6"/>
      <c r="W28" s="121"/>
      <c r="X28" s="6"/>
      <c r="Y28" s="121"/>
      <c r="Z28" s="121"/>
      <c r="AA28" s="121"/>
      <c r="AB28" s="121"/>
      <c r="AC28" s="121"/>
    </row>
    <row r="29" spans="3:29" ht="54.75" customHeight="1" x14ac:dyDescent="0.35">
      <c r="C29" s="425"/>
      <c r="D29" s="407"/>
      <c r="E29" s="400"/>
      <c r="F29" s="400"/>
      <c r="G29" s="400"/>
      <c r="H29" s="400"/>
      <c r="I29" s="400"/>
      <c r="J29" s="527"/>
      <c r="K29" s="400"/>
      <c r="L29" s="371"/>
      <c r="M29" s="371"/>
      <c r="N29" s="371"/>
      <c r="O29" s="383"/>
      <c r="P29" s="383"/>
      <c r="Q29" s="371"/>
      <c r="R29" s="84"/>
      <c r="S29" s="6"/>
      <c r="W29" s="121"/>
      <c r="X29" s="6"/>
      <c r="Y29" s="121"/>
      <c r="Z29" s="121"/>
      <c r="AA29" s="121"/>
      <c r="AB29" s="121"/>
      <c r="AC29" s="121"/>
    </row>
    <row r="30" spans="3:29" ht="53.25" customHeight="1" x14ac:dyDescent="0.35">
      <c r="C30" s="424" t="s">
        <v>1636</v>
      </c>
      <c r="D30" s="407" t="s">
        <v>1584</v>
      </c>
      <c r="E30" s="400" t="s">
        <v>1637</v>
      </c>
      <c r="F30" s="400" t="s">
        <v>1638</v>
      </c>
      <c r="G30" s="400" t="s">
        <v>1550</v>
      </c>
      <c r="H30" s="400" t="s">
        <v>1639</v>
      </c>
      <c r="I30" s="400" t="s">
        <v>1552</v>
      </c>
      <c r="J30" s="527" t="s">
        <v>1640</v>
      </c>
      <c r="K30" s="400" t="s">
        <v>1554</v>
      </c>
      <c r="L30" s="400" t="s">
        <v>1550</v>
      </c>
      <c r="M30" s="400" t="s">
        <v>1550</v>
      </c>
      <c r="N30" s="400" t="s">
        <v>1550</v>
      </c>
      <c r="O30" s="400" t="s">
        <v>1550</v>
      </c>
      <c r="P30" s="400" t="s">
        <v>1550</v>
      </c>
      <c r="Q30" s="400" t="s">
        <v>1550</v>
      </c>
      <c r="R30" s="84"/>
      <c r="S30" s="6"/>
      <c r="W30" s="121"/>
      <c r="X30" s="6"/>
      <c r="Y30" s="121"/>
      <c r="Z30" s="121"/>
      <c r="AA30" s="121"/>
      <c r="AB30" s="121"/>
      <c r="AC30" s="121"/>
    </row>
    <row r="31" spans="3:29" ht="53.25" customHeight="1" x14ac:dyDescent="0.35">
      <c r="C31" s="521"/>
      <c r="D31" s="407"/>
      <c r="E31" s="400"/>
      <c r="F31" s="400"/>
      <c r="G31" s="400"/>
      <c r="H31" s="400"/>
      <c r="I31" s="400"/>
      <c r="J31" s="527"/>
      <c r="K31" s="400"/>
      <c r="L31" s="400"/>
      <c r="M31" s="400"/>
      <c r="N31" s="400"/>
      <c r="O31" s="400"/>
      <c r="P31" s="400"/>
      <c r="Q31" s="400"/>
      <c r="R31" s="84"/>
      <c r="S31" s="6"/>
      <c r="W31" s="121"/>
      <c r="X31" s="6"/>
      <c r="Y31" s="121"/>
      <c r="Z31" s="121"/>
      <c r="AA31" s="121"/>
      <c r="AB31" s="121"/>
      <c r="AC31" s="121"/>
    </row>
    <row r="32" spans="3:29" ht="147.94999999999999" customHeight="1" x14ac:dyDescent="0.35">
      <c r="C32" s="425"/>
      <c r="D32" s="407"/>
      <c r="E32" s="400"/>
      <c r="F32" s="400"/>
      <c r="G32" s="400"/>
      <c r="H32" s="400"/>
      <c r="I32" s="400"/>
      <c r="J32" s="527"/>
      <c r="K32" s="400"/>
      <c r="L32" s="400"/>
      <c r="M32" s="400"/>
      <c r="N32" s="400"/>
      <c r="O32" s="400"/>
      <c r="P32" s="400"/>
      <c r="Q32" s="400"/>
      <c r="R32" s="84"/>
      <c r="S32" s="6"/>
      <c r="W32" s="121"/>
      <c r="X32" s="6"/>
      <c r="Y32" s="121"/>
      <c r="Z32" s="121"/>
      <c r="AA32" s="121"/>
      <c r="AB32" s="121"/>
      <c r="AC32" s="121"/>
    </row>
    <row r="33" spans="3:29" ht="53.25" customHeight="1" x14ac:dyDescent="0.35">
      <c r="C33" s="424" t="s">
        <v>1641</v>
      </c>
      <c r="D33" s="407" t="s">
        <v>1584</v>
      </c>
      <c r="E33" s="400" t="s">
        <v>1642</v>
      </c>
      <c r="F33" s="400" t="s">
        <v>1643</v>
      </c>
      <c r="G33" s="400" t="s">
        <v>1569</v>
      </c>
      <c r="H33" s="400" t="s">
        <v>1644</v>
      </c>
      <c r="I33" s="400" t="s">
        <v>1645</v>
      </c>
      <c r="J33" s="527" t="s">
        <v>1646</v>
      </c>
      <c r="K33" s="400" t="s">
        <v>1554</v>
      </c>
      <c r="L33" s="400" t="s">
        <v>1550</v>
      </c>
      <c r="M33" s="400" t="s">
        <v>1550</v>
      </c>
      <c r="N33" s="400" t="s">
        <v>1550</v>
      </c>
      <c r="O33" s="400" t="s">
        <v>1550</v>
      </c>
      <c r="P33" s="400" t="s">
        <v>1550</v>
      </c>
      <c r="Q33" s="400" t="s">
        <v>1550</v>
      </c>
      <c r="R33" s="84"/>
      <c r="S33" s="6"/>
      <c r="W33" s="121"/>
      <c r="X33" s="6"/>
      <c r="Y33" s="121"/>
      <c r="Z33" s="121"/>
      <c r="AA33" s="121"/>
      <c r="AB33" s="121"/>
      <c r="AC33" s="121"/>
    </row>
    <row r="34" spans="3:29" ht="53.25" customHeight="1" x14ac:dyDescent="0.35">
      <c r="C34" s="521"/>
      <c r="D34" s="407"/>
      <c r="E34" s="400"/>
      <c r="F34" s="400"/>
      <c r="G34" s="400"/>
      <c r="H34" s="400"/>
      <c r="I34" s="400"/>
      <c r="J34" s="527"/>
      <c r="K34" s="400"/>
      <c r="L34" s="400"/>
      <c r="M34" s="400"/>
      <c r="N34" s="400"/>
      <c r="O34" s="400"/>
      <c r="P34" s="400"/>
      <c r="Q34" s="400"/>
      <c r="R34" s="84"/>
      <c r="S34" s="6"/>
      <c r="W34" s="121"/>
      <c r="X34" s="6"/>
      <c r="Y34" s="121"/>
      <c r="Z34" s="121"/>
      <c r="AA34" s="121"/>
      <c r="AB34" s="121"/>
      <c r="AC34" s="121"/>
    </row>
    <row r="35" spans="3:29" ht="53.25" customHeight="1" x14ac:dyDescent="0.35">
      <c r="C35" s="425"/>
      <c r="D35" s="407"/>
      <c r="E35" s="400"/>
      <c r="F35" s="400"/>
      <c r="G35" s="400"/>
      <c r="H35" s="400"/>
      <c r="I35" s="400"/>
      <c r="J35" s="527"/>
      <c r="K35" s="400"/>
      <c r="L35" s="400"/>
      <c r="M35" s="400"/>
      <c r="N35" s="400"/>
      <c r="O35" s="400"/>
      <c r="P35" s="400"/>
      <c r="Q35" s="400"/>
      <c r="R35" s="84"/>
      <c r="S35" s="6"/>
      <c r="W35" s="121"/>
      <c r="X35" s="6"/>
      <c r="Y35" s="121"/>
      <c r="Z35" s="121"/>
      <c r="AA35" s="121"/>
      <c r="AB35" s="121"/>
      <c r="AC35" s="121"/>
    </row>
    <row r="36" spans="3:29" ht="53.25" customHeight="1" x14ac:dyDescent="0.35">
      <c r="C36" s="424" t="s">
        <v>1647</v>
      </c>
      <c r="D36" s="407" t="s">
        <v>1648</v>
      </c>
      <c r="E36" s="400" t="s">
        <v>1649</v>
      </c>
      <c r="F36" s="400" t="s">
        <v>1650</v>
      </c>
      <c r="G36" s="400" t="s">
        <v>1569</v>
      </c>
      <c r="H36" s="400" t="s">
        <v>1644</v>
      </c>
      <c r="I36" s="400" t="s">
        <v>1645</v>
      </c>
      <c r="J36" s="527" t="s">
        <v>1651</v>
      </c>
      <c r="K36" s="400" t="s">
        <v>1652</v>
      </c>
      <c r="L36" s="400" t="s">
        <v>1550</v>
      </c>
      <c r="M36" s="400" t="s">
        <v>1550</v>
      </c>
      <c r="N36" s="400" t="s">
        <v>1550</v>
      </c>
      <c r="O36" s="400" t="s">
        <v>1550</v>
      </c>
      <c r="P36" s="400" t="s">
        <v>1550</v>
      </c>
      <c r="Q36" s="400" t="s">
        <v>1550</v>
      </c>
      <c r="R36" s="84"/>
      <c r="S36" s="6"/>
      <c r="W36" s="121"/>
      <c r="X36" s="6"/>
      <c r="Y36" s="121"/>
      <c r="Z36" s="121"/>
      <c r="AA36" s="121"/>
      <c r="AB36" s="121"/>
      <c r="AC36" s="121"/>
    </row>
    <row r="37" spans="3:29" ht="53.25" customHeight="1" x14ac:dyDescent="0.35">
      <c r="C37" s="521"/>
      <c r="D37" s="407"/>
      <c r="E37" s="400"/>
      <c r="F37" s="400"/>
      <c r="G37" s="400"/>
      <c r="H37" s="400"/>
      <c r="I37" s="400"/>
      <c r="J37" s="527"/>
      <c r="K37" s="400"/>
      <c r="L37" s="400"/>
      <c r="M37" s="400"/>
      <c r="N37" s="400"/>
      <c r="O37" s="400"/>
      <c r="P37" s="400"/>
      <c r="Q37" s="400"/>
      <c r="R37" s="84"/>
      <c r="S37" s="6"/>
      <c r="W37" s="121"/>
      <c r="X37" s="6"/>
      <c r="Y37" s="121"/>
      <c r="Z37" s="121"/>
      <c r="AA37" s="121"/>
      <c r="AB37" s="121"/>
      <c r="AC37" s="121"/>
    </row>
    <row r="38" spans="3:29" ht="77.45" customHeight="1" x14ac:dyDescent="0.35">
      <c r="C38" s="425"/>
      <c r="D38" s="407"/>
      <c r="E38" s="400"/>
      <c r="F38" s="400"/>
      <c r="G38" s="400"/>
      <c r="H38" s="400"/>
      <c r="I38" s="400"/>
      <c r="J38" s="527"/>
      <c r="K38" s="400"/>
      <c r="L38" s="400"/>
      <c r="M38" s="400"/>
      <c r="N38" s="400"/>
      <c r="O38" s="400"/>
      <c r="P38" s="400"/>
      <c r="Q38" s="400"/>
      <c r="R38" s="84"/>
      <c r="S38" s="6"/>
      <c r="W38" s="121"/>
      <c r="X38" s="6"/>
      <c r="Y38" s="121"/>
      <c r="Z38" s="121"/>
      <c r="AA38" s="121"/>
      <c r="AB38" s="121"/>
      <c r="AC38" s="121"/>
    </row>
    <row r="39" spans="3:29" ht="53.25" customHeight="1" x14ac:dyDescent="0.35">
      <c r="C39" s="424" t="s">
        <v>1653</v>
      </c>
      <c r="D39" s="407" t="s">
        <v>1584</v>
      </c>
      <c r="E39" s="400" t="s">
        <v>1654</v>
      </c>
      <c r="F39" s="400" t="s">
        <v>1655</v>
      </c>
      <c r="G39" s="400" t="s">
        <v>1587</v>
      </c>
      <c r="H39" s="400"/>
      <c r="I39" s="400" t="s">
        <v>1656</v>
      </c>
      <c r="J39" s="527" t="s">
        <v>1657</v>
      </c>
      <c r="K39" s="400" t="s">
        <v>1554</v>
      </c>
      <c r="L39" s="381" t="s">
        <v>1550</v>
      </c>
      <c r="M39" s="381" t="s">
        <v>1550</v>
      </c>
      <c r="N39" s="381" t="s">
        <v>1550</v>
      </c>
      <c r="O39" s="381" t="s">
        <v>1555</v>
      </c>
      <c r="P39" s="381" t="s">
        <v>1556</v>
      </c>
      <c r="Q39" s="369" t="s">
        <v>1557</v>
      </c>
      <c r="R39" s="84"/>
      <c r="S39" s="6"/>
      <c r="W39" s="121"/>
      <c r="X39" s="6"/>
      <c r="Y39" s="121"/>
      <c r="Z39" s="121"/>
      <c r="AA39" s="121"/>
      <c r="AB39" s="121"/>
      <c r="AC39" s="121"/>
    </row>
    <row r="40" spans="3:29" ht="53.25" customHeight="1" x14ac:dyDescent="0.35">
      <c r="C40" s="521"/>
      <c r="D40" s="407"/>
      <c r="E40" s="400"/>
      <c r="F40" s="400"/>
      <c r="G40" s="400"/>
      <c r="H40" s="400"/>
      <c r="I40" s="400"/>
      <c r="J40" s="527"/>
      <c r="K40" s="400"/>
      <c r="L40" s="370"/>
      <c r="M40" s="370"/>
      <c r="N40" s="370"/>
      <c r="O40" s="382"/>
      <c r="P40" s="382"/>
      <c r="Q40" s="370"/>
      <c r="R40" s="84"/>
      <c r="S40" s="6"/>
    </row>
    <row r="41" spans="3:29" ht="53.25" customHeight="1" x14ac:dyDescent="0.35">
      <c r="C41" s="425"/>
      <c r="D41" s="407"/>
      <c r="E41" s="400"/>
      <c r="F41" s="400"/>
      <c r="G41" s="400"/>
      <c r="H41" s="400"/>
      <c r="I41" s="400"/>
      <c r="J41" s="527"/>
      <c r="K41" s="400"/>
      <c r="L41" s="371"/>
      <c r="M41" s="371"/>
      <c r="N41" s="371"/>
      <c r="O41" s="383"/>
      <c r="P41" s="383"/>
      <c r="Q41" s="371"/>
      <c r="R41" s="3"/>
      <c r="S41" s="6"/>
    </row>
    <row r="42" spans="3:29" x14ac:dyDescent="0.35">
      <c r="C42" s="424"/>
    </row>
    <row r="43" spans="3:29" x14ac:dyDescent="0.35">
      <c r="C43" s="521"/>
    </row>
    <row r="44" spans="3:29" x14ac:dyDescent="0.35">
      <c r="C44" s="425"/>
      <c r="J44" s="6"/>
    </row>
    <row r="45" spans="3:29" ht="21" customHeight="1" x14ac:dyDescent="0.35">
      <c r="C45" s="365" t="s">
        <v>109</v>
      </c>
      <c r="D45" s="365"/>
      <c r="E45" s="365"/>
      <c r="F45" s="365"/>
      <c r="G45" s="365"/>
      <c r="H45" s="365"/>
      <c r="I45" s="372" t="s">
        <v>195</v>
      </c>
      <c r="J45" s="372"/>
      <c r="K45" s="372"/>
      <c r="L45" s="372"/>
      <c r="M45" s="384"/>
      <c r="N45" s="384"/>
      <c r="O45" s="384"/>
      <c r="P45" s="384"/>
      <c r="Q45" s="384"/>
    </row>
    <row r="46" spans="3:29" ht="21" customHeight="1" x14ac:dyDescent="0.35">
      <c r="C46" s="365"/>
      <c r="D46" s="365"/>
      <c r="E46" s="365"/>
      <c r="F46" s="365"/>
      <c r="G46" s="365"/>
      <c r="H46" s="365"/>
      <c r="I46" s="372"/>
      <c r="J46" s="372"/>
      <c r="K46" s="372"/>
      <c r="L46" s="372"/>
      <c r="M46" s="384"/>
      <c r="N46" s="384"/>
      <c r="O46" s="384"/>
      <c r="P46" s="384"/>
      <c r="Q46" s="384"/>
    </row>
    <row r="47" spans="3:29" ht="51" x14ac:dyDescent="0.35">
      <c r="C47" s="132" t="s">
        <v>1</v>
      </c>
      <c r="D47" s="132" t="s">
        <v>2</v>
      </c>
      <c r="E47" s="132" t="s">
        <v>110</v>
      </c>
      <c r="F47" s="132" t="s">
        <v>111</v>
      </c>
      <c r="G47" s="132" t="s">
        <v>6</v>
      </c>
      <c r="H47" s="132" t="s">
        <v>112</v>
      </c>
      <c r="I47" s="132" t="s">
        <v>1325</v>
      </c>
      <c r="J47" s="132" t="s">
        <v>1227</v>
      </c>
      <c r="K47" s="132" t="s">
        <v>6</v>
      </c>
      <c r="L47" s="132" t="s">
        <v>112</v>
      </c>
      <c r="M47" s="130"/>
      <c r="N47" s="130"/>
      <c r="O47" s="130"/>
      <c r="P47" s="130"/>
      <c r="Q47" s="130"/>
    </row>
    <row r="48" spans="3:29" ht="102" x14ac:dyDescent="0.35">
      <c r="C48" s="146" t="s">
        <v>816</v>
      </c>
      <c r="D48" s="147" t="s">
        <v>1532</v>
      </c>
      <c r="E48" s="7">
        <v>1</v>
      </c>
      <c r="F48" s="7">
        <v>5</v>
      </c>
      <c r="G48" s="7" t="str">
        <f>IF(H48&lt;4,"Baja",IF(H48=4,"Media",IF(H48=5,"Media",IF(H48=6,"Media",IF(H48&lt;=12,"Alta","Muy alta")))))</f>
        <v>Media</v>
      </c>
      <c r="H48" s="7">
        <f>+E48*F48</f>
        <v>5</v>
      </c>
      <c r="I48" s="7">
        <v>1</v>
      </c>
      <c r="J48" s="7">
        <v>5</v>
      </c>
      <c r="K48" s="7" t="str">
        <f>IF(L48&lt;4,"Baja",IF(L48=4,"Media",IF(L48=5,"Media",IF(L48=6,"Media",IF(L48&lt;=12,"Alta","Muy alta")))))</f>
        <v>Media</v>
      </c>
      <c r="L48" s="7">
        <f>+I48*J48</f>
        <v>5</v>
      </c>
      <c r="M48" s="122"/>
      <c r="N48" s="122"/>
      <c r="O48" s="115"/>
      <c r="P48" s="115"/>
      <c r="Q48" s="215"/>
    </row>
    <row r="49" spans="3:18" ht="135" customHeight="1" x14ac:dyDescent="0.35">
      <c r="C49" s="146" t="s">
        <v>1533</v>
      </c>
      <c r="D49" s="155" t="s">
        <v>1535</v>
      </c>
      <c r="E49" s="7">
        <v>1</v>
      </c>
      <c r="F49" s="7">
        <v>5</v>
      </c>
      <c r="G49" s="7" t="str">
        <f>IF(H49&lt;4,"Baja",IF(H49=4,"Media",IF(H49=5,"Media",IF(H49=6,"Media",IF(H49&lt;=12,"Alta","Muy alta")))))</f>
        <v>Media</v>
      </c>
      <c r="H49" s="7">
        <f>+E49*F49</f>
        <v>5</v>
      </c>
      <c r="I49" s="7">
        <v>1</v>
      </c>
      <c r="J49" s="7">
        <v>5</v>
      </c>
      <c r="K49" s="7" t="str">
        <f>IF(L49&lt;4,"Baja",IF(L49=4,"Media",IF(L49=5,"Media",IF(L49=6,"Media",IF(L49&lt;=12,"Alta","Muy alta")))))</f>
        <v>Media</v>
      </c>
      <c r="L49" s="7">
        <f>+I49*J49</f>
        <v>5</v>
      </c>
      <c r="M49" s="122"/>
      <c r="N49" s="122"/>
      <c r="O49" s="115"/>
      <c r="P49" s="115"/>
      <c r="Q49" s="123"/>
    </row>
    <row r="50" spans="3:18" ht="102" x14ac:dyDescent="0.35">
      <c r="C50" s="146" t="s">
        <v>1534</v>
      </c>
      <c r="D50" s="155" t="s">
        <v>1536</v>
      </c>
      <c r="E50" s="7">
        <v>1</v>
      </c>
      <c r="F50" s="7">
        <v>5</v>
      </c>
      <c r="G50" s="7" t="str">
        <f>IF(H50&lt;4,"Baja",IF(H50=4,"Media",IF(H50=5,"Media",IF(H50=6,"Media",IF(H50&lt;=12,"Alta","Muy alta")))))</f>
        <v>Media</v>
      </c>
      <c r="H50" s="7">
        <f>+E50*F50</f>
        <v>5</v>
      </c>
      <c r="I50" s="7">
        <v>1</v>
      </c>
      <c r="J50" s="7">
        <v>5</v>
      </c>
      <c r="K50" s="7" t="str">
        <f>IF(L50&lt;4,"Baja",IF(L50=4,"Media",IF(L50=5,"Media",IF(L50=6,"Media",IF(L50&lt;=12,"Alta","Muy alta")))))</f>
        <v>Media</v>
      </c>
      <c r="L50" s="7">
        <f>+I50*J50</f>
        <v>5</v>
      </c>
      <c r="M50" s="122"/>
      <c r="N50" s="121"/>
      <c r="O50" s="115"/>
      <c r="P50" s="115"/>
      <c r="Q50" s="123"/>
    </row>
    <row r="51" spans="3:18" x14ac:dyDescent="0.35">
      <c r="J51" s="6"/>
    </row>
    <row r="52" spans="3:18" s="84" customFormat="1" ht="27.75" customHeight="1" x14ac:dyDescent="0.25">
      <c r="C52" s="365" t="s">
        <v>113</v>
      </c>
      <c r="D52" s="365"/>
      <c r="E52" s="365"/>
      <c r="F52" s="365"/>
      <c r="G52" s="365"/>
      <c r="H52" s="365"/>
      <c r="I52" s="365"/>
      <c r="J52" s="365"/>
      <c r="R52" s="6"/>
    </row>
    <row r="53" spans="3:18" ht="42" customHeight="1" x14ac:dyDescent="0.35">
      <c r="C53" s="132" t="s">
        <v>114</v>
      </c>
      <c r="D53" s="132" t="s">
        <v>196</v>
      </c>
      <c r="E53" s="132" t="s">
        <v>48</v>
      </c>
      <c r="F53" s="132" t="s">
        <v>49</v>
      </c>
      <c r="G53" s="132" t="s">
        <v>50</v>
      </c>
      <c r="H53" s="132" t="s">
        <v>116</v>
      </c>
      <c r="I53" s="132" t="s">
        <v>51</v>
      </c>
      <c r="J53" s="132" t="s">
        <v>117</v>
      </c>
    </row>
    <row r="54" spans="3:18" ht="156" customHeight="1" x14ac:dyDescent="0.35">
      <c r="C54" s="147" t="s">
        <v>1658</v>
      </c>
      <c r="D54" s="134" t="s">
        <v>1659</v>
      </c>
      <c r="E54" s="233" t="s">
        <v>1559</v>
      </c>
      <c r="F54" s="135" t="s">
        <v>1260</v>
      </c>
      <c r="G54" s="134" t="s">
        <v>1560</v>
      </c>
      <c r="H54" s="156" t="s">
        <v>126</v>
      </c>
      <c r="I54" s="156" t="s">
        <v>71</v>
      </c>
      <c r="J54" s="156" t="s">
        <v>145</v>
      </c>
    </row>
    <row r="55" spans="3:18" ht="111" customHeight="1" x14ac:dyDescent="0.35">
      <c r="H55" s="124"/>
      <c r="I55" s="124"/>
    </row>
  </sheetData>
  <mergeCells count="204">
    <mergeCell ref="C52:J52"/>
    <mergeCell ref="O39:O41"/>
    <mergeCell ref="P39:P41"/>
    <mergeCell ref="Q39:Q41"/>
    <mergeCell ref="C42:C44"/>
    <mergeCell ref="C45:H46"/>
    <mergeCell ref="I45:L46"/>
    <mergeCell ref="M45:Q46"/>
    <mergeCell ref="I39:I41"/>
    <mergeCell ref="J39:J41"/>
    <mergeCell ref="K39:K41"/>
    <mergeCell ref="L39:L41"/>
    <mergeCell ref="M39:M41"/>
    <mergeCell ref="N39:N41"/>
    <mergeCell ref="C39:C41"/>
    <mergeCell ref="D39:D41"/>
    <mergeCell ref="E39:E41"/>
    <mergeCell ref="F39:F41"/>
    <mergeCell ref="G39:G41"/>
    <mergeCell ref="H39:H41"/>
    <mergeCell ref="P36:P38"/>
    <mergeCell ref="Q36:Q38"/>
    <mergeCell ref="Q33:Q35"/>
    <mergeCell ref="C36:C38"/>
    <mergeCell ref="D36:D38"/>
    <mergeCell ref="E36:E38"/>
    <mergeCell ref="F36:F38"/>
    <mergeCell ref="G36:G38"/>
    <mergeCell ref="H36:H38"/>
    <mergeCell ref="I36:I38"/>
    <mergeCell ref="J36:J38"/>
    <mergeCell ref="K36:K38"/>
    <mergeCell ref="K33:K35"/>
    <mergeCell ref="L33:L35"/>
    <mergeCell ref="M33:M35"/>
    <mergeCell ref="N33:N35"/>
    <mergeCell ref="O33:O35"/>
    <mergeCell ref="P33:P35"/>
    <mergeCell ref="K30:K32"/>
    <mergeCell ref="L30:L32"/>
    <mergeCell ref="M30:M32"/>
    <mergeCell ref="N30:N32"/>
    <mergeCell ref="O30:O32"/>
    <mergeCell ref="L36:L38"/>
    <mergeCell ref="M36:M38"/>
    <mergeCell ref="N36:N38"/>
    <mergeCell ref="O36:O38"/>
    <mergeCell ref="C33:C35"/>
    <mergeCell ref="D33:D35"/>
    <mergeCell ref="E33:E35"/>
    <mergeCell ref="F33:F35"/>
    <mergeCell ref="G33:G35"/>
    <mergeCell ref="H33:H35"/>
    <mergeCell ref="I33:I35"/>
    <mergeCell ref="J33:J35"/>
    <mergeCell ref="J30:J32"/>
    <mergeCell ref="O27:O29"/>
    <mergeCell ref="P27:P29"/>
    <mergeCell ref="Q27:Q29"/>
    <mergeCell ref="C30:C32"/>
    <mergeCell ref="D30:D32"/>
    <mergeCell ref="E30:E32"/>
    <mergeCell ref="F30:F32"/>
    <mergeCell ref="G30:G32"/>
    <mergeCell ref="H30:H32"/>
    <mergeCell ref="I30:I32"/>
    <mergeCell ref="I27:I29"/>
    <mergeCell ref="J27:J29"/>
    <mergeCell ref="K27:K29"/>
    <mergeCell ref="L27:L29"/>
    <mergeCell ref="M27:M29"/>
    <mergeCell ref="N27:N29"/>
    <mergeCell ref="C27:C29"/>
    <mergeCell ref="D27:D29"/>
    <mergeCell ref="E27:E29"/>
    <mergeCell ref="F27:F29"/>
    <mergeCell ref="G27:G29"/>
    <mergeCell ref="H27:H29"/>
    <mergeCell ref="P30:P32"/>
    <mergeCell ref="Q30:Q32"/>
    <mergeCell ref="L24:L26"/>
    <mergeCell ref="M24:M26"/>
    <mergeCell ref="N24:N26"/>
    <mergeCell ref="O24:O26"/>
    <mergeCell ref="P24:P26"/>
    <mergeCell ref="Q24:Q26"/>
    <mergeCell ref="Q21:Q23"/>
    <mergeCell ref="C24:C26"/>
    <mergeCell ref="D24:D26"/>
    <mergeCell ref="E24:E26"/>
    <mergeCell ref="F24:F26"/>
    <mergeCell ref="G24:G26"/>
    <mergeCell ref="H24:H26"/>
    <mergeCell ref="I24:I26"/>
    <mergeCell ref="J24:J26"/>
    <mergeCell ref="K24:K26"/>
    <mergeCell ref="K21:K23"/>
    <mergeCell ref="L21:L23"/>
    <mergeCell ref="M21:M23"/>
    <mergeCell ref="N21:N23"/>
    <mergeCell ref="O21:O23"/>
    <mergeCell ref="P21:P23"/>
    <mergeCell ref="L15:L17"/>
    <mergeCell ref="M15:M17"/>
    <mergeCell ref="N15:N17"/>
    <mergeCell ref="P18:P20"/>
    <mergeCell ref="Q18:Q20"/>
    <mergeCell ref="C21:C23"/>
    <mergeCell ref="D21:D23"/>
    <mergeCell ref="E21:E23"/>
    <mergeCell ref="F21:F23"/>
    <mergeCell ref="G21:G23"/>
    <mergeCell ref="H21:H23"/>
    <mergeCell ref="I21:I23"/>
    <mergeCell ref="J21:J23"/>
    <mergeCell ref="J18:J20"/>
    <mergeCell ref="K18:K20"/>
    <mergeCell ref="L18:L20"/>
    <mergeCell ref="M18:M20"/>
    <mergeCell ref="N18:N20"/>
    <mergeCell ref="O18:O20"/>
    <mergeCell ref="C18:C20"/>
    <mergeCell ref="D18:D20"/>
    <mergeCell ref="E18:E20"/>
    <mergeCell ref="F18:F20"/>
    <mergeCell ref="G18:G20"/>
    <mergeCell ref="H18:H20"/>
    <mergeCell ref="I18:I20"/>
    <mergeCell ref="I15:I17"/>
    <mergeCell ref="J15:J17"/>
    <mergeCell ref="L12:L14"/>
    <mergeCell ref="M12:M14"/>
    <mergeCell ref="N12:N14"/>
    <mergeCell ref="C12:C14"/>
    <mergeCell ref="D12:D14"/>
    <mergeCell ref="E12:E14"/>
    <mergeCell ref="F12:F14"/>
    <mergeCell ref="G12:G14"/>
    <mergeCell ref="H12:H14"/>
    <mergeCell ref="C15:C17"/>
    <mergeCell ref="D15:D17"/>
    <mergeCell ref="E15:E17"/>
    <mergeCell ref="F15:F17"/>
    <mergeCell ref="G15:G17"/>
    <mergeCell ref="H15:H17"/>
    <mergeCell ref="I12:I14"/>
    <mergeCell ref="J12:J14"/>
    <mergeCell ref="K12:K14"/>
    <mergeCell ref="K15:K17"/>
    <mergeCell ref="Y9:Y12"/>
    <mergeCell ref="R10:R12"/>
    <mergeCell ref="S10:S12"/>
    <mergeCell ref="T10:T12"/>
    <mergeCell ref="O12:O14"/>
    <mergeCell ref="P12:P14"/>
    <mergeCell ref="S7:S9"/>
    <mergeCell ref="T7:T9"/>
    <mergeCell ref="Q12:Q14"/>
    <mergeCell ref="R13:R15"/>
    <mergeCell ref="S13:S15"/>
    <mergeCell ref="T13:T15"/>
    <mergeCell ref="O15:O17"/>
    <mergeCell ref="P15:P17"/>
    <mergeCell ref="Q15:Q17"/>
    <mergeCell ref="P7:P8"/>
    <mergeCell ref="Q7:Q8"/>
    <mergeCell ref="R7:R9"/>
    <mergeCell ref="N7:N8"/>
    <mergeCell ref="O7:O8"/>
    <mergeCell ref="N9:N11"/>
    <mergeCell ref="O9:O11"/>
    <mergeCell ref="P9:P11"/>
    <mergeCell ref="Q9:Q11"/>
    <mergeCell ref="J7:J8"/>
    <mergeCell ref="K7:K8"/>
    <mergeCell ref="L7:L8"/>
    <mergeCell ref="M7:M8"/>
    <mergeCell ref="H9:H11"/>
    <mergeCell ref="I9:I11"/>
    <mergeCell ref="J9:J11"/>
    <mergeCell ref="K9:K11"/>
    <mergeCell ref="L9:L11"/>
    <mergeCell ref="M9:M11"/>
    <mergeCell ref="C7:C8"/>
    <mergeCell ref="D7:D8"/>
    <mergeCell ref="E7:E8"/>
    <mergeCell ref="F7:F8"/>
    <mergeCell ref="G7:G8"/>
    <mergeCell ref="H7:H8"/>
    <mergeCell ref="I7:I8"/>
    <mergeCell ref="C9:C11"/>
    <mergeCell ref="D9:D11"/>
    <mergeCell ref="E9:E11"/>
    <mergeCell ref="F9:F11"/>
    <mergeCell ref="G9:G11"/>
    <mergeCell ref="D2:J2"/>
    <mergeCell ref="E3:J3"/>
    <mergeCell ref="C5:C6"/>
    <mergeCell ref="D5:J5"/>
    <mergeCell ref="K5:Q5"/>
    <mergeCell ref="R5:T5"/>
    <mergeCell ref="U5:AC5"/>
    <mergeCell ref="AD5:AE5"/>
    <mergeCell ref="R6:S6"/>
  </mergeCells>
  <conditionalFormatting sqref="H48:H50 L49:L50">
    <cfRule type="cellIs" dxfId="151" priority="13" operator="between">
      <formula>15</formula>
      <formula>25</formula>
    </cfRule>
    <cfRule type="cellIs" dxfId="150" priority="14" operator="between">
      <formula>8</formula>
      <formula>12</formula>
    </cfRule>
    <cfRule type="cellIs" dxfId="149" priority="15" operator="between">
      <formula>4</formula>
      <formula>6</formula>
    </cfRule>
    <cfRule type="cellIs" dxfId="148" priority="16" operator="between">
      <formula>1</formula>
      <formula>3</formula>
    </cfRule>
  </conditionalFormatting>
  <conditionalFormatting sqref="G48:G50 K49:K50">
    <cfRule type="cellIs" dxfId="147" priority="9" operator="equal">
      <formula>"Muy alta"</formula>
    </cfRule>
    <cfRule type="cellIs" dxfId="146" priority="10" operator="equal">
      <formula>"Alta"</formula>
    </cfRule>
    <cfRule type="cellIs" dxfId="145" priority="11" operator="equal">
      <formula>"Media"</formula>
    </cfRule>
    <cfRule type="cellIs" dxfId="144" priority="12" operator="equal">
      <formula>"Baja"</formula>
    </cfRule>
  </conditionalFormatting>
  <conditionalFormatting sqref="L48">
    <cfRule type="cellIs" dxfId="143" priority="5" operator="between">
      <formula>15</formula>
      <formula>25</formula>
    </cfRule>
    <cfRule type="cellIs" dxfId="142" priority="6" operator="between">
      <formula>8</formula>
      <formula>12</formula>
    </cfRule>
    <cfRule type="cellIs" dxfId="141" priority="7" operator="between">
      <formula>4</formula>
      <formula>6</formula>
    </cfRule>
    <cfRule type="cellIs" dxfId="140" priority="8" operator="between">
      <formula>1</formula>
      <formula>3</formula>
    </cfRule>
  </conditionalFormatting>
  <conditionalFormatting sqref="K48">
    <cfRule type="cellIs" dxfId="139" priority="1" operator="equal">
      <formula>"Muy alta"</formula>
    </cfRule>
    <cfRule type="cellIs" dxfId="138" priority="2" operator="equal">
      <formula>"Alta"</formula>
    </cfRule>
    <cfRule type="cellIs" dxfId="137" priority="3" operator="equal">
      <formula>"Media"</formula>
    </cfRule>
    <cfRule type="cellIs" dxfId="136" priority="4" operator="equal">
      <formula>"Baja"</formula>
    </cfRule>
  </conditionalFormatting>
  <dataValidations count="2">
    <dataValidation type="list" allowBlank="1" showInputMessage="1" showErrorMessage="1" sqref="H55">
      <formula1>$I$102:$I$104</formula1>
    </dataValidation>
    <dataValidation type="list" allowBlank="1" showInputMessage="1" showErrorMessage="1" sqref="I55">
      <formula1>#REF!</formula1>
    </dataValidation>
  </dataValidation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rgb="FFC00000"/>
  </sheetPr>
  <dimension ref="C2:AE39"/>
  <sheetViews>
    <sheetView topLeftCell="A13" zoomScale="40" zoomScaleNormal="40" workbookViewId="0">
      <selection activeCell="I27" sqref="I27"/>
    </sheetView>
  </sheetViews>
  <sheetFormatPr baseColWidth="10" defaultColWidth="11.42578125" defaultRowHeight="25.5" x14ac:dyDescent="0.35"/>
  <cols>
    <col min="1" max="2" width="4" style="3" customWidth="1"/>
    <col min="3" max="3" width="51" style="3" customWidth="1"/>
    <col min="4" max="4" width="58.42578125" style="3" customWidth="1"/>
    <col min="5" max="5" width="60.7109375" style="3" customWidth="1"/>
    <col min="6" max="6" width="33" style="3" customWidth="1"/>
    <col min="7" max="7" width="67.140625" style="3" customWidth="1"/>
    <col min="8" max="8" width="33.5703125" style="3" customWidth="1"/>
    <col min="9" max="9" width="42.5703125" style="3" customWidth="1"/>
    <col min="10" max="10" width="66.7109375" style="3" customWidth="1"/>
    <col min="11" max="11" width="58.28515625" style="3" customWidth="1"/>
    <col min="12" max="12" width="61.85546875" style="3" customWidth="1"/>
    <col min="13" max="13" width="24.7109375" style="3" customWidth="1"/>
    <col min="14" max="14" width="27.5703125" style="3" customWidth="1"/>
    <col min="15" max="16" width="26.42578125" style="3" customWidth="1"/>
    <col min="17" max="17" width="49.140625" style="3" customWidth="1"/>
    <col min="18" max="18" width="21.140625" style="6" customWidth="1"/>
    <col min="19" max="19" width="47.5703125" style="3" customWidth="1"/>
    <col min="20" max="20" width="39.42578125" style="3" customWidth="1"/>
    <col min="21" max="21" width="53.7109375" style="6" customWidth="1"/>
    <col min="22" max="22" width="44.7109375" style="3" customWidth="1"/>
    <col min="23" max="23" width="43.7109375" style="3" customWidth="1"/>
    <col min="24" max="24" width="21.85546875" style="4" bestFit="1" customWidth="1"/>
    <col min="25" max="25" width="41.140625" style="3" customWidth="1"/>
    <col min="26" max="26" width="41.85546875" style="3" bestFit="1" customWidth="1"/>
    <col min="27" max="27" width="32" style="3" customWidth="1"/>
    <col min="28" max="28" width="19.42578125" style="3" customWidth="1"/>
    <col min="29" max="29" width="22" style="3" customWidth="1"/>
    <col min="30" max="31" width="79.28515625" style="3" customWidth="1"/>
    <col min="32" max="16384" width="11.42578125" style="3"/>
  </cols>
  <sheetData>
    <row r="2" spans="3:31" x14ac:dyDescent="0.35">
      <c r="D2" s="398" t="s">
        <v>147</v>
      </c>
      <c r="E2" s="398"/>
      <c r="F2" s="398"/>
      <c r="G2" s="398"/>
      <c r="H2" s="398"/>
      <c r="I2" s="398"/>
      <c r="J2" s="398"/>
    </row>
    <row r="3" spans="3:31" x14ac:dyDescent="0.35">
      <c r="D3" s="10" t="s">
        <v>24</v>
      </c>
      <c r="E3" s="364" t="s">
        <v>1814</v>
      </c>
      <c r="F3" s="364"/>
      <c r="G3" s="364"/>
      <c r="H3" s="364"/>
      <c r="I3" s="364"/>
      <c r="J3" s="364"/>
    </row>
    <row r="5" spans="3:31" x14ac:dyDescent="0.35">
      <c r="C5" s="372" t="s">
        <v>26</v>
      </c>
      <c r="D5" s="366" t="s">
        <v>27</v>
      </c>
      <c r="E5" s="366"/>
      <c r="F5" s="366"/>
      <c r="G5" s="366"/>
      <c r="H5" s="366"/>
      <c r="I5" s="366"/>
      <c r="J5" s="366"/>
      <c r="K5" s="366" t="s">
        <v>28</v>
      </c>
      <c r="L5" s="366"/>
      <c r="M5" s="366"/>
      <c r="N5" s="366"/>
      <c r="O5" s="366"/>
      <c r="P5" s="366"/>
      <c r="Q5" s="366"/>
      <c r="R5" s="365" t="s">
        <v>29</v>
      </c>
      <c r="S5" s="365"/>
      <c r="T5" s="365" t="s">
        <v>30</v>
      </c>
      <c r="U5" s="365"/>
      <c r="V5" s="365"/>
      <c r="W5" s="365"/>
      <c r="X5" s="365"/>
      <c r="Y5" s="365"/>
      <c r="Z5" s="365"/>
      <c r="AA5" s="365"/>
      <c r="AB5" s="365"/>
      <c r="AC5" s="365"/>
      <c r="AD5" s="320" t="s">
        <v>2104</v>
      </c>
      <c r="AE5" s="320"/>
    </row>
    <row r="6" spans="3:31" ht="76.5" x14ac:dyDescent="0.35">
      <c r="C6" s="372"/>
      <c r="D6" s="132" t="s">
        <v>1483</v>
      </c>
      <c r="E6" s="132" t="s">
        <v>31</v>
      </c>
      <c r="F6" s="132" t="s">
        <v>32</v>
      </c>
      <c r="G6" s="132" t="s">
        <v>33</v>
      </c>
      <c r="H6" s="132" t="s">
        <v>34</v>
      </c>
      <c r="I6" s="132" t="s">
        <v>35</v>
      </c>
      <c r="J6" s="132" t="s">
        <v>1815</v>
      </c>
      <c r="K6" s="132" t="s">
        <v>1816</v>
      </c>
      <c r="L6" s="132" t="s">
        <v>1817</v>
      </c>
      <c r="M6" s="132" t="s">
        <v>39</v>
      </c>
      <c r="N6" s="132" t="s">
        <v>40</v>
      </c>
      <c r="O6" s="132" t="s">
        <v>148</v>
      </c>
      <c r="P6" s="132" t="s">
        <v>1818</v>
      </c>
      <c r="Q6" s="132" t="s">
        <v>42</v>
      </c>
      <c r="R6" s="372" t="s">
        <v>43</v>
      </c>
      <c r="S6" s="372"/>
      <c r="T6" s="132" t="s">
        <v>149</v>
      </c>
      <c r="U6" s="132" t="s">
        <v>44</v>
      </c>
      <c r="V6" s="132" t="s">
        <v>831</v>
      </c>
      <c r="W6" s="132" t="s">
        <v>46</v>
      </c>
      <c r="X6" s="132" t="s">
        <v>47</v>
      </c>
      <c r="Y6" s="132" t="s">
        <v>48</v>
      </c>
      <c r="Z6" s="132" t="s">
        <v>49</v>
      </c>
      <c r="AA6" s="132" t="s">
        <v>50</v>
      </c>
      <c r="AB6" s="132" t="s">
        <v>832</v>
      </c>
      <c r="AC6" s="132" t="s">
        <v>51</v>
      </c>
      <c r="AD6" s="171" t="s">
        <v>2087</v>
      </c>
      <c r="AE6" s="171" t="s">
        <v>2088</v>
      </c>
    </row>
    <row r="7" spans="3:31" s="89" customFormat="1" ht="176.25" customHeight="1" x14ac:dyDescent="0.35">
      <c r="C7" s="515" t="s">
        <v>1819</v>
      </c>
      <c r="D7" s="515"/>
      <c r="E7" s="212" t="s">
        <v>1820</v>
      </c>
      <c r="F7" s="528" t="s">
        <v>2212</v>
      </c>
      <c r="G7" s="528" t="s">
        <v>1821</v>
      </c>
      <c r="H7" s="528" t="s">
        <v>1822</v>
      </c>
      <c r="I7" s="528" t="s">
        <v>1823</v>
      </c>
      <c r="J7" s="350" t="s">
        <v>1824</v>
      </c>
      <c r="K7" s="350" t="s">
        <v>1825</v>
      </c>
      <c r="L7" s="350" t="s">
        <v>1826</v>
      </c>
      <c r="M7" s="350" t="s">
        <v>1827</v>
      </c>
      <c r="N7" s="350" t="s">
        <v>1828</v>
      </c>
      <c r="O7" s="350" t="s">
        <v>1829</v>
      </c>
      <c r="P7" s="350" t="s">
        <v>1830</v>
      </c>
      <c r="Q7" s="350" t="s">
        <v>1831</v>
      </c>
      <c r="R7" s="188" t="s">
        <v>161</v>
      </c>
      <c r="S7" s="190" t="s">
        <v>62</v>
      </c>
      <c r="T7" s="528" t="s">
        <v>1802</v>
      </c>
      <c r="U7" s="259" t="s">
        <v>1805</v>
      </c>
      <c r="V7" s="213" t="s">
        <v>1832</v>
      </c>
      <c r="W7" s="528" t="s">
        <v>1833</v>
      </c>
      <c r="X7" s="529" t="s">
        <v>1107</v>
      </c>
      <c r="Y7" s="528" t="s">
        <v>1834</v>
      </c>
      <c r="Z7" s="530" t="s">
        <v>1835</v>
      </c>
      <c r="AA7" s="530" t="s">
        <v>1836</v>
      </c>
      <c r="AB7" s="531" t="s">
        <v>70</v>
      </c>
      <c r="AC7" s="350" t="s">
        <v>1837</v>
      </c>
      <c r="AD7" s="528"/>
      <c r="AE7" s="528"/>
    </row>
    <row r="8" spans="3:31" s="89" customFormat="1" ht="176.25" customHeight="1" x14ac:dyDescent="0.35">
      <c r="C8" s="515"/>
      <c r="D8" s="515"/>
      <c r="E8" s="212" t="s">
        <v>1838</v>
      </c>
      <c r="F8" s="528"/>
      <c r="G8" s="528"/>
      <c r="H8" s="528"/>
      <c r="I8" s="528"/>
      <c r="J8" s="350"/>
      <c r="K8" s="350"/>
      <c r="L8" s="350"/>
      <c r="M8" s="350"/>
      <c r="N8" s="350"/>
      <c r="O8" s="350"/>
      <c r="P8" s="350"/>
      <c r="Q8" s="350"/>
      <c r="R8" s="497" t="s">
        <v>61</v>
      </c>
      <c r="S8" s="514" t="s">
        <v>62</v>
      </c>
      <c r="T8" s="528"/>
      <c r="U8" s="259" t="s">
        <v>1806</v>
      </c>
      <c r="V8" s="213" t="s">
        <v>1839</v>
      </c>
      <c r="W8" s="528"/>
      <c r="X8" s="529"/>
      <c r="Y8" s="528"/>
      <c r="Z8" s="530"/>
      <c r="AA8" s="530"/>
      <c r="AB8" s="531"/>
      <c r="AC8" s="350"/>
      <c r="AD8" s="528"/>
      <c r="AE8" s="528"/>
    </row>
    <row r="9" spans="3:31" s="89" customFormat="1" ht="176.25" customHeight="1" x14ac:dyDescent="0.35">
      <c r="C9" s="515"/>
      <c r="D9" s="515"/>
      <c r="E9" s="212" t="s">
        <v>1840</v>
      </c>
      <c r="F9" s="528"/>
      <c r="G9" s="528"/>
      <c r="H9" s="528"/>
      <c r="I9" s="528"/>
      <c r="J9" s="350"/>
      <c r="K9" s="350"/>
      <c r="L9" s="350"/>
      <c r="M9" s="350"/>
      <c r="N9" s="350"/>
      <c r="O9" s="350"/>
      <c r="P9" s="350"/>
      <c r="Q9" s="350"/>
      <c r="R9" s="497"/>
      <c r="S9" s="514"/>
      <c r="T9" s="528"/>
      <c r="U9" s="259" t="s">
        <v>1807</v>
      </c>
      <c r="V9" s="213" t="s">
        <v>1841</v>
      </c>
      <c r="W9" s="528"/>
      <c r="X9" s="529"/>
      <c r="Y9" s="528"/>
      <c r="Z9" s="530"/>
      <c r="AA9" s="530"/>
      <c r="AB9" s="531"/>
      <c r="AC9" s="350"/>
      <c r="AD9" s="528"/>
      <c r="AE9" s="528"/>
    </row>
    <row r="10" spans="3:31" s="89" customFormat="1" ht="237" customHeight="1" x14ac:dyDescent="0.35">
      <c r="C10" s="527" t="s">
        <v>1845</v>
      </c>
      <c r="D10" s="512"/>
      <c r="E10" s="335" t="s">
        <v>1846</v>
      </c>
      <c r="F10" s="335" t="s">
        <v>1847</v>
      </c>
      <c r="G10" s="335" t="s">
        <v>1848</v>
      </c>
      <c r="H10" s="335" t="s">
        <v>1849</v>
      </c>
      <c r="I10" s="335" t="s">
        <v>1850</v>
      </c>
      <c r="J10" s="335" t="s">
        <v>1851</v>
      </c>
      <c r="K10" s="335" t="s">
        <v>1852</v>
      </c>
      <c r="L10" s="335" t="s">
        <v>1853</v>
      </c>
      <c r="M10" s="335" t="s">
        <v>1854</v>
      </c>
      <c r="N10" s="335" t="s">
        <v>1855</v>
      </c>
      <c r="O10" s="335" t="s">
        <v>1856</v>
      </c>
      <c r="P10" s="335" t="s">
        <v>1857</v>
      </c>
      <c r="Q10" s="335" t="s">
        <v>1858</v>
      </c>
      <c r="R10" s="514" t="s">
        <v>161</v>
      </c>
      <c r="S10" s="514" t="s">
        <v>62</v>
      </c>
      <c r="T10" s="532" t="s">
        <v>1804</v>
      </c>
      <c r="U10" s="169" t="s">
        <v>1808</v>
      </c>
      <c r="V10" s="138" t="s">
        <v>1859</v>
      </c>
      <c r="W10" s="138" t="s">
        <v>1860</v>
      </c>
      <c r="X10" s="190" t="s">
        <v>1107</v>
      </c>
      <c r="Y10" s="138" t="s">
        <v>1861</v>
      </c>
      <c r="Z10" s="138" t="s">
        <v>1862</v>
      </c>
      <c r="AA10" s="138" t="s">
        <v>1863</v>
      </c>
      <c r="AB10" s="188" t="s">
        <v>70</v>
      </c>
      <c r="AC10" s="138" t="s">
        <v>1864</v>
      </c>
      <c r="AD10" s="138"/>
      <c r="AE10" s="138"/>
    </row>
    <row r="11" spans="3:31" s="89" customFormat="1" ht="138.75" customHeight="1" x14ac:dyDescent="0.35">
      <c r="C11" s="527"/>
      <c r="D11" s="513"/>
      <c r="E11" s="342"/>
      <c r="F11" s="342"/>
      <c r="G11" s="342"/>
      <c r="H11" s="342"/>
      <c r="I11" s="342"/>
      <c r="J11" s="332"/>
      <c r="K11" s="332"/>
      <c r="L11" s="332"/>
      <c r="M11" s="332"/>
      <c r="N11" s="332"/>
      <c r="O11" s="342"/>
      <c r="P11" s="332"/>
      <c r="Q11" s="332"/>
      <c r="R11" s="514"/>
      <c r="S11" s="514"/>
      <c r="T11" s="532"/>
      <c r="U11" s="169" t="s">
        <v>1809</v>
      </c>
      <c r="V11" s="138" t="s">
        <v>1865</v>
      </c>
      <c r="W11" s="138" t="s">
        <v>1866</v>
      </c>
      <c r="X11" s="190" t="s">
        <v>1107</v>
      </c>
      <c r="Y11" s="138" t="s">
        <v>1867</v>
      </c>
      <c r="Z11" s="138" t="s">
        <v>1868</v>
      </c>
      <c r="AA11" s="138" t="s">
        <v>1869</v>
      </c>
      <c r="AB11" s="138" t="s">
        <v>178</v>
      </c>
      <c r="AC11" s="188" t="s">
        <v>179</v>
      </c>
      <c r="AD11" s="138"/>
      <c r="AE11" s="138"/>
    </row>
    <row r="12" spans="3:31" s="89" customFormat="1" ht="189.75" customHeight="1" x14ac:dyDescent="0.35">
      <c r="C12" s="527" t="s">
        <v>1870</v>
      </c>
      <c r="D12" s="512"/>
      <c r="E12" s="335" t="s">
        <v>1871</v>
      </c>
      <c r="F12" s="335" t="s">
        <v>1872</v>
      </c>
      <c r="G12" s="335" t="s">
        <v>1873</v>
      </c>
      <c r="H12" s="335" t="s">
        <v>1874</v>
      </c>
      <c r="I12" s="335" t="s">
        <v>1875</v>
      </c>
      <c r="J12" s="335" t="s">
        <v>1876</v>
      </c>
      <c r="K12" s="335" t="s">
        <v>1852</v>
      </c>
      <c r="L12" s="335" t="s">
        <v>1853</v>
      </c>
      <c r="M12" s="335" t="s">
        <v>1854</v>
      </c>
      <c r="N12" s="335" t="s">
        <v>1855</v>
      </c>
      <c r="O12" s="335" t="s">
        <v>1856</v>
      </c>
      <c r="P12" s="335" t="s">
        <v>1857</v>
      </c>
      <c r="Q12" s="335" t="s">
        <v>1858</v>
      </c>
      <c r="R12" s="351" t="s">
        <v>78</v>
      </c>
      <c r="S12" s="351" t="s">
        <v>62</v>
      </c>
      <c r="T12" s="532"/>
      <c r="U12" s="169" t="s">
        <v>1810</v>
      </c>
      <c r="V12" s="138" t="s">
        <v>1877</v>
      </c>
      <c r="W12" s="138" t="s">
        <v>1878</v>
      </c>
      <c r="X12" s="190" t="s">
        <v>1107</v>
      </c>
      <c r="Y12" s="138" t="s">
        <v>1879</v>
      </c>
      <c r="Z12" s="188" t="s">
        <v>1880</v>
      </c>
      <c r="AA12" s="138" t="s">
        <v>1881</v>
      </c>
      <c r="AB12" s="188" t="s">
        <v>178</v>
      </c>
      <c r="AC12" s="188" t="s">
        <v>179</v>
      </c>
      <c r="AD12" s="138"/>
      <c r="AE12" s="138"/>
    </row>
    <row r="13" spans="3:31" s="89" customFormat="1" ht="127.5" x14ac:dyDescent="0.35">
      <c r="C13" s="527"/>
      <c r="D13" s="517"/>
      <c r="E13" s="342"/>
      <c r="F13" s="342"/>
      <c r="G13" s="332"/>
      <c r="H13" s="332"/>
      <c r="I13" s="332"/>
      <c r="J13" s="332"/>
      <c r="K13" s="332"/>
      <c r="L13" s="332"/>
      <c r="M13" s="332"/>
      <c r="N13" s="332"/>
      <c r="O13" s="342"/>
      <c r="P13" s="332"/>
      <c r="Q13" s="332"/>
      <c r="R13" s="353"/>
      <c r="S13" s="353"/>
      <c r="T13" s="532"/>
      <c r="U13" s="169" t="s">
        <v>1811</v>
      </c>
      <c r="V13" s="138" t="s">
        <v>1882</v>
      </c>
      <c r="W13" s="138" t="s">
        <v>1883</v>
      </c>
      <c r="X13" s="190" t="s">
        <v>1107</v>
      </c>
      <c r="Y13" s="138" t="s">
        <v>1884</v>
      </c>
      <c r="Z13" s="188" t="s">
        <v>68</v>
      </c>
      <c r="AA13" s="138" t="s">
        <v>1885</v>
      </c>
      <c r="AB13" s="188" t="s">
        <v>70</v>
      </c>
      <c r="AC13" s="188" t="s">
        <v>71</v>
      </c>
      <c r="AD13" s="138"/>
      <c r="AE13" s="138"/>
    </row>
    <row r="14" spans="3:31" s="89" customFormat="1" ht="229.5" customHeight="1" x14ac:dyDescent="0.35">
      <c r="C14" s="527"/>
      <c r="D14" s="513"/>
      <c r="E14" s="336"/>
      <c r="F14" s="336"/>
      <c r="G14" s="341"/>
      <c r="H14" s="341"/>
      <c r="I14" s="341"/>
      <c r="J14" s="341"/>
      <c r="K14" s="341"/>
      <c r="L14" s="341"/>
      <c r="M14" s="341"/>
      <c r="N14" s="341"/>
      <c r="O14" s="336"/>
      <c r="P14" s="341"/>
      <c r="Q14" s="341"/>
      <c r="R14" s="352"/>
      <c r="S14" s="352"/>
      <c r="T14" s="532"/>
      <c r="U14" s="169" t="s">
        <v>1812</v>
      </c>
      <c r="V14" s="138" t="s">
        <v>1886</v>
      </c>
      <c r="W14" s="138" t="s">
        <v>1887</v>
      </c>
      <c r="X14" s="190" t="s">
        <v>1107</v>
      </c>
      <c r="Y14" s="138" t="s">
        <v>1888</v>
      </c>
      <c r="Z14" s="188" t="s">
        <v>1880</v>
      </c>
      <c r="AA14" s="138" t="s">
        <v>1889</v>
      </c>
      <c r="AB14" s="188" t="s">
        <v>70</v>
      </c>
      <c r="AC14" s="188" t="s">
        <v>179</v>
      </c>
      <c r="AD14" s="138"/>
      <c r="AE14" s="138"/>
    </row>
    <row r="15" spans="3:31" s="89" customFormat="1" x14ac:dyDescent="0.35">
      <c r="R15" s="91"/>
      <c r="U15" s="91"/>
      <c r="X15" s="92"/>
    </row>
    <row r="16" spans="3:31" s="89" customFormat="1" x14ac:dyDescent="0.35">
      <c r="J16" s="91"/>
      <c r="R16" s="91"/>
      <c r="U16" s="91"/>
      <c r="X16" s="92"/>
    </row>
    <row r="17" spans="3:24" s="89" customFormat="1" ht="21" customHeight="1" x14ac:dyDescent="0.35">
      <c r="C17" s="322" t="s">
        <v>109</v>
      </c>
      <c r="D17" s="322"/>
      <c r="E17" s="322"/>
      <c r="F17" s="322"/>
      <c r="G17" s="322"/>
      <c r="H17" s="322"/>
      <c r="I17" s="320" t="s">
        <v>195</v>
      </c>
      <c r="J17" s="320"/>
      <c r="K17" s="320"/>
      <c r="L17" s="320"/>
      <c r="M17" s="318"/>
      <c r="N17" s="318"/>
      <c r="O17" s="318"/>
      <c r="P17" s="318"/>
      <c r="Q17" s="318"/>
      <c r="R17" s="91"/>
      <c r="U17" s="91"/>
      <c r="X17" s="92"/>
    </row>
    <row r="18" spans="3:24" s="89" customFormat="1" ht="69.75" customHeight="1" x14ac:dyDescent="0.35">
      <c r="C18" s="322"/>
      <c r="D18" s="322"/>
      <c r="E18" s="322"/>
      <c r="F18" s="322"/>
      <c r="G18" s="322"/>
      <c r="H18" s="322"/>
      <c r="I18" s="320"/>
      <c r="J18" s="320"/>
      <c r="K18" s="320"/>
      <c r="L18" s="320"/>
      <c r="M18" s="318"/>
      <c r="N18" s="318"/>
      <c r="O18" s="318"/>
      <c r="P18" s="318"/>
      <c r="Q18" s="318"/>
      <c r="R18" s="91"/>
      <c r="U18" s="91"/>
      <c r="X18" s="92"/>
    </row>
    <row r="19" spans="3:24" s="89" customFormat="1" ht="51" x14ac:dyDescent="0.35">
      <c r="C19" s="171" t="s">
        <v>1</v>
      </c>
      <c r="D19" s="171" t="s">
        <v>2</v>
      </c>
      <c r="E19" s="171" t="s">
        <v>110</v>
      </c>
      <c r="F19" s="171" t="s">
        <v>111</v>
      </c>
      <c r="G19" s="171" t="s">
        <v>6</v>
      </c>
      <c r="H19" s="171" t="s">
        <v>112</v>
      </c>
      <c r="I19" s="171" t="s">
        <v>1325</v>
      </c>
      <c r="J19" s="171" t="s">
        <v>1227</v>
      </c>
      <c r="K19" s="171" t="s">
        <v>6</v>
      </c>
      <c r="L19" s="171" t="s">
        <v>112</v>
      </c>
      <c r="M19" s="99"/>
      <c r="N19" s="99"/>
      <c r="O19" s="99"/>
      <c r="P19" s="99"/>
      <c r="Q19" s="99"/>
      <c r="R19" s="91"/>
      <c r="U19" s="91"/>
      <c r="X19" s="92"/>
    </row>
    <row r="20" spans="3:24" s="89" customFormat="1" ht="154.5" customHeight="1" x14ac:dyDescent="0.35">
      <c r="C20" s="169" t="s">
        <v>1800</v>
      </c>
      <c r="D20" s="260" t="str">
        <f>+T7</f>
        <v>Adquisición y desarrollo de soluciones tecnológicas que no cumplan con el alcance y las necesidades reales de la ANM</v>
      </c>
      <c r="E20" s="100">
        <v>1</v>
      </c>
      <c r="F20" s="100">
        <v>4</v>
      </c>
      <c r="G20" s="100" t="str">
        <f>IF(H20&lt;4,"Baja",IF(H20=4,"Media",IF(H20=5,"Media",IF(H20=6,"Media",IF(H20&lt;=12,"Alta","Muy alta")))))</f>
        <v>Media</v>
      </c>
      <c r="H20" s="100">
        <f>+E20*F20</f>
        <v>4</v>
      </c>
      <c r="I20" s="100">
        <v>1</v>
      </c>
      <c r="J20" s="100">
        <v>3</v>
      </c>
      <c r="K20" s="100" t="str">
        <f>IF(L20&lt;4,"Baja",IF(L20=4,"Media",IF(L20=5,"Media",IF(L20=6,"Media",IF(L20&lt;=12,"Alta","Muy alta")))))</f>
        <v>Baja</v>
      </c>
      <c r="L20" s="100">
        <f>+I20*J20</f>
        <v>3</v>
      </c>
      <c r="M20" s="99"/>
      <c r="N20" s="99"/>
      <c r="O20" s="99"/>
      <c r="P20" s="99"/>
      <c r="Q20" s="99"/>
      <c r="R20" s="91"/>
      <c r="U20" s="91"/>
      <c r="X20" s="92"/>
    </row>
    <row r="21" spans="3:24" s="89" customFormat="1" ht="154.5" customHeight="1" x14ac:dyDescent="0.35">
      <c r="C21" s="169" t="s">
        <v>1801</v>
      </c>
      <c r="D21" s="260" t="str">
        <f>+T10</f>
        <v xml:space="preserve">Acceso indebido o indisponibilidad deliberada de la información registrada en la plataforma tecnológica de la Entidad para beneficio de un tercero </v>
      </c>
      <c r="E21" s="100">
        <v>2</v>
      </c>
      <c r="F21" s="100">
        <v>4</v>
      </c>
      <c r="G21" s="100" t="str">
        <f>IF(H21&lt;4,"Baja",IF(H21=4,"Media",IF(H21=5,"Media",IF(H21=6,"Media",IF(H21&lt;=12,"Alta","Muy alta")))))</f>
        <v>Alta</v>
      </c>
      <c r="H21" s="100">
        <f>+E21*F21</f>
        <v>8</v>
      </c>
      <c r="I21" s="100">
        <v>1</v>
      </c>
      <c r="J21" s="100">
        <v>4</v>
      </c>
      <c r="K21" s="100" t="str">
        <f>IF(L21&lt;4,"Baja",IF(L21=4,"Media",IF(L21=5,"Media",IF(L21=6,"Media",IF(L21&lt;=12,"Alta","Muy alta")))))</f>
        <v>Media</v>
      </c>
      <c r="L21" s="100">
        <f>+I21*J21</f>
        <v>4</v>
      </c>
      <c r="M21" s="95"/>
      <c r="N21" s="95"/>
      <c r="O21" s="102"/>
      <c r="P21" s="102"/>
      <c r="Q21" s="95"/>
      <c r="R21" s="91"/>
      <c r="U21" s="91"/>
      <c r="X21" s="92"/>
    </row>
    <row r="22" spans="3:24" s="89" customFormat="1" x14ac:dyDescent="0.35">
      <c r="J22" s="91"/>
      <c r="R22" s="91"/>
      <c r="U22" s="91"/>
      <c r="X22" s="92"/>
    </row>
    <row r="23" spans="3:24" s="89" customFormat="1" ht="21" customHeight="1" x14ac:dyDescent="0.35">
      <c r="C23" s="535" t="s">
        <v>113</v>
      </c>
      <c r="D23" s="536"/>
      <c r="E23" s="536"/>
      <c r="F23" s="536"/>
      <c r="G23" s="536"/>
      <c r="H23" s="536"/>
      <c r="I23" s="536"/>
      <c r="J23" s="536"/>
      <c r="K23" s="536"/>
      <c r="R23" s="91"/>
      <c r="U23" s="91"/>
      <c r="X23" s="92"/>
    </row>
    <row r="24" spans="3:24" s="89" customFormat="1" ht="42" customHeight="1" x14ac:dyDescent="0.35">
      <c r="C24" s="171" t="s">
        <v>1244</v>
      </c>
      <c r="D24" s="171" t="s">
        <v>114</v>
      </c>
      <c r="E24" s="171" t="s">
        <v>196</v>
      </c>
      <c r="F24" s="171" t="s">
        <v>48</v>
      </c>
      <c r="G24" s="171" t="s">
        <v>49</v>
      </c>
      <c r="H24" s="171" t="s">
        <v>50</v>
      </c>
      <c r="I24" s="171" t="s">
        <v>116</v>
      </c>
      <c r="J24" s="171" t="s">
        <v>51</v>
      </c>
      <c r="K24" s="171" t="s">
        <v>117</v>
      </c>
      <c r="R24" s="91"/>
      <c r="U24" s="91"/>
      <c r="X24" s="92"/>
    </row>
    <row r="25" spans="3:24" s="89" customFormat="1" ht="219.75" customHeight="1" x14ac:dyDescent="0.35">
      <c r="C25" s="260" t="s">
        <v>1802</v>
      </c>
      <c r="D25" s="213" t="s">
        <v>1890</v>
      </c>
      <c r="E25" s="213" t="s">
        <v>1833</v>
      </c>
      <c r="F25" s="213" t="s">
        <v>1834</v>
      </c>
      <c r="G25" s="261" t="s">
        <v>1835</v>
      </c>
      <c r="H25" s="261" t="s">
        <v>1836</v>
      </c>
      <c r="I25" s="262" t="s">
        <v>70</v>
      </c>
      <c r="J25" s="103" t="s">
        <v>1837</v>
      </c>
      <c r="K25" s="169" t="s">
        <v>1891</v>
      </c>
      <c r="R25" s="91"/>
      <c r="U25" s="91"/>
      <c r="X25" s="92"/>
    </row>
    <row r="26" spans="3:24" s="89" customFormat="1" ht="153" customHeight="1" x14ac:dyDescent="0.35">
      <c r="C26" s="260" t="s">
        <v>1803</v>
      </c>
      <c r="D26" s="213" t="s">
        <v>1892</v>
      </c>
      <c r="E26" s="261" t="s">
        <v>1842</v>
      </c>
      <c r="F26" s="262" t="s">
        <v>1843</v>
      </c>
      <c r="G26" s="262" t="s">
        <v>519</v>
      </c>
      <c r="H26" s="262" t="s">
        <v>1844</v>
      </c>
      <c r="I26" s="262" t="s">
        <v>70</v>
      </c>
      <c r="J26" s="96" t="s">
        <v>71</v>
      </c>
      <c r="K26" s="190" t="s">
        <v>145</v>
      </c>
      <c r="R26" s="91"/>
      <c r="U26" s="91"/>
      <c r="X26" s="92"/>
    </row>
    <row r="27" spans="3:24" s="89" customFormat="1" ht="178.5" x14ac:dyDescent="0.35">
      <c r="C27" s="349" t="s">
        <v>1804</v>
      </c>
      <c r="D27" s="260" t="s">
        <v>1893</v>
      </c>
      <c r="E27" s="138" t="s">
        <v>1894</v>
      </c>
      <c r="F27" s="138" t="s">
        <v>1895</v>
      </c>
      <c r="G27" s="138" t="s">
        <v>1896</v>
      </c>
      <c r="H27" s="138" t="s">
        <v>1897</v>
      </c>
      <c r="I27" s="188" t="s">
        <v>70</v>
      </c>
      <c r="J27" s="138" t="s">
        <v>1864</v>
      </c>
      <c r="K27" s="325" t="s">
        <v>1898</v>
      </c>
      <c r="R27" s="91"/>
      <c r="U27" s="91"/>
      <c r="X27" s="92"/>
    </row>
    <row r="28" spans="3:24" s="89" customFormat="1" ht="280.5" x14ac:dyDescent="0.35">
      <c r="C28" s="349"/>
      <c r="D28" s="260" t="s">
        <v>1899</v>
      </c>
      <c r="E28" s="138" t="s">
        <v>1887</v>
      </c>
      <c r="F28" s="138" t="s">
        <v>1888</v>
      </c>
      <c r="G28" s="188" t="s">
        <v>1880</v>
      </c>
      <c r="H28" s="138" t="s">
        <v>1889</v>
      </c>
      <c r="I28" s="188" t="s">
        <v>70</v>
      </c>
      <c r="J28" s="188" t="s">
        <v>179</v>
      </c>
      <c r="K28" s="338"/>
      <c r="R28" s="91"/>
      <c r="U28" s="91"/>
      <c r="X28" s="92"/>
    </row>
    <row r="29" spans="3:24" s="89" customFormat="1" x14ac:dyDescent="0.35">
      <c r="R29" s="91"/>
      <c r="U29" s="91"/>
      <c r="X29" s="92"/>
    </row>
    <row r="30" spans="3:24" s="89" customFormat="1" x14ac:dyDescent="0.35">
      <c r="R30" s="91"/>
      <c r="U30" s="91"/>
      <c r="X30" s="92"/>
    </row>
    <row r="31" spans="3:24" s="89" customFormat="1" x14ac:dyDescent="0.35">
      <c r="R31" s="91"/>
      <c r="U31" s="91"/>
      <c r="X31" s="92"/>
    </row>
    <row r="34" spans="4:4" ht="149.25" customHeight="1" x14ac:dyDescent="0.35">
      <c r="D34" s="533"/>
    </row>
    <row r="35" spans="4:4" ht="149.25" customHeight="1" x14ac:dyDescent="0.35">
      <c r="D35" s="534"/>
    </row>
    <row r="36" spans="4:4" ht="149.25" customHeight="1" x14ac:dyDescent="0.35">
      <c r="D36" s="534"/>
    </row>
    <row r="37" spans="4:4" ht="149.25" customHeight="1" x14ac:dyDescent="0.35">
      <c r="D37" s="534"/>
    </row>
    <row r="38" spans="4:4" ht="149.25" customHeight="1" x14ac:dyDescent="0.35">
      <c r="D38" s="534"/>
    </row>
    <row r="39" spans="4:4" ht="149.25" customHeight="1" x14ac:dyDescent="0.35"/>
  </sheetData>
  <mergeCells count="77">
    <mergeCell ref="D12:D14"/>
    <mergeCell ref="H10:H11"/>
    <mergeCell ref="D34:D38"/>
    <mergeCell ref="S12:S14"/>
    <mergeCell ref="C17:H18"/>
    <mergeCell ref="I17:L18"/>
    <mergeCell ref="M17:Q18"/>
    <mergeCell ref="C23:K23"/>
    <mergeCell ref="C27:C28"/>
    <mergeCell ref="K27:K28"/>
    <mergeCell ref="I12:I14"/>
    <mergeCell ref="J12:J14"/>
    <mergeCell ref="K12:K14"/>
    <mergeCell ref="L12:L14"/>
    <mergeCell ref="M12:M14"/>
    <mergeCell ref="N12:N14"/>
    <mergeCell ref="C12:C14"/>
    <mergeCell ref="O10:O11"/>
    <mergeCell ref="O12:O14"/>
    <mergeCell ref="I10:I11"/>
    <mergeCell ref="J10:J11"/>
    <mergeCell ref="K10:K11"/>
    <mergeCell ref="L10:L11"/>
    <mergeCell ref="M10:M11"/>
    <mergeCell ref="N10:N11"/>
    <mergeCell ref="R12:R14"/>
    <mergeCell ref="E12:E14"/>
    <mergeCell ref="F12:F14"/>
    <mergeCell ref="G12:G14"/>
    <mergeCell ref="H12:H14"/>
    <mergeCell ref="AB7:AB9"/>
    <mergeCell ref="AC7:AC9"/>
    <mergeCell ref="AD7:AD9"/>
    <mergeCell ref="AE7:AE9"/>
    <mergeCell ref="C10:C11"/>
    <mergeCell ref="D10:D11"/>
    <mergeCell ref="E10:E11"/>
    <mergeCell ref="F10:F11"/>
    <mergeCell ref="G10:G11"/>
    <mergeCell ref="P10:P11"/>
    <mergeCell ref="Q10:Q11"/>
    <mergeCell ref="R10:R11"/>
    <mergeCell ref="S10:S11"/>
    <mergeCell ref="T10:T14"/>
    <mergeCell ref="P12:P14"/>
    <mergeCell ref="Q12:Q14"/>
    <mergeCell ref="S8:S9"/>
    <mergeCell ref="Q7:Q9"/>
    <mergeCell ref="T7:T9"/>
    <mergeCell ref="W7:W9"/>
    <mergeCell ref="AA7:AA9"/>
    <mergeCell ref="M7:M9"/>
    <mergeCell ref="N7:N9"/>
    <mergeCell ref="O7:O9"/>
    <mergeCell ref="P7:P9"/>
    <mergeCell ref="R8:R9"/>
    <mergeCell ref="T5:AC5"/>
    <mergeCell ref="AD5:AE5"/>
    <mergeCell ref="R6:S6"/>
    <mergeCell ref="C7:C9"/>
    <mergeCell ref="D7:D9"/>
    <mergeCell ref="F7:F9"/>
    <mergeCell ref="G7:G9"/>
    <mergeCell ref="H7:H9"/>
    <mergeCell ref="I7:I9"/>
    <mergeCell ref="J7:J9"/>
    <mergeCell ref="R5:S5"/>
    <mergeCell ref="X7:X9"/>
    <mergeCell ref="Y7:Y9"/>
    <mergeCell ref="Z7:Z9"/>
    <mergeCell ref="K7:K9"/>
    <mergeCell ref="L7:L9"/>
    <mergeCell ref="D2:J2"/>
    <mergeCell ref="E3:J3"/>
    <mergeCell ref="C5:C6"/>
    <mergeCell ref="D5:J5"/>
    <mergeCell ref="K5:Q5"/>
  </mergeCells>
  <conditionalFormatting sqref="H21">
    <cfRule type="cellIs" dxfId="135" priority="29" operator="between">
      <formula>15</formula>
      <formula>25</formula>
    </cfRule>
    <cfRule type="cellIs" dxfId="134" priority="30" operator="between">
      <formula>8</formula>
      <formula>12</formula>
    </cfRule>
    <cfRule type="cellIs" dxfId="133" priority="31" operator="between">
      <formula>4</formula>
      <formula>6</formula>
    </cfRule>
    <cfRule type="cellIs" dxfId="132" priority="32" operator="between">
      <formula>1</formula>
      <formula>3</formula>
    </cfRule>
  </conditionalFormatting>
  <conditionalFormatting sqref="G21">
    <cfRule type="cellIs" dxfId="131" priority="25" operator="equal">
      <formula>"Muy alta"</formula>
    </cfRule>
    <cfRule type="cellIs" dxfId="130" priority="26" operator="equal">
      <formula>"Alta"</formula>
    </cfRule>
    <cfRule type="cellIs" dxfId="129" priority="27" operator="equal">
      <formula>"Media"</formula>
    </cfRule>
    <cfRule type="cellIs" dxfId="128" priority="28" operator="equal">
      <formula>"Baja"</formula>
    </cfRule>
  </conditionalFormatting>
  <conditionalFormatting sqref="L21">
    <cfRule type="cellIs" dxfId="127" priority="21" operator="between">
      <formula>15</formula>
      <formula>25</formula>
    </cfRule>
    <cfRule type="cellIs" dxfId="126" priority="22" operator="between">
      <formula>8</formula>
      <formula>12</formula>
    </cfRule>
    <cfRule type="cellIs" dxfId="125" priority="23" operator="between">
      <formula>4</formula>
      <formula>6</formula>
    </cfRule>
    <cfRule type="cellIs" dxfId="124" priority="24" operator="between">
      <formula>1</formula>
      <formula>3</formula>
    </cfRule>
  </conditionalFormatting>
  <conditionalFormatting sqref="K21">
    <cfRule type="cellIs" dxfId="123" priority="17" operator="equal">
      <formula>"Muy alta"</formula>
    </cfRule>
    <cfRule type="cellIs" dxfId="122" priority="18" operator="equal">
      <formula>"Alta"</formula>
    </cfRule>
    <cfRule type="cellIs" dxfId="121" priority="19" operator="equal">
      <formula>"Media"</formula>
    </cfRule>
    <cfRule type="cellIs" dxfId="120" priority="20" operator="equal">
      <formula>"Baja"</formula>
    </cfRule>
  </conditionalFormatting>
  <conditionalFormatting sqref="H20">
    <cfRule type="cellIs" dxfId="119" priority="13" operator="between">
      <formula>15</formula>
      <formula>25</formula>
    </cfRule>
    <cfRule type="cellIs" dxfId="118" priority="14" operator="between">
      <formula>8</formula>
      <formula>12</formula>
    </cfRule>
    <cfRule type="cellIs" dxfId="117" priority="15" operator="between">
      <formula>4</formula>
      <formula>6</formula>
    </cfRule>
    <cfRule type="cellIs" dxfId="116" priority="16" operator="between">
      <formula>1</formula>
      <formula>3</formula>
    </cfRule>
  </conditionalFormatting>
  <conditionalFormatting sqref="G20">
    <cfRule type="cellIs" dxfId="115" priority="9" operator="equal">
      <formula>"Muy alta"</formula>
    </cfRule>
    <cfRule type="cellIs" dxfId="114" priority="10" operator="equal">
      <formula>"Alta"</formula>
    </cfRule>
    <cfRule type="cellIs" dxfId="113" priority="11" operator="equal">
      <formula>"Media"</formula>
    </cfRule>
    <cfRule type="cellIs" dxfId="112" priority="12" operator="equal">
      <formula>"Baja"</formula>
    </cfRule>
  </conditionalFormatting>
  <conditionalFormatting sqref="L20">
    <cfRule type="cellIs" dxfId="111" priority="5" operator="between">
      <formula>15</formula>
      <formula>25</formula>
    </cfRule>
    <cfRule type="cellIs" dxfId="110" priority="6" operator="between">
      <formula>8</formula>
      <formula>12</formula>
    </cfRule>
    <cfRule type="cellIs" dxfId="109" priority="7" operator="between">
      <formula>4</formula>
      <formula>6</formula>
    </cfRule>
    <cfRule type="cellIs" dxfId="108" priority="8" operator="between">
      <formula>1</formula>
      <formula>3</formula>
    </cfRule>
  </conditionalFormatting>
  <conditionalFormatting sqref="K20">
    <cfRule type="cellIs" dxfId="107" priority="1" operator="equal">
      <formula>"Muy alta"</formula>
    </cfRule>
    <cfRule type="cellIs" dxfId="106" priority="2" operator="equal">
      <formula>"Alta"</formula>
    </cfRule>
    <cfRule type="cellIs" dxfId="105" priority="3" operator="equal">
      <formula>"Media"</formula>
    </cfRule>
    <cfRule type="cellIs" dxfId="104" priority="4" operator="equal">
      <formula>"Baja"</formula>
    </cfRule>
  </conditionalFormatting>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rgb="FF92D050"/>
  </sheetPr>
  <dimension ref="C2:AE78"/>
  <sheetViews>
    <sheetView zoomScale="50" zoomScaleNormal="50" workbookViewId="0">
      <selection activeCell="A28" sqref="A28"/>
    </sheetView>
  </sheetViews>
  <sheetFormatPr baseColWidth="10" defaultColWidth="11.42578125" defaultRowHeight="23.25" x14ac:dyDescent="0.35"/>
  <cols>
    <col min="1" max="2" width="4" style="199" customWidth="1"/>
    <col min="3" max="3" width="72.140625" style="199" customWidth="1"/>
    <col min="4" max="4" width="45.85546875" style="199" customWidth="1"/>
    <col min="5" max="5" width="33.7109375" style="199" customWidth="1"/>
    <col min="6" max="6" width="37.42578125" style="199" customWidth="1"/>
    <col min="7" max="7" width="30.28515625" style="199" customWidth="1"/>
    <col min="8" max="8" width="25.85546875" style="199" customWidth="1"/>
    <col min="9" max="9" width="30.85546875" style="199" customWidth="1"/>
    <col min="10" max="10" width="29.28515625" style="199" customWidth="1"/>
    <col min="11" max="11" width="29.140625" style="199" customWidth="1"/>
    <col min="12" max="12" width="30.140625" style="199" customWidth="1"/>
    <col min="13" max="14" width="27.42578125" style="199" customWidth="1"/>
    <col min="15" max="15" width="26.42578125" style="199" customWidth="1"/>
    <col min="16" max="16" width="29.28515625" style="199" customWidth="1"/>
    <col min="17" max="17" width="21.140625" style="199" customWidth="1"/>
    <col min="18" max="18" width="6.140625" style="201" bestFit="1" customWidth="1"/>
    <col min="19" max="19" width="39.5703125" style="199" customWidth="1"/>
    <col min="20" max="20" width="57.7109375" style="199" customWidth="1"/>
    <col min="21" max="21" width="53.140625" style="199" customWidth="1"/>
    <col min="22" max="22" width="53.7109375" style="199" customWidth="1"/>
    <col min="23" max="23" width="56.5703125" style="199" customWidth="1"/>
    <col min="24" max="24" width="18.85546875" style="199" bestFit="1" customWidth="1"/>
    <col min="25" max="25" width="24" style="199" customWidth="1"/>
    <col min="26" max="26" width="27" style="199" customWidth="1"/>
    <col min="27" max="27" width="29.28515625" style="199" customWidth="1"/>
    <col min="28" max="28" width="23.28515625" style="199" customWidth="1"/>
    <col min="29" max="29" width="23.140625" style="199" customWidth="1"/>
    <col min="30" max="30" width="40.85546875" style="199" customWidth="1"/>
    <col min="31" max="31" width="53.42578125" style="199" customWidth="1"/>
    <col min="32" max="16384" width="11.42578125" style="199"/>
  </cols>
  <sheetData>
    <row r="2" spans="3:31" x14ac:dyDescent="0.35">
      <c r="D2" s="200" t="s">
        <v>24</v>
      </c>
      <c r="E2" s="537" t="s">
        <v>1679</v>
      </c>
      <c r="F2" s="537"/>
      <c r="G2" s="537"/>
      <c r="H2" s="537"/>
      <c r="I2" s="537"/>
    </row>
    <row r="4" spans="3:31" ht="25.5" x14ac:dyDescent="0.35">
      <c r="C4" s="538" t="s">
        <v>26</v>
      </c>
      <c r="D4" s="539" t="s">
        <v>27</v>
      </c>
      <c r="E4" s="539"/>
      <c r="F4" s="539"/>
      <c r="G4" s="539"/>
      <c r="H4" s="539"/>
      <c r="I4" s="539"/>
      <c r="J4" s="539"/>
      <c r="K4" s="539" t="s">
        <v>28</v>
      </c>
      <c r="L4" s="539"/>
      <c r="M4" s="539"/>
      <c r="N4" s="539"/>
      <c r="O4" s="539"/>
      <c r="P4" s="539"/>
      <c r="Q4" s="539"/>
      <c r="R4" s="540" t="s">
        <v>29</v>
      </c>
      <c r="S4" s="541"/>
      <c r="T4" s="542" t="s">
        <v>30</v>
      </c>
      <c r="U4" s="542"/>
      <c r="V4" s="542"/>
      <c r="W4" s="542"/>
      <c r="X4" s="542"/>
      <c r="Y4" s="542"/>
      <c r="Z4" s="542"/>
      <c r="AA4" s="542"/>
      <c r="AB4" s="542"/>
      <c r="AC4" s="542"/>
      <c r="AD4" s="372" t="s">
        <v>2104</v>
      </c>
      <c r="AE4" s="372"/>
    </row>
    <row r="5" spans="3:31" ht="93" x14ac:dyDescent="0.35">
      <c r="C5" s="538"/>
      <c r="D5" s="202" t="s">
        <v>1483</v>
      </c>
      <c r="E5" s="202" t="s">
        <v>31</v>
      </c>
      <c r="F5" s="202" t="s">
        <v>32</v>
      </c>
      <c r="G5" s="202" t="s">
        <v>33</v>
      </c>
      <c r="H5" s="202" t="s">
        <v>34</v>
      </c>
      <c r="I5" s="202" t="s">
        <v>35</v>
      </c>
      <c r="J5" s="202" t="s">
        <v>36</v>
      </c>
      <c r="K5" s="202" t="s">
        <v>37</v>
      </c>
      <c r="L5" s="202" t="s">
        <v>38</v>
      </c>
      <c r="M5" s="202" t="s">
        <v>39</v>
      </c>
      <c r="N5" s="202" t="s">
        <v>40</v>
      </c>
      <c r="O5" s="202" t="s">
        <v>148</v>
      </c>
      <c r="P5" s="202" t="s">
        <v>39</v>
      </c>
      <c r="Q5" s="202" t="s">
        <v>42</v>
      </c>
      <c r="R5" s="538" t="s">
        <v>43</v>
      </c>
      <c r="S5" s="538"/>
      <c r="T5" s="202" t="s">
        <v>1362</v>
      </c>
      <c r="U5" s="202" t="s">
        <v>1363</v>
      </c>
      <c r="V5" s="202" t="s">
        <v>429</v>
      </c>
      <c r="W5" s="202" t="s">
        <v>1364</v>
      </c>
      <c r="X5" s="202" t="s">
        <v>47</v>
      </c>
      <c r="Y5" s="202" t="s">
        <v>48</v>
      </c>
      <c r="Z5" s="202" t="s">
        <v>49</v>
      </c>
      <c r="AA5" s="202" t="s">
        <v>50</v>
      </c>
      <c r="AB5" s="202" t="s">
        <v>832</v>
      </c>
      <c r="AC5" s="202" t="s">
        <v>51</v>
      </c>
      <c r="AD5" s="132" t="s">
        <v>2087</v>
      </c>
      <c r="AE5" s="132" t="s">
        <v>2088</v>
      </c>
    </row>
    <row r="6" spans="3:31" x14ac:dyDescent="0.35">
      <c r="C6" s="543" t="s">
        <v>1680</v>
      </c>
      <c r="D6" s="544" t="s">
        <v>2213</v>
      </c>
      <c r="E6" s="543" t="s">
        <v>1681</v>
      </c>
      <c r="F6" s="545" t="s">
        <v>1682</v>
      </c>
      <c r="G6" s="545" t="s">
        <v>1683</v>
      </c>
      <c r="H6" s="546" t="s">
        <v>837</v>
      </c>
      <c r="I6" s="545" t="s">
        <v>1684</v>
      </c>
      <c r="J6" s="545" t="s">
        <v>1685</v>
      </c>
      <c r="K6" s="545" t="s">
        <v>1686</v>
      </c>
      <c r="L6" s="546" t="s">
        <v>1687</v>
      </c>
      <c r="M6" s="543" t="s">
        <v>1688</v>
      </c>
      <c r="N6" s="545" t="s">
        <v>1689</v>
      </c>
      <c r="O6" s="545" t="s">
        <v>1690</v>
      </c>
      <c r="P6" s="545" t="s">
        <v>1691</v>
      </c>
      <c r="Q6" s="545" t="s">
        <v>1692</v>
      </c>
      <c r="R6" s="551"/>
      <c r="S6" s="554"/>
      <c r="T6" s="547" t="s">
        <v>847</v>
      </c>
      <c r="U6" s="557"/>
      <c r="V6" s="547"/>
      <c r="W6" s="547"/>
      <c r="X6" s="547"/>
      <c r="Y6" s="547"/>
      <c r="Z6" s="547"/>
      <c r="AA6" s="547"/>
      <c r="AB6" s="547"/>
      <c r="AC6" s="547"/>
      <c r="AD6" s="547"/>
      <c r="AE6" s="547"/>
    </row>
    <row r="7" spans="3:31" x14ac:dyDescent="0.35">
      <c r="C7" s="543"/>
      <c r="D7" s="544"/>
      <c r="E7" s="543"/>
      <c r="F7" s="545"/>
      <c r="G7" s="545"/>
      <c r="H7" s="546"/>
      <c r="I7" s="545"/>
      <c r="J7" s="546"/>
      <c r="K7" s="546"/>
      <c r="L7" s="546"/>
      <c r="M7" s="560"/>
      <c r="N7" s="546"/>
      <c r="O7" s="545"/>
      <c r="P7" s="545"/>
      <c r="Q7" s="546"/>
      <c r="R7" s="552"/>
      <c r="S7" s="555"/>
      <c r="T7" s="548"/>
      <c r="U7" s="558"/>
      <c r="V7" s="548"/>
      <c r="W7" s="548"/>
      <c r="X7" s="548"/>
      <c r="Y7" s="548"/>
      <c r="Z7" s="548"/>
      <c r="AA7" s="548"/>
      <c r="AB7" s="548"/>
      <c r="AC7" s="548"/>
      <c r="AD7" s="548"/>
      <c r="AE7" s="548"/>
    </row>
    <row r="8" spans="3:31" x14ac:dyDescent="0.35">
      <c r="C8" s="543"/>
      <c r="D8" s="544"/>
      <c r="E8" s="543"/>
      <c r="F8" s="545"/>
      <c r="G8" s="545"/>
      <c r="H8" s="546"/>
      <c r="I8" s="545"/>
      <c r="J8" s="546"/>
      <c r="K8" s="546"/>
      <c r="L8" s="546"/>
      <c r="M8" s="560"/>
      <c r="N8" s="546"/>
      <c r="O8" s="545"/>
      <c r="P8" s="545"/>
      <c r="Q8" s="546"/>
      <c r="R8" s="553"/>
      <c r="S8" s="556"/>
      <c r="T8" s="549"/>
      <c r="U8" s="559"/>
      <c r="V8" s="549"/>
      <c r="W8" s="549"/>
      <c r="X8" s="549"/>
      <c r="Y8" s="549"/>
      <c r="Z8" s="549"/>
      <c r="AA8" s="549"/>
      <c r="AB8" s="549"/>
      <c r="AC8" s="549"/>
      <c r="AD8" s="549"/>
      <c r="AE8" s="549"/>
    </row>
    <row r="9" spans="3:31" x14ac:dyDescent="0.35">
      <c r="C9" s="543" t="s">
        <v>1693</v>
      </c>
      <c r="D9" s="550" t="s">
        <v>2214</v>
      </c>
      <c r="E9" s="545" t="s">
        <v>1694</v>
      </c>
      <c r="F9" s="545" t="s">
        <v>1695</v>
      </c>
      <c r="G9" s="545" t="s">
        <v>1683</v>
      </c>
      <c r="H9" s="546" t="s">
        <v>837</v>
      </c>
      <c r="I9" s="545" t="s">
        <v>1696</v>
      </c>
      <c r="J9" s="545" t="s">
        <v>1697</v>
      </c>
      <c r="K9" s="545" t="s">
        <v>1686</v>
      </c>
      <c r="L9" s="545" t="s">
        <v>1698</v>
      </c>
      <c r="M9" s="545" t="s">
        <v>1688</v>
      </c>
      <c r="N9" s="545" t="s">
        <v>1689</v>
      </c>
      <c r="O9" s="545" t="s">
        <v>1690</v>
      </c>
      <c r="P9" s="545" t="s">
        <v>1699</v>
      </c>
      <c r="Q9" s="545" t="s">
        <v>1692</v>
      </c>
      <c r="R9" s="551"/>
      <c r="S9" s="554"/>
      <c r="T9" s="547" t="s">
        <v>847</v>
      </c>
      <c r="U9" s="554"/>
      <c r="V9" s="554"/>
      <c r="W9" s="554"/>
      <c r="X9" s="554"/>
      <c r="Y9" s="554"/>
      <c r="Z9" s="554"/>
      <c r="AA9" s="554"/>
      <c r="AB9" s="554"/>
      <c r="AC9" s="547"/>
      <c r="AD9" s="554"/>
      <c r="AE9" s="554"/>
    </row>
    <row r="10" spans="3:31" x14ac:dyDescent="0.35">
      <c r="C10" s="543"/>
      <c r="D10" s="550"/>
      <c r="E10" s="545"/>
      <c r="F10" s="545"/>
      <c r="G10" s="545"/>
      <c r="H10" s="546"/>
      <c r="I10" s="545"/>
      <c r="J10" s="546"/>
      <c r="K10" s="546"/>
      <c r="L10" s="545"/>
      <c r="M10" s="546"/>
      <c r="N10" s="546"/>
      <c r="O10" s="545"/>
      <c r="P10" s="545"/>
      <c r="Q10" s="546"/>
      <c r="R10" s="552"/>
      <c r="S10" s="555"/>
      <c r="T10" s="548"/>
      <c r="U10" s="555"/>
      <c r="V10" s="555"/>
      <c r="W10" s="555"/>
      <c r="X10" s="555"/>
      <c r="Y10" s="555"/>
      <c r="Z10" s="555"/>
      <c r="AA10" s="555"/>
      <c r="AB10" s="555"/>
      <c r="AC10" s="548"/>
      <c r="AD10" s="555"/>
      <c r="AE10" s="555"/>
    </row>
    <row r="11" spans="3:31" x14ac:dyDescent="0.35">
      <c r="C11" s="543"/>
      <c r="D11" s="550"/>
      <c r="E11" s="545"/>
      <c r="F11" s="545"/>
      <c r="G11" s="545"/>
      <c r="H11" s="546"/>
      <c r="I11" s="545"/>
      <c r="J11" s="546"/>
      <c r="K11" s="546"/>
      <c r="L11" s="545"/>
      <c r="M11" s="546"/>
      <c r="N11" s="546"/>
      <c r="O11" s="545"/>
      <c r="P11" s="545"/>
      <c r="Q11" s="546"/>
      <c r="R11" s="553" t="s">
        <v>61</v>
      </c>
      <c r="S11" s="556"/>
      <c r="T11" s="549"/>
      <c r="U11" s="556"/>
      <c r="V11" s="556"/>
      <c r="W11" s="556"/>
      <c r="X11" s="556"/>
      <c r="Y11" s="556"/>
      <c r="Z11" s="556"/>
      <c r="AA11" s="556"/>
      <c r="AB11" s="556"/>
      <c r="AC11" s="549"/>
      <c r="AD11" s="556"/>
      <c r="AE11" s="556"/>
    </row>
    <row r="12" spans="3:31" x14ac:dyDescent="0.35">
      <c r="C12" s="543" t="s">
        <v>1700</v>
      </c>
      <c r="D12" s="550" t="s">
        <v>2215</v>
      </c>
      <c r="E12" s="545" t="s">
        <v>1701</v>
      </c>
      <c r="F12" s="545" t="s">
        <v>1702</v>
      </c>
      <c r="G12" s="546" t="s">
        <v>1703</v>
      </c>
      <c r="H12" s="546" t="s">
        <v>1704</v>
      </c>
      <c r="I12" s="545" t="s">
        <v>1705</v>
      </c>
      <c r="J12" s="545" t="s">
        <v>1706</v>
      </c>
      <c r="K12" s="545" t="s">
        <v>1707</v>
      </c>
      <c r="L12" s="545" t="s">
        <v>1708</v>
      </c>
      <c r="M12" s="545" t="s">
        <v>1709</v>
      </c>
      <c r="N12" s="545" t="s">
        <v>1710</v>
      </c>
      <c r="O12" s="545" t="s">
        <v>1711</v>
      </c>
      <c r="P12" s="545" t="s">
        <v>1712</v>
      </c>
      <c r="Q12" s="545" t="s">
        <v>1713</v>
      </c>
      <c r="R12" s="551" t="s">
        <v>78</v>
      </c>
      <c r="S12" s="545" t="s">
        <v>1714</v>
      </c>
      <c r="T12" s="545" t="s">
        <v>1672</v>
      </c>
      <c r="U12" s="561" t="s">
        <v>1673</v>
      </c>
      <c r="V12" s="547" t="s">
        <v>1715</v>
      </c>
      <c r="W12" s="547" t="s">
        <v>1716</v>
      </c>
      <c r="X12" s="554" t="s">
        <v>1107</v>
      </c>
      <c r="Y12" s="547" t="s">
        <v>1717</v>
      </c>
      <c r="Z12" s="547" t="s">
        <v>1718</v>
      </c>
      <c r="AA12" s="547" t="s">
        <v>1719</v>
      </c>
      <c r="AB12" s="554" t="s">
        <v>1720</v>
      </c>
      <c r="AC12" s="554" t="s">
        <v>71</v>
      </c>
      <c r="AD12" s="547"/>
      <c r="AE12" s="547"/>
    </row>
    <row r="13" spans="3:31" x14ac:dyDescent="0.35">
      <c r="C13" s="543"/>
      <c r="D13" s="550"/>
      <c r="E13" s="545"/>
      <c r="F13" s="545"/>
      <c r="G13" s="546"/>
      <c r="H13" s="546"/>
      <c r="I13" s="545"/>
      <c r="J13" s="546"/>
      <c r="K13" s="546"/>
      <c r="L13" s="546"/>
      <c r="M13" s="546"/>
      <c r="N13" s="546"/>
      <c r="O13" s="545"/>
      <c r="P13" s="545"/>
      <c r="Q13" s="546"/>
      <c r="R13" s="552"/>
      <c r="S13" s="545"/>
      <c r="T13" s="545"/>
      <c r="U13" s="562"/>
      <c r="V13" s="548"/>
      <c r="W13" s="548"/>
      <c r="X13" s="555"/>
      <c r="Y13" s="548"/>
      <c r="Z13" s="548"/>
      <c r="AA13" s="548"/>
      <c r="AB13" s="555"/>
      <c r="AC13" s="555"/>
      <c r="AD13" s="548"/>
      <c r="AE13" s="548"/>
    </row>
    <row r="14" spans="3:31" x14ac:dyDescent="0.35">
      <c r="C14" s="543"/>
      <c r="D14" s="550"/>
      <c r="E14" s="545"/>
      <c r="F14" s="545"/>
      <c r="G14" s="546"/>
      <c r="H14" s="546"/>
      <c r="I14" s="545"/>
      <c r="J14" s="546"/>
      <c r="K14" s="546"/>
      <c r="L14" s="546"/>
      <c r="M14" s="546"/>
      <c r="N14" s="546"/>
      <c r="O14" s="545"/>
      <c r="P14" s="545"/>
      <c r="Q14" s="546"/>
      <c r="R14" s="553"/>
      <c r="S14" s="545"/>
      <c r="T14" s="545"/>
      <c r="U14" s="563"/>
      <c r="V14" s="549"/>
      <c r="W14" s="549"/>
      <c r="X14" s="556"/>
      <c r="Y14" s="549"/>
      <c r="Z14" s="549"/>
      <c r="AA14" s="549"/>
      <c r="AB14" s="556"/>
      <c r="AC14" s="556"/>
      <c r="AD14" s="549"/>
      <c r="AE14" s="549"/>
    </row>
    <row r="15" spans="3:31" ht="93" x14ac:dyDescent="0.35">
      <c r="C15" s="543" t="s">
        <v>1721</v>
      </c>
      <c r="D15" s="550" t="s">
        <v>2216</v>
      </c>
      <c r="E15" s="545" t="s">
        <v>1722</v>
      </c>
      <c r="F15" s="545" t="s">
        <v>1723</v>
      </c>
      <c r="G15" s="546" t="s">
        <v>1724</v>
      </c>
      <c r="H15" s="546" t="s">
        <v>837</v>
      </c>
      <c r="I15" s="545" t="s">
        <v>1725</v>
      </c>
      <c r="J15" s="545" t="s">
        <v>1726</v>
      </c>
      <c r="K15" s="545" t="s">
        <v>1686</v>
      </c>
      <c r="L15" s="546" t="s">
        <v>841</v>
      </c>
      <c r="M15" s="545" t="s">
        <v>841</v>
      </c>
      <c r="N15" s="545" t="s">
        <v>841</v>
      </c>
      <c r="O15" s="545" t="s">
        <v>1690</v>
      </c>
      <c r="P15" s="545" t="s">
        <v>1727</v>
      </c>
      <c r="Q15" s="545" t="s">
        <v>1728</v>
      </c>
      <c r="R15" s="564" t="s">
        <v>161</v>
      </c>
      <c r="S15" s="547" t="s">
        <v>1729</v>
      </c>
      <c r="T15" s="547" t="s">
        <v>1663</v>
      </c>
      <c r="U15" s="205" t="s">
        <v>1674</v>
      </c>
      <c r="V15" s="263" t="s">
        <v>1730</v>
      </c>
      <c r="W15" s="263" t="s">
        <v>1731</v>
      </c>
      <c r="X15" s="264" t="s">
        <v>1107</v>
      </c>
      <c r="Y15" s="263" t="s">
        <v>1717</v>
      </c>
      <c r="Z15" s="263" t="s">
        <v>1732</v>
      </c>
      <c r="AA15" s="263" t="s">
        <v>1733</v>
      </c>
      <c r="AB15" s="263" t="s">
        <v>178</v>
      </c>
      <c r="AC15" s="263" t="s">
        <v>71</v>
      </c>
      <c r="AD15" s="263"/>
      <c r="AE15" s="263"/>
    </row>
    <row r="16" spans="3:31" ht="116.25" x14ac:dyDescent="0.35">
      <c r="C16" s="543"/>
      <c r="D16" s="550"/>
      <c r="E16" s="545"/>
      <c r="F16" s="545"/>
      <c r="G16" s="546"/>
      <c r="H16" s="546"/>
      <c r="I16" s="545"/>
      <c r="J16" s="545"/>
      <c r="K16" s="545"/>
      <c r="L16" s="546"/>
      <c r="M16" s="545"/>
      <c r="N16" s="545"/>
      <c r="O16" s="545"/>
      <c r="P16" s="545"/>
      <c r="Q16" s="545"/>
      <c r="R16" s="565"/>
      <c r="S16" s="549"/>
      <c r="T16" s="549"/>
      <c r="U16" s="205" t="s">
        <v>1675</v>
      </c>
      <c r="V16" s="265" t="s">
        <v>1734</v>
      </c>
      <c r="W16" s="265" t="s">
        <v>1735</v>
      </c>
      <c r="X16" s="266" t="s">
        <v>1107</v>
      </c>
      <c r="Y16" s="265" t="s">
        <v>1717</v>
      </c>
      <c r="Z16" s="265" t="s">
        <v>1718</v>
      </c>
      <c r="AA16" s="265" t="s">
        <v>1736</v>
      </c>
      <c r="AB16" s="265" t="s">
        <v>1720</v>
      </c>
      <c r="AC16" s="265" t="s">
        <v>71</v>
      </c>
      <c r="AD16" s="265"/>
      <c r="AE16" s="265"/>
    </row>
    <row r="17" spans="3:31" x14ac:dyDescent="0.35">
      <c r="C17" s="543"/>
      <c r="D17" s="550"/>
      <c r="E17" s="545"/>
      <c r="F17" s="545"/>
      <c r="G17" s="546"/>
      <c r="H17" s="546"/>
      <c r="I17" s="545"/>
      <c r="J17" s="546"/>
      <c r="K17" s="546"/>
      <c r="L17" s="546"/>
      <c r="M17" s="546"/>
      <c r="N17" s="546"/>
      <c r="O17" s="545"/>
      <c r="P17" s="545"/>
      <c r="Q17" s="546"/>
      <c r="R17" s="564" t="s">
        <v>61</v>
      </c>
      <c r="S17" s="547" t="s">
        <v>1737</v>
      </c>
      <c r="T17" s="547" t="s">
        <v>1665</v>
      </c>
      <c r="U17" s="561" t="s">
        <v>1676</v>
      </c>
      <c r="V17" s="547" t="s">
        <v>1738</v>
      </c>
      <c r="W17" s="547" t="s">
        <v>1739</v>
      </c>
      <c r="X17" s="554" t="s">
        <v>1438</v>
      </c>
      <c r="Y17" s="547" t="s">
        <v>1717</v>
      </c>
      <c r="Z17" s="547" t="s">
        <v>1740</v>
      </c>
      <c r="AA17" s="547" t="s">
        <v>1741</v>
      </c>
      <c r="AB17" s="547" t="s">
        <v>1720</v>
      </c>
      <c r="AC17" s="547" t="s">
        <v>71</v>
      </c>
      <c r="AD17" s="547"/>
      <c r="AE17" s="547"/>
    </row>
    <row r="18" spans="3:31" x14ac:dyDescent="0.35">
      <c r="C18" s="543"/>
      <c r="D18" s="550"/>
      <c r="E18" s="545"/>
      <c r="F18" s="545"/>
      <c r="G18" s="546"/>
      <c r="H18" s="546"/>
      <c r="I18" s="545"/>
      <c r="J18" s="546"/>
      <c r="K18" s="546"/>
      <c r="L18" s="546"/>
      <c r="M18" s="546"/>
      <c r="N18" s="546"/>
      <c r="O18" s="545"/>
      <c r="P18" s="545"/>
      <c r="Q18" s="546"/>
      <c r="R18" s="565"/>
      <c r="S18" s="549"/>
      <c r="T18" s="549"/>
      <c r="U18" s="563"/>
      <c r="V18" s="549"/>
      <c r="W18" s="549"/>
      <c r="X18" s="556"/>
      <c r="Y18" s="549"/>
      <c r="Z18" s="549"/>
      <c r="AA18" s="549"/>
      <c r="AB18" s="549"/>
      <c r="AC18" s="549"/>
      <c r="AD18" s="549"/>
      <c r="AE18" s="549"/>
    </row>
    <row r="19" spans="3:31" x14ac:dyDescent="0.35">
      <c r="C19" s="543" t="s">
        <v>1742</v>
      </c>
      <c r="D19" s="566" t="s">
        <v>2217</v>
      </c>
      <c r="E19" s="546" t="s">
        <v>1743</v>
      </c>
      <c r="F19" s="545" t="s">
        <v>1744</v>
      </c>
      <c r="G19" s="546" t="s">
        <v>1489</v>
      </c>
      <c r="H19" s="546" t="s">
        <v>1489</v>
      </c>
      <c r="I19" s="545" t="s">
        <v>1745</v>
      </c>
      <c r="J19" s="545" t="s">
        <v>1746</v>
      </c>
      <c r="K19" s="545" t="s">
        <v>1747</v>
      </c>
      <c r="L19" s="545" t="s">
        <v>1748</v>
      </c>
      <c r="M19" s="545" t="s">
        <v>1749</v>
      </c>
      <c r="N19" s="545" t="s">
        <v>1710</v>
      </c>
      <c r="O19" s="545" t="s">
        <v>1690</v>
      </c>
      <c r="P19" s="545" t="s">
        <v>1727</v>
      </c>
      <c r="Q19" s="545" t="s">
        <v>1728</v>
      </c>
      <c r="R19" s="551" t="s">
        <v>78</v>
      </c>
      <c r="S19" s="547" t="s">
        <v>1750</v>
      </c>
      <c r="T19" s="547" t="s">
        <v>1667</v>
      </c>
      <c r="U19" s="567" t="s">
        <v>1677</v>
      </c>
      <c r="V19" s="547" t="s">
        <v>1751</v>
      </c>
      <c r="W19" s="547" t="s">
        <v>1752</v>
      </c>
      <c r="X19" s="554" t="s">
        <v>1107</v>
      </c>
      <c r="Y19" s="547" t="s">
        <v>1717</v>
      </c>
      <c r="Z19" s="547" t="s">
        <v>1753</v>
      </c>
      <c r="AA19" s="547" t="s">
        <v>1754</v>
      </c>
      <c r="AB19" s="554" t="s">
        <v>1720</v>
      </c>
      <c r="AC19" s="554" t="s">
        <v>71</v>
      </c>
      <c r="AD19" s="547"/>
      <c r="AE19" s="547"/>
    </row>
    <row r="20" spans="3:31" x14ac:dyDescent="0.35">
      <c r="C20" s="543"/>
      <c r="D20" s="566"/>
      <c r="E20" s="546"/>
      <c r="F20" s="545"/>
      <c r="G20" s="546"/>
      <c r="H20" s="546"/>
      <c r="I20" s="545"/>
      <c r="J20" s="546"/>
      <c r="K20" s="546"/>
      <c r="L20" s="545"/>
      <c r="M20" s="546"/>
      <c r="N20" s="546"/>
      <c r="O20" s="545"/>
      <c r="P20" s="545"/>
      <c r="Q20" s="546"/>
      <c r="R20" s="552"/>
      <c r="S20" s="548"/>
      <c r="T20" s="548"/>
      <c r="U20" s="568"/>
      <c r="V20" s="548"/>
      <c r="W20" s="548"/>
      <c r="X20" s="555"/>
      <c r="Y20" s="548"/>
      <c r="Z20" s="548"/>
      <c r="AA20" s="548"/>
      <c r="AB20" s="555"/>
      <c r="AC20" s="555"/>
      <c r="AD20" s="548"/>
      <c r="AE20" s="548"/>
    </row>
    <row r="21" spans="3:31" x14ac:dyDescent="0.35">
      <c r="C21" s="543"/>
      <c r="D21" s="566"/>
      <c r="E21" s="546"/>
      <c r="F21" s="545"/>
      <c r="G21" s="546"/>
      <c r="H21" s="546"/>
      <c r="I21" s="545"/>
      <c r="J21" s="546"/>
      <c r="K21" s="546"/>
      <c r="L21" s="545"/>
      <c r="M21" s="546"/>
      <c r="N21" s="546"/>
      <c r="O21" s="545"/>
      <c r="P21" s="545"/>
      <c r="Q21" s="546"/>
      <c r="R21" s="553" t="s">
        <v>61</v>
      </c>
      <c r="S21" s="549"/>
      <c r="T21" s="549"/>
      <c r="U21" s="569"/>
      <c r="V21" s="549"/>
      <c r="W21" s="549"/>
      <c r="X21" s="556"/>
      <c r="Y21" s="549"/>
      <c r="Z21" s="549"/>
      <c r="AA21" s="549"/>
      <c r="AB21" s="556"/>
      <c r="AC21" s="556"/>
      <c r="AD21" s="549"/>
      <c r="AE21" s="549"/>
    </row>
    <row r="22" spans="3:31" x14ac:dyDescent="0.35">
      <c r="C22" s="543" t="s">
        <v>1755</v>
      </c>
      <c r="D22" s="550" t="s">
        <v>2218</v>
      </c>
      <c r="E22" s="545" t="s">
        <v>1756</v>
      </c>
      <c r="F22" s="545" t="s">
        <v>1757</v>
      </c>
      <c r="G22" s="545" t="s">
        <v>1758</v>
      </c>
      <c r="H22" s="546" t="s">
        <v>837</v>
      </c>
      <c r="I22" s="545" t="s">
        <v>1759</v>
      </c>
      <c r="J22" s="545" t="s">
        <v>1760</v>
      </c>
      <c r="K22" s="545" t="s">
        <v>1761</v>
      </c>
      <c r="L22" s="545" t="s">
        <v>1762</v>
      </c>
      <c r="M22" s="545" t="s">
        <v>1763</v>
      </c>
      <c r="N22" s="545" t="s">
        <v>1764</v>
      </c>
      <c r="O22" s="545" t="s">
        <v>1765</v>
      </c>
      <c r="P22" s="545" t="s">
        <v>914</v>
      </c>
      <c r="Q22" s="546" t="s">
        <v>914</v>
      </c>
      <c r="R22" s="551" t="s">
        <v>161</v>
      </c>
      <c r="S22" s="547" t="s">
        <v>1766</v>
      </c>
      <c r="T22" s="547" t="s">
        <v>1669</v>
      </c>
      <c r="U22" s="561" t="s">
        <v>1678</v>
      </c>
      <c r="V22" s="547" t="s">
        <v>1767</v>
      </c>
      <c r="W22" s="547" t="s">
        <v>1768</v>
      </c>
      <c r="X22" s="554" t="s">
        <v>1107</v>
      </c>
      <c r="Y22" s="547" t="s">
        <v>1769</v>
      </c>
      <c r="Z22" s="547" t="s">
        <v>1770</v>
      </c>
      <c r="AA22" s="547" t="s">
        <v>1771</v>
      </c>
      <c r="AB22" s="554" t="s">
        <v>70</v>
      </c>
      <c r="AC22" s="547" t="s">
        <v>71</v>
      </c>
      <c r="AD22" s="547"/>
      <c r="AE22" s="547"/>
    </row>
    <row r="23" spans="3:31" x14ac:dyDescent="0.35">
      <c r="C23" s="543"/>
      <c r="D23" s="566"/>
      <c r="E23" s="546"/>
      <c r="F23" s="545"/>
      <c r="G23" s="545"/>
      <c r="H23" s="546"/>
      <c r="I23" s="545"/>
      <c r="J23" s="546"/>
      <c r="K23" s="546"/>
      <c r="L23" s="545"/>
      <c r="M23" s="546"/>
      <c r="N23" s="546"/>
      <c r="O23" s="545"/>
      <c r="P23" s="545"/>
      <c r="Q23" s="546"/>
      <c r="R23" s="552"/>
      <c r="S23" s="548"/>
      <c r="T23" s="548"/>
      <c r="U23" s="562"/>
      <c r="V23" s="548"/>
      <c r="W23" s="548"/>
      <c r="X23" s="555"/>
      <c r="Y23" s="548"/>
      <c r="Z23" s="548"/>
      <c r="AA23" s="548"/>
      <c r="AB23" s="555"/>
      <c r="AC23" s="548"/>
      <c r="AD23" s="548"/>
      <c r="AE23" s="548"/>
    </row>
    <row r="24" spans="3:31" x14ac:dyDescent="0.35">
      <c r="C24" s="543"/>
      <c r="D24" s="566"/>
      <c r="E24" s="546"/>
      <c r="F24" s="545"/>
      <c r="G24" s="545"/>
      <c r="H24" s="546"/>
      <c r="I24" s="545"/>
      <c r="J24" s="546"/>
      <c r="K24" s="546"/>
      <c r="L24" s="545"/>
      <c r="M24" s="546"/>
      <c r="N24" s="546"/>
      <c r="O24" s="545"/>
      <c r="P24" s="545"/>
      <c r="Q24" s="546"/>
      <c r="R24" s="553"/>
      <c r="S24" s="549"/>
      <c r="T24" s="549"/>
      <c r="U24" s="563"/>
      <c r="V24" s="549"/>
      <c r="W24" s="549"/>
      <c r="X24" s="556"/>
      <c r="Y24" s="549"/>
      <c r="Z24" s="549"/>
      <c r="AA24" s="549"/>
      <c r="AB24" s="556"/>
      <c r="AC24" s="549"/>
      <c r="AD24" s="549"/>
      <c r="AE24" s="549"/>
    </row>
    <row r="25" spans="3:31" x14ac:dyDescent="0.35">
      <c r="C25" s="543" t="s">
        <v>1772</v>
      </c>
      <c r="D25" s="550" t="s">
        <v>2218</v>
      </c>
      <c r="E25" s="545" t="s">
        <v>1773</v>
      </c>
      <c r="F25" s="545" t="s">
        <v>1774</v>
      </c>
      <c r="G25" s="545" t="s">
        <v>1758</v>
      </c>
      <c r="H25" s="546" t="s">
        <v>837</v>
      </c>
      <c r="I25" s="545" t="s">
        <v>1775</v>
      </c>
      <c r="J25" s="545" t="s">
        <v>1760</v>
      </c>
      <c r="K25" s="545" t="s">
        <v>1761</v>
      </c>
      <c r="L25" s="545" t="s">
        <v>1776</v>
      </c>
      <c r="M25" s="545" t="s">
        <v>1763</v>
      </c>
      <c r="N25" s="545" t="s">
        <v>1764</v>
      </c>
      <c r="O25" s="545" t="s">
        <v>1765</v>
      </c>
      <c r="P25" s="545" t="s">
        <v>914</v>
      </c>
      <c r="Q25" s="546" t="s">
        <v>914</v>
      </c>
      <c r="R25" s="551" t="s">
        <v>161</v>
      </c>
      <c r="S25" s="547" t="s">
        <v>1777</v>
      </c>
      <c r="T25" s="547" t="s">
        <v>1671</v>
      </c>
      <c r="U25" s="561" t="s">
        <v>1678</v>
      </c>
      <c r="V25" s="547" t="s">
        <v>1767</v>
      </c>
      <c r="W25" s="547" t="s">
        <v>1778</v>
      </c>
      <c r="X25" s="554" t="s">
        <v>1107</v>
      </c>
      <c r="Y25" s="554" t="s">
        <v>1779</v>
      </c>
      <c r="Z25" s="547" t="s">
        <v>1780</v>
      </c>
      <c r="AA25" s="547" t="s">
        <v>1781</v>
      </c>
      <c r="AB25" s="554" t="s">
        <v>70</v>
      </c>
      <c r="AC25" s="554" t="s">
        <v>179</v>
      </c>
      <c r="AD25" s="547"/>
      <c r="AE25" s="547"/>
    </row>
    <row r="26" spans="3:31" x14ac:dyDescent="0.35">
      <c r="C26" s="543"/>
      <c r="D26" s="566"/>
      <c r="E26" s="546"/>
      <c r="F26" s="545"/>
      <c r="G26" s="545"/>
      <c r="H26" s="546"/>
      <c r="I26" s="545"/>
      <c r="J26" s="546"/>
      <c r="K26" s="546"/>
      <c r="L26" s="545"/>
      <c r="M26" s="546"/>
      <c r="N26" s="546"/>
      <c r="O26" s="545"/>
      <c r="P26" s="545"/>
      <c r="Q26" s="546"/>
      <c r="R26" s="552"/>
      <c r="S26" s="548"/>
      <c r="T26" s="548"/>
      <c r="U26" s="562"/>
      <c r="V26" s="548"/>
      <c r="W26" s="548"/>
      <c r="X26" s="555"/>
      <c r="Y26" s="555"/>
      <c r="Z26" s="548"/>
      <c r="AA26" s="548"/>
      <c r="AB26" s="555"/>
      <c r="AC26" s="555"/>
      <c r="AD26" s="548"/>
      <c r="AE26" s="548"/>
    </row>
    <row r="27" spans="3:31" x14ac:dyDescent="0.35">
      <c r="C27" s="543"/>
      <c r="D27" s="566"/>
      <c r="E27" s="546"/>
      <c r="F27" s="545"/>
      <c r="G27" s="545"/>
      <c r="H27" s="546"/>
      <c r="I27" s="545"/>
      <c r="J27" s="546"/>
      <c r="K27" s="546"/>
      <c r="L27" s="545"/>
      <c r="M27" s="546"/>
      <c r="N27" s="546"/>
      <c r="O27" s="545"/>
      <c r="P27" s="545"/>
      <c r="Q27" s="546"/>
      <c r="R27" s="553"/>
      <c r="S27" s="549"/>
      <c r="T27" s="549"/>
      <c r="U27" s="563"/>
      <c r="V27" s="549"/>
      <c r="W27" s="549"/>
      <c r="X27" s="556"/>
      <c r="Y27" s="556"/>
      <c r="Z27" s="549"/>
      <c r="AA27" s="549"/>
      <c r="AB27" s="556"/>
      <c r="AC27" s="556"/>
      <c r="AD27" s="549"/>
      <c r="AE27" s="549"/>
    </row>
    <row r="28" spans="3:31" x14ac:dyDescent="0.35">
      <c r="C28" s="543" t="s">
        <v>1782</v>
      </c>
      <c r="D28" s="550" t="s">
        <v>2218</v>
      </c>
      <c r="E28" s="545" t="s">
        <v>1783</v>
      </c>
      <c r="F28" s="545" t="s">
        <v>1784</v>
      </c>
      <c r="G28" s="545" t="s">
        <v>1785</v>
      </c>
      <c r="H28" s="545" t="s">
        <v>1786</v>
      </c>
      <c r="I28" s="545" t="s">
        <v>1787</v>
      </c>
      <c r="J28" s="545" t="s">
        <v>1788</v>
      </c>
      <c r="K28" s="545" t="s">
        <v>1761</v>
      </c>
      <c r="L28" s="546" t="s">
        <v>914</v>
      </c>
      <c r="M28" s="545" t="s">
        <v>914</v>
      </c>
      <c r="N28" s="545" t="s">
        <v>914</v>
      </c>
      <c r="O28" s="545" t="s">
        <v>1789</v>
      </c>
      <c r="P28" s="545" t="s">
        <v>914</v>
      </c>
      <c r="Q28" s="546" t="s">
        <v>333</v>
      </c>
      <c r="R28" s="551" t="s">
        <v>161</v>
      </c>
      <c r="S28" s="554"/>
      <c r="T28" s="547" t="s">
        <v>847</v>
      </c>
      <c r="U28" s="547"/>
      <c r="V28" s="547"/>
      <c r="W28" s="547"/>
      <c r="X28" s="554"/>
      <c r="Y28" s="554"/>
      <c r="Z28" s="554"/>
      <c r="AA28" s="554"/>
      <c r="AB28" s="554"/>
      <c r="AC28" s="554"/>
      <c r="AD28" s="547"/>
      <c r="AE28" s="547"/>
    </row>
    <row r="29" spans="3:31" x14ac:dyDescent="0.35">
      <c r="C29" s="543"/>
      <c r="D29" s="550"/>
      <c r="E29" s="545"/>
      <c r="F29" s="545"/>
      <c r="G29" s="545"/>
      <c r="H29" s="545"/>
      <c r="I29" s="545"/>
      <c r="J29" s="546"/>
      <c r="K29" s="546"/>
      <c r="L29" s="546"/>
      <c r="M29" s="546"/>
      <c r="N29" s="546"/>
      <c r="O29" s="545"/>
      <c r="P29" s="545"/>
      <c r="Q29" s="546"/>
      <c r="R29" s="552"/>
      <c r="S29" s="555"/>
      <c r="T29" s="548"/>
      <c r="U29" s="548"/>
      <c r="V29" s="548"/>
      <c r="W29" s="548"/>
      <c r="X29" s="555"/>
      <c r="Y29" s="555"/>
      <c r="Z29" s="555"/>
      <c r="AA29" s="555"/>
      <c r="AB29" s="555"/>
      <c r="AC29" s="555"/>
      <c r="AD29" s="548"/>
      <c r="AE29" s="548"/>
    </row>
    <row r="30" spans="3:31" x14ac:dyDescent="0.35">
      <c r="C30" s="543"/>
      <c r="D30" s="550"/>
      <c r="E30" s="545"/>
      <c r="F30" s="545"/>
      <c r="G30" s="545"/>
      <c r="H30" s="545"/>
      <c r="I30" s="545"/>
      <c r="J30" s="546"/>
      <c r="K30" s="546"/>
      <c r="L30" s="546"/>
      <c r="M30" s="546"/>
      <c r="N30" s="546"/>
      <c r="O30" s="545"/>
      <c r="P30" s="545"/>
      <c r="Q30" s="546"/>
      <c r="R30" s="553"/>
      <c r="S30" s="556"/>
      <c r="T30" s="549"/>
      <c r="U30" s="549"/>
      <c r="V30" s="549"/>
      <c r="W30" s="549"/>
      <c r="X30" s="556"/>
      <c r="Y30" s="556"/>
      <c r="Z30" s="556"/>
      <c r="AA30" s="556"/>
      <c r="AB30" s="556"/>
      <c r="AC30" s="556"/>
      <c r="AD30" s="549"/>
      <c r="AE30" s="549"/>
    </row>
    <row r="33" spans="3:17" x14ac:dyDescent="0.35">
      <c r="J33" s="201"/>
    </row>
    <row r="34" spans="3:17" x14ac:dyDescent="0.35">
      <c r="C34" s="542" t="s">
        <v>1790</v>
      </c>
      <c r="D34" s="542"/>
      <c r="E34" s="542"/>
      <c r="F34" s="542"/>
      <c r="G34" s="542"/>
      <c r="H34" s="542"/>
      <c r="I34" s="538" t="s">
        <v>195</v>
      </c>
      <c r="J34" s="538"/>
      <c r="K34" s="538"/>
      <c r="L34" s="538"/>
      <c r="M34" s="570"/>
      <c r="N34" s="570"/>
      <c r="O34" s="570"/>
      <c r="P34" s="570"/>
      <c r="Q34" s="570"/>
    </row>
    <row r="35" spans="3:17" x14ac:dyDescent="0.35">
      <c r="C35" s="542"/>
      <c r="D35" s="542"/>
      <c r="E35" s="542"/>
      <c r="F35" s="542"/>
      <c r="G35" s="542"/>
      <c r="H35" s="542"/>
      <c r="I35" s="538"/>
      <c r="J35" s="538"/>
      <c r="K35" s="538"/>
      <c r="L35" s="538"/>
      <c r="M35" s="570"/>
      <c r="N35" s="570"/>
      <c r="O35" s="570"/>
      <c r="P35" s="570"/>
      <c r="Q35" s="570"/>
    </row>
    <row r="36" spans="3:17" ht="46.5" x14ac:dyDescent="0.35">
      <c r="C36" s="210" t="s">
        <v>1</v>
      </c>
      <c r="D36" s="210" t="s">
        <v>2</v>
      </c>
      <c r="E36" s="210" t="s">
        <v>110</v>
      </c>
      <c r="F36" s="210" t="s">
        <v>111</v>
      </c>
      <c r="G36" s="210" t="s">
        <v>6</v>
      </c>
      <c r="H36" s="210" t="s">
        <v>112</v>
      </c>
      <c r="I36" s="210" t="s">
        <v>1325</v>
      </c>
      <c r="J36" s="210" t="s">
        <v>1227</v>
      </c>
      <c r="K36" s="210" t="s">
        <v>6</v>
      </c>
      <c r="L36" s="210" t="s">
        <v>112</v>
      </c>
      <c r="M36" s="206"/>
      <c r="N36" s="206"/>
      <c r="O36" s="206"/>
      <c r="P36" s="206"/>
      <c r="Q36" s="206"/>
    </row>
    <row r="37" spans="3:17" ht="69.75" x14ac:dyDescent="0.35">
      <c r="C37" s="196" t="s">
        <v>1661</v>
      </c>
      <c r="D37" s="204" t="str">
        <f>+T12</f>
        <v xml:space="preserve">Reconocimiento de incapacidades sin el lleno de los requisitos para beneficios particulares </v>
      </c>
      <c r="E37" s="197">
        <v>2</v>
      </c>
      <c r="F37" s="197">
        <v>4</v>
      </c>
      <c r="G37" s="197" t="str">
        <f t="shared" ref="G37:G42" si="0">IF(H37&lt;4,"Baja",IF(H37=4,"Media",IF(H37=5,"Media",IF(H37=6,"Media",IF(H37&lt;=12,"Alta","Muy alta")))))</f>
        <v>Alta</v>
      </c>
      <c r="H37" s="197">
        <f t="shared" ref="H37:H42" si="1">+E37*F37</f>
        <v>8</v>
      </c>
      <c r="I37" s="197">
        <v>1</v>
      </c>
      <c r="J37" s="197">
        <v>4</v>
      </c>
      <c r="K37" s="197" t="str">
        <f t="shared" ref="K37:K42" si="2">IF(L37&lt;4,"Baja",IF(L37=4,"Media",IF(L37=5,"Media",IF(L37=6,"Media",IF(L37&lt;=12,"Alta","Muy alta")))))</f>
        <v>Media</v>
      </c>
      <c r="L37" s="197">
        <f t="shared" ref="L37:L42" si="3">+I37*J37</f>
        <v>4</v>
      </c>
      <c r="M37" s="207"/>
      <c r="N37" s="207"/>
      <c r="O37" s="208"/>
      <c r="P37" s="208"/>
      <c r="Q37" s="207"/>
    </row>
    <row r="38" spans="3:17" ht="116.25" x14ac:dyDescent="0.35">
      <c r="C38" s="196" t="s">
        <v>1662</v>
      </c>
      <c r="D38" s="203" t="s">
        <v>1663</v>
      </c>
      <c r="E38" s="197">
        <v>2</v>
      </c>
      <c r="F38" s="197">
        <v>4</v>
      </c>
      <c r="G38" s="197" t="str">
        <f t="shared" si="0"/>
        <v>Alta</v>
      </c>
      <c r="H38" s="197">
        <f t="shared" si="1"/>
        <v>8</v>
      </c>
      <c r="I38" s="197">
        <v>1</v>
      </c>
      <c r="J38" s="197">
        <v>4</v>
      </c>
      <c r="K38" s="197" t="str">
        <f t="shared" si="2"/>
        <v>Media</v>
      </c>
      <c r="L38" s="197">
        <f t="shared" si="3"/>
        <v>4</v>
      </c>
      <c r="M38" s="209"/>
    </row>
    <row r="39" spans="3:17" ht="93" x14ac:dyDescent="0.35">
      <c r="C39" s="196" t="s">
        <v>1664</v>
      </c>
      <c r="D39" s="203" t="s">
        <v>1665</v>
      </c>
      <c r="E39" s="197">
        <v>2</v>
      </c>
      <c r="F39" s="197">
        <v>4</v>
      </c>
      <c r="G39" s="197" t="str">
        <f t="shared" si="0"/>
        <v>Alta</v>
      </c>
      <c r="H39" s="197">
        <f t="shared" si="1"/>
        <v>8</v>
      </c>
      <c r="I39" s="197">
        <v>1</v>
      </c>
      <c r="J39" s="197">
        <v>4</v>
      </c>
      <c r="K39" s="197" t="str">
        <f t="shared" si="2"/>
        <v>Media</v>
      </c>
      <c r="L39" s="197">
        <f t="shared" si="3"/>
        <v>4</v>
      </c>
      <c r="M39" s="209"/>
    </row>
    <row r="40" spans="3:17" ht="116.25" x14ac:dyDescent="0.35">
      <c r="C40" s="196" t="s">
        <v>1666</v>
      </c>
      <c r="D40" s="204" t="s">
        <v>1667</v>
      </c>
      <c r="E40" s="197">
        <v>2</v>
      </c>
      <c r="F40" s="197">
        <v>4</v>
      </c>
      <c r="G40" s="197" t="str">
        <f t="shared" si="0"/>
        <v>Alta</v>
      </c>
      <c r="H40" s="197">
        <f t="shared" si="1"/>
        <v>8</v>
      </c>
      <c r="I40" s="197">
        <v>1</v>
      </c>
      <c r="J40" s="197">
        <v>4</v>
      </c>
      <c r="K40" s="197" t="str">
        <f t="shared" si="2"/>
        <v>Media</v>
      </c>
      <c r="L40" s="197">
        <f t="shared" si="3"/>
        <v>4</v>
      </c>
      <c r="M40" s="207"/>
      <c r="N40" s="207"/>
      <c r="O40" s="208"/>
      <c r="P40" s="208"/>
      <c r="Q40" s="207"/>
    </row>
    <row r="41" spans="3:17" ht="93" x14ac:dyDescent="0.35">
      <c r="C41" s="196" t="s">
        <v>1668</v>
      </c>
      <c r="D41" s="198" t="s">
        <v>1669</v>
      </c>
      <c r="E41" s="197">
        <v>2</v>
      </c>
      <c r="F41" s="197">
        <v>3</v>
      </c>
      <c r="G41" s="197" t="str">
        <f t="shared" si="0"/>
        <v>Media</v>
      </c>
      <c r="H41" s="197">
        <f t="shared" si="1"/>
        <v>6</v>
      </c>
      <c r="I41" s="197">
        <v>1</v>
      </c>
      <c r="J41" s="197">
        <v>3</v>
      </c>
      <c r="K41" s="197" t="str">
        <f t="shared" si="2"/>
        <v>Baja</v>
      </c>
      <c r="L41" s="197">
        <f t="shared" si="3"/>
        <v>3</v>
      </c>
    </row>
    <row r="42" spans="3:17" ht="139.5" x14ac:dyDescent="0.35">
      <c r="C42" s="196" t="s">
        <v>1670</v>
      </c>
      <c r="D42" s="198" t="s">
        <v>1671</v>
      </c>
      <c r="E42" s="197">
        <v>2</v>
      </c>
      <c r="F42" s="197">
        <v>3</v>
      </c>
      <c r="G42" s="197" t="str">
        <f t="shared" si="0"/>
        <v>Media</v>
      </c>
      <c r="H42" s="197">
        <f t="shared" si="1"/>
        <v>6</v>
      </c>
      <c r="I42" s="197">
        <v>1</v>
      </c>
      <c r="J42" s="197">
        <v>3</v>
      </c>
      <c r="K42" s="197" t="str">
        <f t="shared" si="2"/>
        <v>Baja</v>
      </c>
      <c r="L42" s="197">
        <f t="shared" si="3"/>
        <v>3</v>
      </c>
    </row>
    <row r="43" spans="3:17" x14ac:dyDescent="0.35">
      <c r="J43" s="201"/>
    </row>
    <row r="44" spans="3:17" x14ac:dyDescent="0.35">
      <c r="C44" s="572" t="s">
        <v>113</v>
      </c>
      <c r="D44" s="573"/>
      <c r="E44" s="573"/>
      <c r="F44" s="573"/>
      <c r="G44" s="573"/>
      <c r="H44" s="573"/>
      <c r="I44" s="573"/>
      <c r="J44" s="574"/>
    </row>
    <row r="45" spans="3:17" ht="46.5" x14ac:dyDescent="0.35">
      <c r="C45" s="210" t="s">
        <v>114</v>
      </c>
      <c r="D45" s="210" t="s">
        <v>196</v>
      </c>
      <c r="E45" s="210" t="s">
        <v>48</v>
      </c>
      <c r="F45" s="210" t="s">
        <v>49</v>
      </c>
      <c r="G45" s="210" t="s">
        <v>50</v>
      </c>
      <c r="H45" s="210" t="s">
        <v>116</v>
      </c>
      <c r="I45" s="210" t="s">
        <v>51</v>
      </c>
      <c r="J45" s="210" t="s">
        <v>1791</v>
      </c>
    </row>
    <row r="46" spans="3:17" ht="69.75" x14ac:dyDescent="0.35">
      <c r="C46" s="198" t="s">
        <v>1792</v>
      </c>
      <c r="D46" s="203" t="s">
        <v>1793</v>
      </c>
      <c r="E46" s="211" t="s">
        <v>1794</v>
      </c>
      <c r="F46" s="203" t="s">
        <v>353</v>
      </c>
      <c r="G46" s="203" t="s">
        <v>1795</v>
      </c>
      <c r="H46" s="203" t="s">
        <v>126</v>
      </c>
      <c r="I46" s="203" t="s">
        <v>71</v>
      </c>
      <c r="J46" s="196" t="s">
        <v>23</v>
      </c>
    </row>
    <row r="47" spans="3:17" ht="69.75" x14ac:dyDescent="0.35">
      <c r="C47" s="198" t="s">
        <v>1796</v>
      </c>
      <c r="D47" s="203" t="s">
        <v>1793</v>
      </c>
      <c r="E47" s="211" t="s">
        <v>1794</v>
      </c>
      <c r="F47" s="203" t="s">
        <v>353</v>
      </c>
      <c r="G47" s="203" t="s">
        <v>1795</v>
      </c>
      <c r="H47" s="203" t="s">
        <v>126</v>
      </c>
      <c r="I47" s="203" t="s">
        <v>71</v>
      </c>
      <c r="J47" s="196" t="s">
        <v>395</v>
      </c>
    </row>
    <row r="48" spans="3:17" ht="69.75" x14ac:dyDescent="0.35">
      <c r="C48" s="198" t="s">
        <v>1797</v>
      </c>
      <c r="D48" s="203" t="s">
        <v>1793</v>
      </c>
      <c r="E48" s="211" t="s">
        <v>1798</v>
      </c>
      <c r="F48" s="203" t="s">
        <v>353</v>
      </c>
      <c r="G48" s="203" t="s">
        <v>1795</v>
      </c>
      <c r="H48" s="203" t="s">
        <v>126</v>
      </c>
      <c r="I48" s="203" t="s">
        <v>262</v>
      </c>
      <c r="J48" s="196" t="s">
        <v>23</v>
      </c>
    </row>
    <row r="55" spans="3:3" x14ac:dyDescent="0.35">
      <c r="C55" s="575"/>
    </row>
    <row r="56" spans="3:3" x14ac:dyDescent="0.35">
      <c r="C56" s="575"/>
    </row>
    <row r="57" spans="3:3" x14ac:dyDescent="0.35">
      <c r="C57" s="575"/>
    </row>
    <row r="58" spans="3:3" x14ac:dyDescent="0.35">
      <c r="C58" s="575"/>
    </row>
    <row r="59" spans="3:3" x14ac:dyDescent="0.35">
      <c r="C59" s="575"/>
    </row>
    <row r="60" spans="3:3" x14ac:dyDescent="0.35">
      <c r="C60" s="575"/>
    </row>
    <row r="61" spans="3:3" x14ac:dyDescent="0.35">
      <c r="C61" s="575"/>
    </row>
    <row r="62" spans="3:3" x14ac:dyDescent="0.35">
      <c r="C62" s="575"/>
    </row>
    <row r="63" spans="3:3" x14ac:dyDescent="0.35">
      <c r="C63" s="575"/>
    </row>
    <row r="64" spans="3:3" x14ac:dyDescent="0.35">
      <c r="C64" s="575"/>
    </row>
    <row r="65" spans="3:3" x14ac:dyDescent="0.35">
      <c r="C65" s="575"/>
    </row>
    <row r="66" spans="3:3" x14ac:dyDescent="0.35">
      <c r="C66" s="575"/>
    </row>
    <row r="67" spans="3:3" x14ac:dyDescent="0.35">
      <c r="C67" s="575"/>
    </row>
    <row r="68" spans="3:3" x14ac:dyDescent="0.35">
      <c r="C68" s="575"/>
    </row>
    <row r="69" spans="3:3" x14ac:dyDescent="0.35">
      <c r="C69" s="575"/>
    </row>
    <row r="70" spans="3:3" x14ac:dyDescent="0.35">
      <c r="C70" s="571"/>
    </row>
    <row r="71" spans="3:3" x14ac:dyDescent="0.35">
      <c r="C71" s="571"/>
    </row>
    <row r="72" spans="3:3" x14ac:dyDescent="0.35">
      <c r="C72" s="571"/>
    </row>
    <row r="73" spans="3:3" x14ac:dyDescent="0.35">
      <c r="C73" s="571"/>
    </row>
    <row r="74" spans="3:3" x14ac:dyDescent="0.35">
      <c r="C74" s="571"/>
    </row>
    <row r="75" spans="3:3" x14ac:dyDescent="0.35">
      <c r="C75" s="571"/>
    </row>
    <row r="76" spans="3:3" x14ac:dyDescent="0.35">
      <c r="C76" s="571"/>
    </row>
    <row r="77" spans="3:3" x14ac:dyDescent="0.35">
      <c r="C77" s="571"/>
    </row>
    <row r="78" spans="3:3" x14ac:dyDescent="0.35">
      <c r="C78" s="571"/>
    </row>
  </sheetData>
  <mergeCells count="255">
    <mergeCell ref="C70:C72"/>
    <mergeCell ref="C73:C75"/>
    <mergeCell ref="C76:C78"/>
    <mergeCell ref="C44:J44"/>
    <mergeCell ref="C55:C57"/>
    <mergeCell ref="C58:C60"/>
    <mergeCell ref="C61:C63"/>
    <mergeCell ref="C64:C66"/>
    <mergeCell ref="C67:C69"/>
    <mergeCell ref="AA28:AA30"/>
    <mergeCell ref="AB28:AB30"/>
    <mergeCell ref="AC28:AC30"/>
    <mergeCell ref="AD28:AD30"/>
    <mergeCell ref="AE28:AE30"/>
    <mergeCell ref="C34:H35"/>
    <mergeCell ref="I34:L35"/>
    <mergeCell ref="M34:Q35"/>
    <mergeCell ref="U28:U30"/>
    <mergeCell ref="V28:V30"/>
    <mergeCell ref="W28:W30"/>
    <mergeCell ref="X28:X30"/>
    <mergeCell ref="Y28:Y30"/>
    <mergeCell ref="Z28:Z30"/>
    <mergeCell ref="O28:O30"/>
    <mergeCell ref="P28:P30"/>
    <mergeCell ref="Q28:Q30"/>
    <mergeCell ref="R28:R30"/>
    <mergeCell ref="S28:S30"/>
    <mergeCell ref="T28:T30"/>
    <mergeCell ref="I28:I30"/>
    <mergeCell ref="J28:J30"/>
    <mergeCell ref="K28:K30"/>
    <mergeCell ref="L28:L30"/>
    <mergeCell ref="M28:M30"/>
    <mergeCell ref="N28:N30"/>
    <mergeCell ref="C28:C30"/>
    <mergeCell ref="D28:D30"/>
    <mergeCell ref="E28:E30"/>
    <mergeCell ref="F28:F30"/>
    <mergeCell ref="G28:G30"/>
    <mergeCell ref="H28:H30"/>
    <mergeCell ref="Z25:Z27"/>
    <mergeCell ref="N25:N27"/>
    <mergeCell ref="O25:O27"/>
    <mergeCell ref="P25:P27"/>
    <mergeCell ref="Q25:Q27"/>
    <mergeCell ref="R25:R27"/>
    <mergeCell ref="S25:S27"/>
    <mergeCell ref="H25:H27"/>
    <mergeCell ref="I25:I27"/>
    <mergeCell ref="J25:J27"/>
    <mergeCell ref="K25:K27"/>
    <mergeCell ref="L25:L27"/>
    <mergeCell ref="M25:M27"/>
    <mergeCell ref="AA25:AA27"/>
    <mergeCell ref="AB25:AB27"/>
    <mergeCell ref="AC25:AC27"/>
    <mergeCell ref="AD25:AD27"/>
    <mergeCell ref="AE25:AE27"/>
    <mergeCell ref="T25:T27"/>
    <mergeCell ref="U25:U27"/>
    <mergeCell ref="V25:V27"/>
    <mergeCell ref="W25:W27"/>
    <mergeCell ref="X25:X27"/>
    <mergeCell ref="Y25:Y27"/>
    <mergeCell ref="C25:C27"/>
    <mergeCell ref="D25:D27"/>
    <mergeCell ref="E25:E27"/>
    <mergeCell ref="F25:F27"/>
    <mergeCell ref="G25:G27"/>
    <mergeCell ref="U22:U24"/>
    <mergeCell ref="V22:V24"/>
    <mergeCell ref="W22:W24"/>
    <mergeCell ref="X22:X24"/>
    <mergeCell ref="O22:O24"/>
    <mergeCell ref="P22:P24"/>
    <mergeCell ref="Q22:Q24"/>
    <mergeCell ref="R22:R24"/>
    <mergeCell ref="S22:S24"/>
    <mergeCell ref="T22:T24"/>
    <mergeCell ref="I22:I24"/>
    <mergeCell ref="J22:J24"/>
    <mergeCell ref="C22:C24"/>
    <mergeCell ref="D22:D24"/>
    <mergeCell ref="E22:E24"/>
    <mergeCell ref="F22:F24"/>
    <mergeCell ref="G22:G24"/>
    <mergeCell ref="H22:H24"/>
    <mergeCell ref="V19:V21"/>
    <mergeCell ref="W19:W21"/>
    <mergeCell ref="X19:X21"/>
    <mergeCell ref="P19:P21"/>
    <mergeCell ref="Q19:Q21"/>
    <mergeCell ref="R19:R21"/>
    <mergeCell ref="S19:S21"/>
    <mergeCell ref="AC17:AC18"/>
    <mergeCell ref="K22:K24"/>
    <mergeCell ref="L22:L24"/>
    <mergeCell ref="M22:M24"/>
    <mergeCell ref="N22:N24"/>
    <mergeCell ref="AB19:AB21"/>
    <mergeCell ref="AC19:AC21"/>
    <mergeCell ref="AD19:AD21"/>
    <mergeCell ref="AE19:AE21"/>
    <mergeCell ref="Y19:Y21"/>
    <mergeCell ref="Z19:Z21"/>
    <mergeCell ref="AA19:AA21"/>
    <mergeCell ref="AA22:AA24"/>
    <mergeCell ref="AB22:AB24"/>
    <mergeCell ref="AC22:AC24"/>
    <mergeCell ref="AD22:AD24"/>
    <mergeCell ref="AE22:AE24"/>
    <mergeCell ref="Y22:Y24"/>
    <mergeCell ref="Z22:Z24"/>
    <mergeCell ref="L15:L18"/>
    <mergeCell ref="M15:M18"/>
    <mergeCell ref="T19:T21"/>
    <mergeCell ref="U19:U21"/>
    <mergeCell ref="J19:J21"/>
    <mergeCell ref="K19:K21"/>
    <mergeCell ref="L19:L21"/>
    <mergeCell ref="M19:M21"/>
    <mergeCell ref="N19:N21"/>
    <mergeCell ref="O19:O21"/>
    <mergeCell ref="O15:O18"/>
    <mergeCell ref="P15:P18"/>
    <mergeCell ref="Q15:Q18"/>
    <mergeCell ref="R15:R16"/>
    <mergeCell ref="S15:S16"/>
    <mergeCell ref="AD17:AD18"/>
    <mergeCell ref="AE17:AE18"/>
    <mergeCell ref="C19:C21"/>
    <mergeCell ref="D19:D21"/>
    <mergeCell ref="E19:E21"/>
    <mergeCell ref="F19:F21"/>
    <mergeCell ref="G19:G21"/>
    <mergeCell ref="H19:H21"/>
    <mergeCell ref="I19:I21"/>
    <mergeCell ref="W17:W18"/>
    <mergeCell ref="X17:X18"/>
    <mergeCell ref="Y17:Y18"/>
    <mergeCell ref="Z17:Z18"/>
    <mergeCell ref="AA17:AA18"/>
    <mergeCell ref="AB17:AB18"/>
    <mergeCell ref="H15:H18"/>
    <mergeCell ref="I15:I18"/>
    <mergeCell ref="J15:J18"/>
    <mergeCell ref="K15:K18"/>
    <mergeCell ref="C15:C18"/>
    <mergeCell ref="D15:D18"/>
    <mergeCell ref="E15:E18"/>
    <mergeCell ref="F15:F18"/>
    <mergeCell ref="G15:G18"/>
    <mergeCell ref="U12:U14"/>
    <mergeCell ref="V12:V14"/>
    <mergeCell ref="W12:W14"/>
    <mergeCell ref="X12:X14"/>
    <mergeCell ref="O12:O14"/>
    <mergeCell ref="P12:P14"/>
    <mergeCell ref="Q12:Q14"/>
    <mergeCell ref="R12:R14"/>
    <mergeCell ref="S12:S14"/>
    <mergeCell ref="T12:T14"/>
    <mergeCell ref="I12:I14"/>
    <mergeCell ref="J12:J14"/>
    <mergeCell ref="T15:T16"/>
    <mergeCell ref="R17:R18"/>
    <mergeCell ref="S17:S18"/>
    <mergeCell ref="T17:T18"/>
    <mergeCell ref="U17:U18"/>
    <mergeCell ref="V17:V18"/>
    <mergeCell ref="N15:N18"/>
    <mergeCell ref="AD9:AD11"/>
    <mergeCell ref="AE9:AE11"/>
    <mergeCell ref="C12:C14"/>
    <mergeCell ref="D12:D14"/>
    <mergeCell ref="E12:E14"/>
    <mergeCell ref="F12:F14"/>
    <mergeCell ref="G12:G14"/>
    <mergeCell ref="H12:H14"/>
    <mergeCell ref="V9:V11"/>
    <mergeCell ref="W9:W11"/>
    <mergeCell ref="X9:X11"/>
    <mergeCell ref="Y9:Y11"/>
    <mergeCell ref="Z9:Z11"/>
    <mergeCell ref="AA9:AA11"/>
    <mergeCell ref="P9:P11"/>
    <mergeCell ref="Q9:Q11"/>
    <mergeCell ref="R9:R11"/>
    <mergeCell ref="S9:S11"/>
    <mergeCell ref="AA12:AA14"/>
    <mergeCell ref="AB12:AB14"/>
    <mergeCell ref="AC12:AC14"/>
    <mergeCell ref="AD12:AD14"/>
    <mergeCell ref="AE12:AE14"/>
    <mergeCell ref="Y12:Y14"/>
    <mergeCell ref="N9:N11"/>
    <mergeCell ref="O9:O11"/>
    <mergeCell ref="AC6:AC8"/>
    <mergeCell ref="N6:N8"/>
    <mergeCell ref="O6:O8"/>
    <mergeCell ref="P6:P8"/>
    <mergeCell ref="K12:K14"/>
    <mergeCell ref="L12:L14"/>
    <mergeCell ref="M12:M14"/>
    <mergeCell ref="N12:N14"/>
    <mergeCell ref="AB9:AB11"/>
    <mergeCell ref="AC9:AC11"/>
    <mergeCell ref="Z12:Z14"/>
    <mergeCell ref="C9:C11"/>
    <mergeCell ref="D9:D11"/>
    <mergeCell ref="E9:E11"/>
    <mergeCell ref="F9:F11"/>
    <mergeCell ref="G9:G11"/>
    <mergeCell ref="H9:H11"/>
    <mergeCell ref="I9:I11"/>
    <mergeCell ref="W6:W8"/>
    <mergeCell ref="X6:X8"/>
    <mergeCell ref="Q6:Q8"/>
    <mergeCell ref="R6:R8"/>
    <mergeCell ref="S6:S8"/>
    <mergeCell ref="T6:T8"/>
    <mergeCell ref="U6:U8"/>
    <mergeCell ref="V6:V8"/>
    <mergeCell ref="K6:K8"/>
    <mergeCell ref="L6:L8"/>
    <mergeCell ref="M6:M8"/>
    <mergeCell ref="T9:T11"/>
    <mergeCell ref="U9:U11"/>
    <mergeCell ref="J9:J11"/>
    <mergeCell ref="K9:K11"/>
    <mergeCell ref="L9:L11"/>
    <mergeCell ref="M9:M11"/>
    <mergeCell ref="E2:I2"/>
    <mergeCell ref="C4:C5"/>
    <mergeCell ref="D4:J4"/>
    <mergeCell ref="K4:Q4"/>
    <mergeCell ref="R4:S4"/>
    <mergeCell ref="T4:AC4"/>
    <mergeCell ref="AD4:AE4"/>
    <mergeCell ref="R5:S5"/>
    <mergeCell ref="C6:C8"/>
    <mergeCell ref="D6:D8"/>
    <mergeCell ref="E6:E8"/>
    <mergeCell ref="F6:F8"/>
    <mergeCell ref="G6:G8"/>
    <mergeCell ref="H6:H8"/>
    <mergeCell ref="I6:I8"/>
    <mergeCell ref="J6:J8"/>
    <mergeCell ref="AD6:AD8"/>
    <mergeCell ref="AE6:AE8"/>
    <mergeCell ref="Y6:Y8"/>
    <mergeCell ref="Z6:Z8"/>
    <mergeCell ref="AA6:AA8"/>
    <mergeCell ref="AB6:AB8"/>
  </mergeCells>
  <conditionalFormatting sqref="H41:H42">
    <cfRule type="cellIs" dxfId="103" priority="29" operator="between">
      <formula>15</formula>
      <formula>25</formula>
    </cfRule>
    <cfRule type="cellIs" dxfId="102" priority="30" operator="between">
      <formula>8</formula>
      <formula>12</formula>
    </cfRule>
    <cfRule type="cellIs" dxfId="101" priority="31" operator="between">
      <formula>4</formula>
      <formula>6</formula>
    </cfRule>
    <cfRule type="cellIs" dxfId="100" priority="32" operator="between">
      <formula>1</formula>
      <formula>3</formula>
    </cfRule>
  </conditionalFormatting>
  <conditionalFormatting sqref="G41:G42">
    <cfRule type="cellIs" dxfId="99" priority="25" operator="equal">
      <formula>"Muy alta"</formula>
    </cfRule>
    <cfRule type="cellIs" dxfId="98" priority="26" operator="equal">
      <formula>"Alta"</formula>
    </cfRule>
    <cfRule type="cellIs" dxfId="97" priority="27" operator="equal">
      <formula>"Media"</formula>
    </cfRule>
    <cfRule type="cellIs" dxfId="96" priority="28" operator="equal">
      <formula>"Baja"</formula>
    </cfRule>
  </conditionalFormatting>
  <conditionalFormatting sqref="L40:L42">
    <cfRule type="cellIs" dxfId="95" priority="21" operator="between">
      <formula>15</formula>
      <formula>25</formula>
    </cfRule>
    <cfRule type="cellIs" dxfId="94" priority="22" operator="between">
      <formula>8</formula>
      <formula>12</formula>
    </cfRule>
    <cfRule type="cellIs" dxfId="93" priority="23" operator="between">
      <formula>4</formula>
      <formula>6</formula>
    </cfRule>
    <cfRule type="cellIs" dxfId="92" priority="24" operator="between">
      <formula>1</formula>
      <formula>3</formula>
    </cfRule>
  </conditionalFormatting>
  <conditionalFormatting sqref="K40:K42">
    <cfRule type="cellIs" dxfId="91" priority="17" operator="equal">
      <formula>"Muy alta"</formula>
    </cfRule>
    <cfRule type="cellIs" dxfId="90" priority="18" operator="equal">
      <formula>"Alta"</formula>
    </cfRule>
    <cfRule type="cellIs" dxfId="89" priority="19" operator="equal">
      <formula>"Media"</formula>
    </cfRule>
    <cfRule type="cellIs" dxfId="88" priority="20" operator="equal">
      <formula>"Baja"</formula>
    </cfRule>
  </conditionalFormatting>
  <conditionalFormatting sqref="L37:L39 H37:H39">
    <cfRule type="cellIs" dxfId="87" priority="13" operator="between">
      <formula>15</formula>
      <formula>25</formula>
    </cfRule>
    <cfRule type="cellIs" dxfId="86" priority="14" operator="between">
      <formula>8</formula>
      <formula>12</formula>
    </cfRule>
    <cfRule type="cellIs" dxfId="85" priority="15" operator="between">
      <formula>4</formula>
      <formula>6</formula>
    </cfRule>
    <cfRule type="cellIs" dxfId="84" priority="16" operator="between">
      <formula>1</formula>
      <formula>3</formula>
    </cfRule>
  </conditionalFormatting>
  <conditionalFormatting sqref="K37:K39 G37:G39">
    <cfRule type="cellIs" dxfId="83" priority="9" operator="equal">
      <formula>"Muy alta"</formula>
    </cfRule>
    <cfRule type="cellIs" dxfId="82" priority="10" operator="equal">
      <formula>"Alta"</formula>
    </cfRule>
    <cfRule type="cellIs" dxfId="81" priority="11" operator="equal">
      <formula>"Media"</formula>
    </cfRule>
    <cfRule type="cellIs" dxfId="80" priority="12" operator="equal">
      <formula>"Baja"</formula>
    </cfRule>
  </conditionalFormatting>
  <conditionalFormatting sqref="H40">
    <cfRule type="cellIs" dxfId="79" priority="5" operator="between">
      <formula>15</formula>
      <formula>25</formula>
    </cfRule>
    <cfRule type="cellIs" dxfId="78" priority="6" operator="between">
      <formula>8</formula>
      <formula>12</formula>
    </cfRule>
    <cfRule type="cellIs" dxfId="77" priority="7" operator="between">
      <formula>4</formula>
      <formula>6</formula>
    </cfRule>
    <cfRule type="cellIs" dxfId="76" priority="8" operator="between">
      <formula>1</formula>
      <formula>3</formula>
    </cfRule>
  </conditionalFormatting>
  <conditionalFormatting sqref="G40">
    <cfRule type="cellIs" dxfId="75" priority="1" operator="equal">
      <formula>"Muy alta"</formula>
    </cfRule>
    <cfRule type="cellIs" dxfId="74" priority="2" operator="equal">
      <formula>"Alta"</formula>
    </cfRule>
    <cfRule type="cellIs" dxfId="73" priority="3" operator="equal">
      <formula>"Media"</formula>
    </cfRule>
    <cfRule type="cellIs" dxfId="72" priority="4" operator="equal">
      <formula>"Baja"</formula>
    </cfRule>
  </conditionalFormatting>
  <pageMargins left="0.7" right="0.7" top="0.75" bottom="0.75" header="0.3" footer="0.3"/>
  <pageSetup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92D050"/>
  </sheetPr>
  <dimension ref="C2:AE38"/>
  <sheetViews>
    <sheetView zoomScale="40" zoomScaleNormal="40" workbookViewId="0">
      <selection activeCell="E39" sqref="E39"/>
    </sheetView>
  </sheetViews>
  <sheetFormatPr baseColWidth="10" defaultColWidth="11.42578125" defaultRowHeight="25.5" x14ac:dyDescent="0.35"/>
  <cols>
    <col min="1" max="2" width="4" style="89" customWidth="1"/>
    <col min="3" max="3" width="58.140625" style="89" customWidth="1"/>
    <col min="4" max="4" width="62.5703125" style="89" customWidth="1"/>
    <col min="5" max="5" width="66.42578125" style="89" customWidth="1"/>
    <col min="6" max="6" width="37.28515625" style="89" customWidth="1"/>
    <col min="7" max="7" width="52.85546875" style="89" customWidth="1"/>
    <col min="8" max="8" width="24.85546875" style="89" customWidth="1"/>
    <col min="9" max="9" width="28.42578125" style="89" customWidth="1"/>
    <col min="10" max="10" width="32" style="89" customWidth="1"/>
    <col min="11" max="11" width="27.140625" style="89" customWidth="1"/>
    <col min="12" max="12" width="24" style="89" customWidth="1"/>
    <col min="13" max="13" width="25.7109375" style="89" customWidth="1"/>
    <col min="14" max="14" width="26.85546875" style="89" customWidth="1"/>
    <col min="15" max="15" width="23.85546875" style="89" customWidth="1"/>
    <col min="16" max="16" width="27" style="89" customWidth="1"/>
    <col min="17" max="17" width="11.5703125" style="89" customWidth="1"/>
    <col min="18" max="19" width="36" style="89" customWidth="1"/>
    <col min="20" max="20" width="19.85546875" style="89" customWidth="1"/>
    <col min="21" max="21" width="32" style="89" customWidth="1"/>
    <col min="22" max="22" width="45.7109375" style="89" customWidth="1"/>
    <col min="23" max="27" width="42.5703125" style="89" customWidth="1"/>
    <col min="28" max="28" width="19.42578125" style="89" customWidth="1"/>
    <col min="29" max="29" width="24" style="89" customWidth="1"/>
    <col min="30" max="31" width="72.5703125" style="89" customWidth="1"/>
    <col min="32" max="16384" width="11.42578125" style="89"/>
  </cols>
  <sheetData>
    <row r="2" spans="3:31" x14ac:dyDescent="0.35">
      <c r="D2" s="89" t="s">
        <v>24</v>
      </c>
      <c r="E2" s="319" t="s">
        <v>830</v>
      </c>
      <c r="F2" s="319"/>
      <c r="G2" s="319"/>
      <c r="H2" s="319"/>
      <c r="I2" s="319"/>
    </row>
    <row r="4" spans="3:31" x14ac:dyDescent="0.35">
      <c r="C4" s="267"/>
      <c r="D4" s="321" t="s">
        <v>27</v>
      </c>
      <c r="E4" s="321"/>
      <c r="F4" s="321"/>
      <c r="G4" s="321"/>
      <c r="H4" s="321"/>
      <c r="I4" s="321"/>
      <c r="J4" s="321"/>
      <c r="K4" s="321" t="s">
        <v>28</v>
      </c>
      <c r="L4" s="321"/>
      <c r="M4" s="321"/>
      <c r="N4" s="321"/>
      <c r="O4" s="321"/>
      <c r="P4" s="321"/>
      <c r="Q4" s="321" t="s">
        <v>29</v>
      </c>
      <c r="R4" s="321"/>
      <c r="S4" s="321"/>
      <c r="T4" s="321"/>
      <c r="U4" s="321"/>
      <c r="V4" s="321" t="s">
        <v>30</v>
      </c>
      <c r="W4" s="321"/>
      <c r="X4" s="321"/>
      <c r="Y4" s="321"/>
      <c r="Z4" s="321"/>
      <c r="AA4" s="321"/>
      <c r="AB4" s="321"/>
      <c r="AC4" s="321"/>
      <c r="AD4" s="372" t="s">
        <v>2104</v>
      </c>
      <c r="AE4" s="372"/>
    </row>
    <row r="5" spans="3:31" ht="75" customHeight="1" x14ac:dyDescent="0.35">
      <c r="C5" s="172" t="s">
        <v>26</v>
      </c>
      <c r="D5" s="172" t="s">
        <v>1483</v>
      </c>
      <c r="E5" s="171" t="s">
        <v>31</v>
      </c>
      <c r="F5" s="171" t="s">
        <v>32</v>
      </c>
      <c r="G5" s="171" t="s">
        <v>33</v>
      </c>
      <c r="H5" s="171" t="s">
        <v>34</v>
      </c>
      <c r="I5" s="171" t="s">
        <v>35</v>
      </c>
      <c r="J5" s="171" t="s">
        <v>36</v>
      </c>
      <c r="K5" s="171" t="s">
        <v>37</v>
      </c>
      <c r="L5" s="171" t="s">
        <v>38</v>
      </c>
      <c r="M5" s="171" t="s">
        <v>39</v>
      </c>
      <c r="N5" s="171" t="s">
        <v>40</v>
      </c>
      <c r="O5" s="171" t="s">
        <v>148</v>
      </c>
      <c r="P5" s="171" t="s">
        <v>39</v>
      </c>
      <c r="Q5" s="171" t="s">
        <v>42</v>
      </c>
      <c r="R5" s="320" t="s">
        <v>43</v>
      </c>
      <c r="S5" s="320"/>
      <c r="T5" s="171" t="s">
        <v>2</v>
      </c>
      <c r="U5" s="171" t="s">
        <v>44</v>
      </c>
      <c r="V5" s="171" t="s">
        <v>831</v>
      </c>
      <c r="W5" s="171" t="s">
        <v>46</v>
      </c>
      <c r="X5" s="171" t="s">
        <v>47</v>
      </c>
      <c r="Y5" s="171" t="s">
        <v>48</v>
      </c>
      <c r="Z5" s="171" t="s">
        <v>49</v>
      </c>
      <c r="AA5" s="171" t="s">
        <v>50</v>
      </c>
      <c r="AB5" s="171" t="s">
        <v>832</v>
      </c>
      <c r="AC5" s="171" t="s">
        <v>51</v>
      </c>
      <c r="AD5" s="132" t="s">
        <v>2087</v>
      </c>
      <c r="AE5" s="132" t="s">
        <v>2088</v>
      </c>
    </row>
    <row r="6" spans="3:31" ht="38.25" customHeight="1" x14ac:dyDescent="0.35">
      <c r="C6" s="510" t="s">
        <v>833</v>
      </c>
      <c r="D6" s="335"/>
      <c r="E6" s="335" t="s">
        <v>834</v>
      </c>
      <c r="F6" s="335" t="s">
        <v>835</v>
      </c>
      <c r="G6" s="335" t="s">
        <v>836</v>
      </c>
      <c r="H6" s="331" t="s">
        <v>837</v>
      </c>
      <c r="I6" s="335" t="s">
        <v>838</v>
      </c>
      <c r="J6" s="335" t="s">
        <v>839</v>
      </c>
      <c r="K6" s="335" t="s">
        <v>840</v>
      </c>
      <c r="L6" s="331" t="s">
        <v>837</v>
      </c>
      <c r="M6" s="331" t="s">
        <v>841</v>
      </c>
      <c r="N6" s="331" t="s">
        <v>841</v>
      </c>
      <c r="O6" s="335" t="s">
        <v>842</v>
      </c>
      <c r="P6" s="331" t="s">
        <v>841</v>
      </c>
      <c r="Q6" s="335" t="s">
        <v>843</v>
      </c>
      <c r="R6" s="96" t="s">
        <v>161</v>
      </c>
      <c r="S6" s="96" t="s">
        <v>56</v>
      </c>
      <c r="T6" s="96"/>
      <c r="U6" s="96"/>
      <c r="V6" s="237"/>
      <c r="W6" s="82"/>
      <c r="X6" s="81"/>
      <c r="Y6" s="82"/>
      <c r="Z6" s="82"/>
      <c r="AA6" s="82"/>
      <c r="AB6" s="188"/>
      <c r="AC6" s="188"/>
      <c r="AD6" s="237"/>
      <c r="AE6" s="237"/>
    </row>
    <row r="7" spans="3:31" ht="38.25" customHeight="1" x14ac:dyDescent="0.35">
      <c r="C7" s="516"/>
      <c r="D7" s="342"/>
      <c r="E7" s="342"/>
      <c r="F7" s="332"/>
      <c r="G7" s="342"/>
      <c r="H7" s="332"/>
      <c r="I7" s="342"/>
      <c r="J7" s="332"/>
      <c r="K7" s="332"/>
      <c r="L7" s="332"/>
      <c r="M7" s="332"/>
      <c r="N7" s="332"/>
      <c r="O7" s="332"/>
      <c r="P7" s="332"/>
      <c r="Q7" s="342"/>
      <c r="R7" s="96" t="s">
        <v>78</v>
      </c>
      <c r="S7" s="96" t="s">
        <v>56</v>
      </c>
      <c r="T7" s="96"/>
      <c r="U7" s="96"/>
      <c r="V7" s="237"/>
      <c r="W7" s="82"/>
      <c r="X7" s="81"/>
      <c r="Y7" s="82"/>
      <c r="Z7" s="82"/>
      <c r="AA7" s="82"/>
      <c r="AB7" s="188"/>
      <c r="AC7" s="188"/>
      <c r="AD7" s="237"/>
      <c r="AE7" s="237"/>
    </row>
    <row r="8" spans="3:31" ht="38.25" customHeight="1" x14ac:dyDescent="0.35">
      <c r="C8" s="511"/>
      <c r="D8" s="336"/>
      <c r="E8" s="336"/>
      <c r="F8" s="341"/>
      <c r="G8" s="336"/>
      <c r="H8" s="341"/>
      <c r="I8" s="336"/>
      <c r="J8" s="341"/>
      <c r="K8" s="341"/>
      <c r="L8" s="341"/>
      <c r="M8" s="341"/>
      <c r="N8" s="341"/>
      <c r="O8" s="341"/>
      <c r="P8" s="341"/>
      <c r="Q8" s="336"/>
      <c r="R8" s="96" t="s">
        <v>61</v>
      </c>
      <c r="S8" s="96" t="s">
        <v>56</v>
      </c>
      <c r="T8" s="96"/>
      <c r="U8" s="96"/>
      <c r="V8" s="237"/>
      <c r="W8" s="82"/>
      <c r="X8" s="81"/>
      <c r="Y8" s="82"/>
      <c r="Z8" s="82"/>
      <c r="AA8" s="82"/>
      <c r="AB8" s="188"/>
      <c r="AC8" s="188"/>
      <c r="AD8" s="237"/>
      <c r="AE8" s="237"/>
    </row>
    <row r="9" spans="3:31" ht="86.25" customHeight="1" x14ac:dyDescent="0.35">
      <c r="C9" s="510" t="s">
        <v>844</v>
      </c>
      <c r="D9" s="335" t="s">
        <v>2220</v>
      </c>
      <c r="E9" s="335" t="s">
        <v>845</v>
      </c>
      <c r="F9" s="335" t="s">
        <v>846</v>
      </c>
      <c r="G9" s="331" t="s">
        <v>56</v>
      </c>
      <c r="H9" s="331" t="s">
        <v>847</v>
      </c>
      <c r="I9" s="335" t="s">
        <v>848</v>
      </c>
      <c r="J9" s="335" t="s">
        <v>849</v>
      </c>
      <c r="K9" s="335" t="s">
        <v>850</v>
      </c>
      <c r="L9" s="335" t="s">
        <v>851</v>
      </c>
      <c r="M9" s="335" t="s">
        <v>852</v>
      </c>
      <c r="N9" s="331" t="s">
        <v>853</v>
      </c>
      <c r="O9" s="333" t="s">
        <v>854</v>
      </c>
      <c r="P9" s="333" t="s">
        <v>855</v>
      </c>
      <c r="Q9" s="333" t="s">
        <v>843</v>
      </c>
      <c r="R9" s="96" t="s">
        <v>161</v>
      </c>
      <c r="S9" s="138" t="s">
        <v>1900</v>
      </c>
      <c r="T9" s="335" t="s">
        <v>818</v>
      </c>
      <c r="U9" s="351" t="s">
        <v>824</v>
      </c>
      <c r="V9" s="335" t="s">
        <v>856</v>
      </c>
      <c r="W9" s="256" t="s">
        <v>1901</v>
      </c>
      <c r="X9" s="256" t="s">
        <v>66</v>
      </c>
      <c r="Y9" s="256" t="s">
        <v>857</v>
      </c>
      <c r="Z9" s="256" t="s">
        <v>858</v>
      </c>
      <c r="AA9" s="256" t="s">
        <v>1902</v>
      </c>
      <c r="AB9" s="188" t="s">
        <v>178</v>
      </c>
      <c r="AC9" s="188" t="s">
        <v>179</v>
      </c>
      <c r="AD9" s="237"/>
      <c r="AE9" s="237"/>
    </row>
    <row r="10" spans="3:31" ht="86.25" customHeight="1" x14ac:dyDescent="0.35">
      <c r="C10" s="516"/>
      <c r="D10" s="332"/>
      <c r="E10" s="332"/>
      <c r="F10" s="342"/>
      <c r="G10" s="332"/>
      <c r="H10" s="332"/>
      <c r="I10" s="342"/>
      <c r="J10" s="342"/>
      <c r="K10" s="332"/>
      <c r="L10" s="332"/>
      <c r="M10" s="342"/>
      <c r="N10" s="332"/>
      <c r="O10" s="334"/>
      <c r="P10" s="334"/>
      <c r="Q10" s="334"/>
      <c r="R10" s="331" t="s">
        <v>78</v>
      </c>
      <c r="S10" s="335" t="s">
        <v>1900</v>
      </c>
      <c r="T10" s="342"/>
      <c r="U10" s="353"/>
      <c r="V10" s="342"/>
      <c r="W10" s="258" t="s">
        <v>859</v>
      </c>
      <c r="X10" s="256" t="s">
        <v>66</v>
      </c>
      <c r="Y10" s="256" t="s">
        <v>857</v>
      </c>
      <c r="Z10" s="258" t="s">
        <v>462</v>
      </c>
      <c r="AA10" s="258" t="s">
        <v>860</v>
      </c>
      <c r="AB10" s="188" t="s">
        <v>178</v>
      </c>
      <c r="AC10" s="188" t="s">
        <v>179</v>
      </c>
      <c r="AD10" s="237"/>
      <c r="AE10" s="237"/>
    </row>
    <row r="11" spans="3:31" ht="86.25" customHeight="1" x14ac:dyDescent="0.35">
      <c r="C11" s="511"/>
      <c r="D11" s="341"/>
      <c r="E11" s="341"/>
      <c r="F11" s="336"/>
      <c r="G11" s="341"/>
      <c r="H11" s="341"/>
      <c r="I11" s="336"/>
      <c r="J11" s="336"/>
      <c r="K11" s="341"/>
      <c r="L11" s="341"/>
      <c r="M11" s="336"/>
      <c r="N11" s="341"/>
      <c r="O11" s="576"/>
      <c r="P11" s="576"/>
      <c r="Q11" s="576"/>
      <c r="R11" s="341"/>
      <c r="S11" s="336"/>
      <c r="T11" s="336"/>
      <c r="U11" s="352"/>
      <c r="V11" s="336"/>
      <c r="W11" s="258" t="s">
        <v>861</v>
      </c>
      <c r="X11" s="256" t="s">
        <v>66</v>
      </c>
      <c r="Y11" s="258" t="s">
        <v>862</v>
      </c>
      <c r="Z11" s="258" t="s">
        <v>462</v>
      </c>
      <c r="AA11" s="258" t="s">
        <v>95</v>
      </c>
      <c r="AB11" s="188" t="s">
        <v>178</v>
      </c>
      <c r="AC11" s="188" t="s">
        <v>179</v>
      </c>
      <c r="AD11" s="237"/>
      <c r="AE11" s="237"/>
    </row>
    <row r="12" spans="3:31" ht="64.5" customHeight="1" x14ac:dyDescent="0.35">
      <c r="C12" s="580" t="s">
        <v>863</v>
      </c>
      <c r="D12" s="335" t="s">
        <v>2221</v>
      </c>
      <c r="E12" s="335" t="s">
        <v>864</v>
      </c>
      <c r="F12" s="335" t="s">
        <v>865</v>
      </c>
      <c r="G12" s="335" t="s">
        <v>866</v>
      </c>
      <c r="H12" s="335"/>
      <c r="I12" s="335" t="s">
        <v>867</v>
      </c>
      <c r="J12" s="335" t="s">
        <v>868</v>
      </c>
      <c r="K12" s="335" t="s">
        <v>869</v>
      </c>
      <c r="L12" s="335" t="s">
        <v>870</v>
      </c>
      <c r="M12" s="335" t="s">
        <v>871</v>
      </c>
      <c r="N12" s="335" t="s">
        <v>872</v>
      </c>
      <c r="O12" s="335" t="s">
        <v>854</v>
      </c>
      <c r="P12" s="335" t="s">
        <v>873</v>
      </c>
      <c r="Q12" s="335" t="s">
        <v>874</v>
      </c>
      <c r="R12" s="96" t="s">
        <v>161</v>
      </c>
      <c r="S12" s="96" t="s">
        <v>56</v>
      </c>
      <c r="T12" s="96"/>
      <c r="U12" s="96"/>
      <c r="V12" s="237"/>
      <c r="W12" s="82"/>
      <c r="X12" s="81"/>
      <c r="Y12" s="82"/>
      <c r="Z12" s="82"/>
      <c r="AA12" s="82"/>
      <c r="AB12" s="188"/>
      <c r="AC12" s="188"/>
      <c r="AD12" s="237"/>
      <c r="AE12" s="237"/>
    </row>
    <row r="13" spans="3:31" ht="64.5" customHeight="1" x14ac:dyDescent="0.35">
      <c r="C13" s="581"/>
      <c r="D13" s="342"/>
      <c r="E13" s="342"/>
      <c r="F13" s="342"/>
      <c r="G13" s="342"/>
      <c r="H13" s="342"/>
      <c r="I13" s="342"/>
      <c r="J13" s="342"/>
      <c r="K13" s="342"/>
      <c r="L13" s="332"/>
      <c r="M13" s="342"/>
      <c r="N13" s="342"/>
      <c r="O13" s="342"/>
      <c r="P13" s="342"/>
      <c r="Q13" s="342"/>
      <c r="R13" s="96" t="s">
        <v>78</v>
      </c>
      <c r="S13" s="96" t="s">
        <v>56</v>
      </c>
      <c r="T13" s="96"/>
      <c r="U13" s="96"/>
      <c r="V13" s="237"/>
      <c r="W13" s="82"/>
      <c r="X13" s="81"/>
      <c r="Y13" s="82"/>
      <c r="Z13" s="82"/>
      <c r="AA13" s="82"/>
      <c r="AB13" s="188"/>
      <c r="AC13" s="188"/>
      <c r="AD13" s="237"/>
      <c r="AE13" s="237"/>
    </row>
    <row r="14" spans="3:31" ht="64.5" customHeight="1" x14ac:dyDescent="0.35">
      <c r="C14" s="582"/>
      <c r="D14" s="336"/>
      <c r="E14" s="336"/>
      <c r="F14" s="336"/>
      <c r="G14" s="336"/>
      <c r="H14" s="336"/>
      <c r="I14" s="336"/>
      <c r="J14" s="336"/>
      <c r="K14" s="336"/>
      <c r="L14" s="341"/>
      <c r="M14" s="336"/>
      <c r="N14" s="336"/>
      <c r="O14" s="336"/>
      <c r="P14" s="336"/>
      <c r="Q14" s="336"/>
      <c r="R14" s="96" t="s">
        <v>61</v>
      </c>
      <c r="S14" s="96" t="s">
        <v>56</v>
      </c>
      <c r="T14" s="96"/>
      <c r="U14" s="96"/>
      <c r="V14" s="237"/>
      <c r="W14" s="82"/>
      <c r="X14" s="81"/>
      <c r="Y14" s="82"/>
      <c r="Z14" s="82"/>
      <c r="AA14" s="82"/>
      <c r="AB14" s="188"/>
      <c r="AC14" s="188"/>
      <c r="AD14" s="237"/>
      <c r="AE14" s="237"/>
    </row>
    <row r="15" spans="3:31" ht="114.75" customHeight="1" x14ac:dyDescent="0.35">
      <c r="C15" s="510" t="s">
        <v>875</v>
      </c>
      <c r="D15" s="333"/>
      <c r="E15" s="333" t="s">
        <v>876</v>
      </c>
      <c r="F15" s="333" t="s">
        <v>877</v>
      </c>
      <c r="G15" s="333" t="s">
        <v>878</v>
      </c>
      <c r="H15" s="577"/>
      <c r="I15" s="333" t="s">
        <v>879</v>
      </c>
      <c r="J15" s="333" t="s">
        <v>880</v>
      </c>
      <c r="K15" s="333" t="s">
        <v>881</v>
      </c>
      <c r="L15" s="333" t="s">
        <v>445</v>
      </c>
      <c r="M15" s="333" t="s">
        <v>1903</v>
      </c>
      <c r="N15" s="333" t="s">
        <v>882</v>
      </c>
      <c r="O15" s="333" t="s">
        <v>883</v>
      </c>
      <c r="P15" s="333" t="s">
        <v>884</v>
      </c>
      <c r="Q15" s="333" t="s">
        <v>885</v>
      </c>
      <c r="R15" s="351" t="s">
        <v>161</v>
      </c>
      <c r="S15" s="335" t="s">
        <v>1904</v>
      </c>
      <c r="T15" s="335" t="s">
        <v>1905</v>
      </c>
      <c r="U15" s="325" t="s">
        <v>825</v>
      </c>
      <c r="V15" s="335" t="s">
        <v>886</v>
      </c>
      <c r="W15" s="80" t="s">
        <v>887</v>
      </c>
      <c r="X15" s="81" t="s">
        <v>66</v>
      </c>
      <c r="Y15" s="80" t="s">
        <v>888</v>
      </c>
      <c r="Z15" s="80" t="s">
        <v>889</v>
      </c>
      <c r="AA15" s="80" t="s">
        <v>1906</v>
      </c>
      <c r="AB15" s="188" t="s">
        <v>178</v>
      </c>
      <c r="AC15" s="188" t="s">
        <v>179</v>
      </c>
      <c r="AD15" s="237"/>
      <c r="AE15" s="237"/>
    </row>
    <row r="16" spans="3:31" ht="114.75" customHeight="1" x14ac:dyDescent="0.35">
      <c r="C16" s="516"/>
      <c r="D16" s="334"/>
      <c r="E16" s="334"/>
      <c r="F16" s="334"/>
      <c r="G16" s="334"/>
      <c r="H16" s="578"/>
      <c r="I16" s="334"/>
      <c r="J16" s="334"/>
      <c r="K16" s="334"/>
      <c r="L16" s="334"/>
      <c r="M16" s="334"/>
      <c r="N16" s="334"/>
      <c r="O16" s="334"/>
      <c r="P16" s="334"/>
      <c r="Q16" s="334"/>
      <c r="R16" s="352"/>
      <c r="S16" s="336"/>
      <c r="T16" s="336"/>
      <c r="U16" s="338"/>
      <c r="V16" s="336"/>
      <c r="W16" s="80" t="s">
        <v>890</v>
      </c>
      <c r="X16" s="175" t="s">
        <v>891</v>
      </c>
      <c r="Y16" s="80" t="s">
        <v>892</v>
      </c>
      <c r="Z16" s="82" t="s">
        <v>893</v>
      </c>
      <c r="AA16" s="80" t="s">
        <v>894</v>
      </c>
      <c r="AB16" s="188" t="s">
        <v>70</v>
      </c>
      <c r="AC16" s="188" t="s">
        <v>262</v>
      </c>
      <c r="AD16" s="237"/>
      <c r="AE16" s="237"/>
    </row>
    <row r="17" spans="3:31" ht="114.75" customHeight="1" x14ac:dyDescent="0.35">
      <c r="C17" s="516"/>
      <c r="D17" s="334"/>
      <c r="E17" s="334"/>
      <c r="F17" s="334"/>
      <c r="G17" s="334"/>
      <c r="H17" s="578"/>
      <c r="I17" s="334"/>
      <c r="J17" s="334"/>
      <c r="K17" s="334"/>
      <c r="L17" s="334"/>
      <c r="M17" s="334"/>
      <c r="N17" s="334"/>
      <c r="O17" s="334"/>
      <c r="P17" s="334"/>
      <c r="Q17" s="334"/>
      <c r="R17" s="351" t="s">
        <v>61</v>
      </c>
      <c r="S17" s="335" t="s">
        <v>895</v>
      </c>
      <c r="T17" s="335" t="s">
        <v>821</v>
      </c>
      <c r="U17" s="325" t="s">
        <v>826</v>
      </c>
      <c r="V17" s="335" t="s">
        <v>896</v>
      </c>
      <c r="W17" s="80" t="s">
        <v>1907</v>
      </c>
      <c r="X17" s="81" t="s">
        <v>66</v>
      </c>
      <c r="Y17" s="80" t="s">
        <v>897</v>
      </c>
      <c r="Z17" s="82" t="s">
        <v>898</v>
      </c>
      <c r="AA17" s="80" t="s">
        <v>899</v>
      </c>
      <c r="AB17" s="188" t="s">
        <v>178</v>
      </c>
      <c r="AC17" s="188" t="s">
        <v>71</v>
      </c>
      <c r="AD17" s="237"/>
      <c r="AE17" s="237"/>
    </row>
    <row r="18" spans="3:31" ht="114.75" customHeight="1" x14ac:dyDescent="0.35">
      <c r="C18" s="516"/>
      <c r="D18" s="334"/>
      <c r="E18" s="334"/>
      <c r="F18" s="334"/>
      <c r="G18" s="334"/>
      <c r="H18" s="578"/>
      <c r="I18" s="334"/>
      <c r="J18" s="334"/>
      <c r="K18" s="334"/>
      <c r="L18" s="334"/>
      <c r="M18" s="334"/>
      <c r="N18" s="334"/>
      <c r="O18" s="334"/>
      <c r="P18" s="334"/>
      <c r="Q18" s="334"/>
      <c r="R18" s="352"/>
      <c r="S18" s="336"/>
      <c r="T18" s="336"/>
      <c r="U18" s="338"/>
      <c r="V18" s="336"/>
      <c r="W18" s="80" t="s">
        <v>900</v>
      </c>
      <c r="X18" s="175" t="s">
        <v>891</v>
      </c>
      <c r="Y18" s="80" t="s">
        <v>892</v>
      </c>
      <c r="Z18" s="82" t="s">
        <v>893</v>
      </c>
      <c r="AA18" s="80" t="s">
        <v>894</v>
      </c>
      <c r="AB18" s="188" t="s">
        <v>70</v>
      </c>
      <c r="AC18" s="188" t="s">
        <v>262</v>
      </c>
      <c r="AD18" s="237"/>
      <c r="AE18" s="237"/>
    </row>
    <row r="19" spans="3:31" ht="114.75" customHeight="1" x14ac:dyDescent="0.35">
      <c r="C19" s="516"/>
      <c r="D19" s="334"/>
      <c r="E19" s="334"/>
      <c r="F19" s="334"/>
      <c r="G19" s="334"/>
      <c r="H19" s="578"/>
      <c r="I19" s="334"/>
      <c r="J19" s="334"/>
      <c r="K19" s="334"/>
      <c r="L19" s="334"/>
      <c r="M19" s="334"/>
      <c r="N19" s="334"/>
      <c r="O19" s="334"/>
      <c r="P19" s="334"/>
      <c r="Q19" s="334"/>
      <c r="R19" s="351" t="s">
        <v>61</v>
      </c>
      <c r="S19" s="335" t="s">
        <v>901</v>
      </c>
      <c r="T19" s="335" t="s">
        <v>902</v>
      </c>
      <c r="U19" s="138" t="s">
        <v>827</v>
      </c>
      <c r="V19" s="138" t="s">
        <v>903</v>
      </c>
      <c r="W19" s="80" t="s">
        <v>904</v>
      </c>
      <c r="X19" s="81" t="s">
        <v>66</v>
      </c>
      <c r="Y19" s="80" t="s">
        <v>905</v>
      </c>
      <c r="Z19" s="80" t="s">
        <v>906</v>
      </c>
      <c r="AA19" s="82" t="s">
        <v>907</v>
      </c>
      <c r="AB19" s="188" t="s">
        <v>178</v>
      </c>
      <c r="AC19" s="188" t="s">
        <v>71</v>
      </c>
      <c r="AD19" s="237"/>
      <c r="AE19" s="237"/>
    </row>
    <row r="20" spans="3:31" ht="114.75" customHeight="1" x14ac:dyDescent="0.35">
      <c r="C20" s="516"/>
      <c r="D20" s="334"/>
      <c r="E20" s="334"/>
      <c r="F20" s="334"/>
      <c r="G20" s="334"/>
      <c r="H20" s="578"/>
      <c r="I20" s="334"/>
      <c r="J20" s="334"/>
      <c r="K20" s="334"/>
      <c r="L20" s="334"/>
      <c r="M20" s="334"/>
      <c r="N20" s="334"/>
      <c r="O20" s="334"/>
      <c r="P20" s="334"/>
      <c r="Q20" s="334"/>
      <c r="R20" s="353"/>
      <c r="S20" s="342"/>
      <c r="T20" s="342"/>
      <c r="U20" s="138" t="s">
        <v>828</v>
      </c>
      <c r="V20" s="138" t="s">
        <v>908</v>
      </c>
      <c r="W20" s="80" t="s">
        <v>1908</v>
      </c>
      <c r="X20" s="81" t="s">
        <v>66</v>
      </c>
      <c r="Y20" s="80" t="s">
        <v>897</v>
      </c>
      <c r="Z20" s="82" t="s">
        <v>898</v>
      </c>
      <c r="AA20" s="80" t="s">
        <v>899</v>
      </c>
      <c r="AB20" s="188" t="s">
        <v>178</v>
      </c>
      <c r="AC20" s="188" t="s">
        <v>71</v>
      </c>
      <c r="AD20" s="237"/>
      <c r="AE20" s="237"/>
    </row>
    <row r="21" spans="3:31" ht="114.75" customHeight="1" x14ac:dyDescent="0.35">
      <c r="C21" s="511"/>
      <c r="D21" s="576"/>
      <c r="E21" s="576"/>
      <c r="F21" s="576"/>
      <c r="G21" s="576"/>
      <c r="H21" s="579"/>
      <c r="I21" s="576"/>
      <c r="J21" s="576"/>
      <c r="K21" s="576"/>
      <c r="L21" s="576"/>
      <c r="M21" s="576"/>
      <c r="N21" s="576"/>
      <c r="O21" s="576"/>
      <c r="P21" s="576"/>
      <c r="Q21" s="576"/>
      <c r="R21" s="352"/>
      <c r="S21" s="336"/>
      <c r="T21" s="336"/>
      <c r="U21" s="138" t="s">
        <v>829</v>
      </c>
      <c r="V21" s="138" t="s">
        <v>909</v>
      </c>
      <c r="W21" s="80" t="s">
        <v>1907</v>
      </c>
      <c r="X21" s="81" t="s">
        <v>66</v>
      </c>
      <c r="Y21" s="80" t="s">
        <v>897</v>
      </c>
      <c r="Z21" s="82" t="s">
        <v>898</v>
      </c>
      <c r="AA21" s="80" t="s">
        <v>899</v>
      </c>
      <c r="AB21" s="188" t="s">
        <v>178</v>
      </c>
      <c r="AC21" s="188" t="s">
        <v>71</v>
      </c>
      <c r="AD21" s="237"/>
      <c r="AE21" s="237"/>
    </row>
    <row r="22" spans="3:31" ht="32.25" customHeight="1" x14ac:dyDescent="0.35">
      <c r="C22" s="527" t="s">
        <v>910</v>
      </c>
      <c r="D22" s="350" t="s">
        <v>2221</v>
      </c>
      <c r="E22" s="350" t="s">
        <v>911</v>
      </c>
      <c r="F22" s="350" t="s">
        <v>912</v>
      </c>
      <c r="G22" s="350" t="s">
        <v>913</v>
      </c>
      <c r="H22" s="497" t="s">
        <v>914</v>
      </c>
      <c r="I22" s="497" t="s">
        <v>867</v>
      </c>
      <c r="J22" s="350" t="s">
        <v>1909</v>
      </c>
      <c r="K22" s="350" t="s">
        <v>915</v>
      </c>
      <c r="L22" s="350" t="s">
        <v>916</v>
      </c>
      <c r="M22" s="350" t="s">
        <v>917</v>
      </c>
      <c r="N22" s="350" t="s">
        <v>882</v>
      </c>
      <c r="O22" s="497" t="s">
        <v>918</v>
      </c>
      <c r="P22" s="350" t="s">
        <v>919</v>
      </c>
      <c r="Q22" s="350" t="s">
        <v>885</v>
      </c>
      <c r="R22" s="96" t="s">
        <v>161</v>
      </c>
      <c r="S22" s="262" t="s">
        <v>56</v>
      </c>
      <c r="T22" s="96"/>
      <c r="U22" s="96"/>
      <c r="V22" s="237"/>
      <c r="W22" s="82"/>
      <c r="X22" s="81"/>
      <c r="Y22" s="82"/>
      <c r="Z22" s="82"/>
      <c r="AA22" s="82"/>
      <c r="AB22" s="188"/>
      <c r="AC22" s="188"/>
      <c r="AD22" s="237"/>
      <c r="AE22" s="237"/>
    </row>
    <row r="23" spans="3:31" ht="32.25" customHeight="1" x14ac:dyDescent="0.35">
      <c r="C23" s="527"/>
      <c r="D23" s="350"/>
      <c r="E23" s="350"/>
      <c r="F23" s="350"/>
      <c r="G23" s="350"/>
      <c r="H23" s="497"/>
      <c r="I23" s="497"/>
      <c r="J23" s="350"/>
      <c r="K23" s="497"/>
      <c r="L23" s="497"/>
      <c r="M23" s="350"/>
      <c r="N23" s="497"/>
      <c r="O23" s="497"/>
      <c r="P23" s="350"/>
      <c r="Q23" s="350"/>
      <c r="R23" s="96" t="s">
        <v>78</v>
      </c>
      <c r="S23" s="268" t="s">
        <v>56</v>
      </c>
      <c r="T23" s="96"/>
      <c r="U23" s="96"/>
      <c r="V23" s="237"/>
      <c r="W23" s="82"/>
      <c r="X23" s="81"/>
      <c r="Y23" s="82"/>
      <c r="Z23" s="82"/>
      <c r="AA23" s="82"/>
      <c r="AB23" s="188"/>
      <c r="AC23" s="188"/>
      <c r="AD23" s="237"/>
      <c r="AE23" s="237"/>
    </row>
    <row r="24" spans="3:31" ht="32.25" customHeight="1" x14ac:dyDescent="0.35">
      <c r="C24" s="527"/>
      <c r="D24" s="350"/>
      <c r="E24" s="350"/>
      <c r="F24" s="350"/>
      <c r="G24" s="350"/>
      <c r="H24" s="497"/>
      <c r="I24" s="497"/>
      <c r="J24" s="350"/>
      <c r="K24" s="497"/>
      <c r="L24" s="497"/>
      <c r="M24" s="350"/>
      <c r="N24" s="497"/>
      <c r="O24" s="497"/>
      <c r="P24" s="350"/>
      <c r="Q24" s="350"/>
      <c r="R24" s="96" t="s">
        <v>61</v>
      </c>
      <c r="S24" s="268" t="s">
        <v>56</v>
      </c>
      <c r="T24" s="96"/>
      <c r="U24" s="96"/>
      <c r="V24" s="237"/>
      <c r="W24" s="82"/>
      <c r="X24" s="81"/>
      <c r="Y24" s="82"/>
      <c r="Z24" s="82"/>
      <c r="AA24" s="82"/>
      <c r="AB24" s="188"/>
      <c r="AC24" s="188"/>
      <c r="AD24" s="237"/>
      <c r="AE24" s="237"/>
    </row>
    <row r="26" spans="3:31" x14ac:dyDescent="0.35">
      <c r="J26" s="91"/>
    </row>
    <row r="27" spans="3:31" x14ac:dyDescent="0.35">
      <c r="C27" s="583" t="s">
        <v>109</v>
      </c>
      <c r="D27" s="583"/>
      <c r="E27" s="583"/>
      <c r="F27" s="583"/>
      <c r="G27" s="583"/>
      <c r="H27" s="583"/>
      <c r="I27" s="322" t="s">
        <v>195</v>
      </c>
      <c r="J27" s="322"/>
      <c r="K27" s="322"/>
      <c r="L27" s="322"/>
    </row>
    <row r="28" spans="3:31" ht="76.5" x14ac:dyDescent="0.35">
      <c r="C28" s="176" t="s">
        <v>1</v>
      </c>
      <c r="D28" s="176" t="s">
        <v>2</v>
      </c>
      <c r="E28" s="176" t="s">
        <v>110</v>
      </c>
      <c r="F28" s="176" t="s">
        <v>111</v>
      </c>
      <c r="G28" s="176" t="s">
        <v>6</v>
      </c>
      <c r="H28" s="176" t="s">
        <v>112</v>
      </c>
      <c r="I28" s="171" t="s">
        <v>1226</v>
      </c>
      <c r="J28" s="171" t="s">
        <v>1227</v>
      </c>
      <c r="K28" s="171" t="s">
        <v>6</v>
      </c>
      <c r="L28" s="171" t="s">
        <v>112</v>
      </c>
    </row>
    <row r="29" spans="3:31" ht="68.25" customHeight="1" x14ac:dyDescent="0.35">
      <c r="C29" s="190" t="s">
        <v>817</v>
      </c>
      <c r="D29" s="260" t="s">
        <v>818</v>
      </c>
      <c r="E29" s="100">
        <v>2</v>
      </c>
      <c r="F29" s="100">
        <v>4</v>
      </c>
      <c r="G29" s="100" t="str">
        <f>IF(H29&lt;4,"Baja",IF(H29=4,"Media",IF(H29=5,"Media",IF(H29=6,"Media",IF(H29&lt;=12,"Alta","Muy alta")))))</f>
        <v>Alta</v>
      </c>
      <c r="H29" s="100">
        <f>+E29*F29</f>
        <v>8</v>
      </c>
      <c r="I29" s="190">
        <v>1</v>
      </c>
      <c r="J29" s="100">
        <v>4</v>
      </c>
      <c r="K29" s="100" t="str">
        <f t="shared" ref="K29:K32" si="0">IF(L29&lt;4,"Baja",IF(L29=4,"Media",IF(L29=5,"Media",IF(L29=6,"Media",IF(L29&lt;=12,"Alta","Muy alta")))))</f>
        <v>Media</v>
      </c>
      <c r="L29" s="100">
        <f t="shared" ref="L29:L32" si="1">+I29*J29</f>
        <v>4</v>
      </c>
    </row>
    <row r="30" spans="3:31" ht="51" x14ac:dyDescent="0.35">
      <c r="C30" s="190" t="s">
        <v>819</v>
      </c>
      <c r="D30" s="229" t="s">
        <v>1905</v>
      </c>
      <c r="E30" s="100">
        <v>2</v>
      </c>
      <c r="F30" s="100">
        <v>3</v>
      </c>
      <c r="G30" s="100" t="str">
        <f>IF(H30&lt;4,"Baja",IF(H30=4,"Media",IF(H30=5,"Media",IF(H30=6,"Media",IF(H30&lt;=12,"Alta","Muy alta")))))</f>
        <v>Media</v>
      </c>
      <c r="H30" s="100">
        <f>+E30*F30</f>
        <v>6</v>
      </c>
      <c r="I30" s="100">
        <v>1</v>
      </c>
      <c r="J30" s="100">
        <v>3</v>
      </c>
      <c r="K30" s="100" t="str">
        <f t="shared" si="0"/>
        <v>Baja</v>
      </c>
      <c r="L30" s="100">
        <f t="shared" si="1"/>
        <v>3</v>
      </c>
    </row>
    <row r="31" spans="3:31" ht="51" x14ac:dyDescent="0.35">
      <c r="C31" s="190" t="s">
        <v>820</v>
      </c>
      <c r="D31" s="260" t="s">
        <v>821</v>
      </c>
      <c r="E31" s="100">
        <v>2</v>
      </c>
      <c r="F31" s="100">
        <v>3</v>
      </c>
      <c r="G31" s="100" t="str">
        <f>IF(H31&lt;4,"Baja",IF(H31=4,"Media",IF(H31=5,"Media",IF(H31=6,"Media",IF(H31&lt;=12,"Alta","Muy alta")))))</f>
        <v>Media</v>
      </c>
      <c r="H31" s="100">
        <f>+E31*F31</f>
        <v>6</v>
      </c>
      <c r="I31" s="100">
        <v>1</v>
      </c>
      <c r="J31" s="100">
        <v>3</v>
      </c>
      <c r="K31" s="100" t="str">
        <f t="shared" si="0"/>
        <v>Baja</v>
      </c>
      <c r="L31" s="100">
        <f t="shared" si="1"/>
        <v>3</v>
      </c>
    </row>
    <row r="32" spans="3:31" ht="76.5" x14ac:dyDescent="0.35">
      <c r="C32" s="190" t="s">
        <v>822</v>
      </c>
      <c r="D32" s="260" t="s">
        <v>823</v>
      </c>
      <c r="E32" s="100">
        <v>2</v>
      </c>
      <c r="F32" s="100">
        <v>3</v>
      </c>
      <c r="G32" s="100" t="str">
        <f>IF(H32&lt;4,"Baja",IF(H32=4,"Media",IF(H32=5,"Media",IF(H32=6,"Media",IF(H32&lt;=12,"Alta","Muy alta")))))</f>
        <v>Media</v>
      </c>
      <c r="H32" s="100">
        <f>+E32*F32</f>
        <v>6</v>
      </c>
      <c r="I32" s="100">
        <v>1</v>
      </c>
      <c r="J32" s="100">
        <v>3</v>
      </c>
      <c r="K32" s="100" t="str">
        <f t="shared" si="0"/>
        <v>Baja</v>
      </c>
      <c r="L32" s="100">
        <f t="shared" si="1"/>
        <v>3</v>
      </c>
    </row>
    <row r="33" spans="3:10" ht="11.25" customHeight="1" x14ac:dyDescent="0.35">
      <c r="J33" s="91"/>
    </row>
    <row r="34" spans="3:10" ht="11.25" customHeight="1" x14ac:dyDescent="0.35">
      <c r="J34" s="91"/>
    </row>
    <row r="35" spans="3:10" x14ac:dyDescent="0.35">
      <c r="C35" s="583" t="s">
        <v>113</v>
      </c>
      <c r="D35" s="583"/>
      <c r="E35" s="583"/>
      <c r="F35" s="583"/>
      <c r="G35" s="583"/>
      <c r="H35" s="583"/>
      <c r="I35" s="583"/>
      <c r="J35" s="583"/>
    </row>
    <row r="36" spans="3:10" ht="53.25" customHeight="1" x14ac:dyDescent="0.35">
      <c r="C36" s="176" t="s">
        <v>114</v>
      </c>
      <c r="D36" s="176" t="s">
        <v>196</v>
      </c>
      <c r="E36" s="176" t="s">
        <v>48</v>
      </c>
      <c r="F36" s="176" t="s">
        <v>49</v>
      </c>
      <c r="G36" s="176" t="s">
        <v>50</v>
      </c>
      <c r="H36" s="176" t="s">
        <v>116</v>
      </c>
      <c r="I36" s="176" t="s">
        <v>51</v>
      </c>
      <c r="J36" s="176" t="s">
        <v>1910</v>
      </c>
    </row>
    <row r="37" spans="3:10" ht="181.5" customHeight="1" x14ac:dyDescent="0.35">
      <c r="C37" s="260" t="s">
        <v>1911</v>
      </c>
      <c r="D37" s="138" t="s">
        <v>1912</v>
      </c>
      <c r="E37" s="226" t="s">
        <v>1913</v>
      </c>
      <c r="F37" s="138" t="s">
        <v>1914</v>
      </c>
      <c r="G37" s="138" t="s">
        <v>1915</v>
      </c>
      <c r="H37" s="169" t="s">
        <v>123</v>
      </c>
      <c r="I37" s="169" t="s">
        <v>1450</v>
      </c>
      <c r="J37" s="269" t="s">
        <v>145</v>
      </c>
    </row>
    <row r="38" spans="3:10" ht="216.95" customHeight="1" x14ac:dyDescent="0.35">
      <c r="C38" s="260" t="s">
        <v>1916</v>
      </c>
      <c r="D38" s="138" t="s">
        <v>1917</v>
      </c>
      <c r="E38" s="226" t="s">
        <v>1913</v>
      </c>
      <c r="F38" s="138" t="s">
        <v>1914</v>
      </c>
      <c r="G38" s="138" t="s">
        <v>1918</v>
      </c>
      <c r="H38" s="169" t="s">
        <v>123</v>
      </c>
      <c r="I38" s="169" t="s">
        <v>1450</v>
      </c>
      <c r="J38" s="269" t="s">
        <v>145</v>
      </c>
    </row>
  </sheetData>
  <mergeCells count="103">
    <mergeCell ref="O22:O24"/>
    <mergeCell ref="P22:P24"/>
    <mergeCell ref="Q22:Q24"/>
    <mergeCell ref="C27:H27"/>
    <mergeCell ref="I27:L27"/>
    <mergeCell ref="C35:J35"/>
    <mergeCell ref="I22:I24"/>
    <mergeCell ref="J22:J24"/>
    <mergeCell ref="K22:K24"/>
    <mergeCell ref="L22:L24"/>
    <mergeCell ref="M22:M24"/>
    <mergeCell ref="N22:N24"/>
    <mergeCell ref="C22:C24"/>
    <mergeCell ref="D22:D24"/>
    <mergeCell ref="E22:E24"/>
    <mergeCell ref="F22:F24"/>
    <mergeCell ref="G22:G24"/>
    <mergeCell ref="H22:H24"/>
    <mergeCell ref="V15:V16"/>
    <mergeCell ref="R17:R18"/>
    <mergeCell ref="S17:S18"/>
    <mergeCell ref="T17:T18"/>
    <mergeCell ref="U17:U18"/>
    <mergeCell ref="V17:V18"/>
    <mergeCell ref="P15:P21"/>
    <mergeCell ref="Q15:Q21"/>
    <mergeCell ref="R15:R16"/>
    <mergeCell ref="S15:S16"/>
    <mergeCell ref="T15:T16"/>
    <mergeCell ref="U15:U16"/>
    <mergeCell ref="R19:R21"/>
    <mergeCell ref="S19:S21"/>
    <mergeCell ref="T19:T21"/>
    <mergeCell ref="K15:K21"/>
    <mergeCell ref="L15:L21"/>
    <mergeCell ref="M15:M21"/>
    <mergeCell ref="N15:N21"/>
    <mergeCell ref="O15:O21"/>
    <mergeCell ref="O12:O14"/>
    <mergeCell ref="P12:P14"/>
    <mergeCell ref="Q12:Q14"/>
    <mergeCell ref="K12:K14"/>
    <mergeCell ref="L12:L14"/>
    <mergeCell ref="M12:M14"/>
    <mergeCell ref="N12:N14"/>
    <mergeCell ref="C15:C21"/>
    <mergeCell ref="D15:D21"/>
    <mergeCell ref="E15:E21"/>
    <mergeCell ref="F15:F21"/>
    <mergeCell ref="G15:G21"/>
    <mergeCell ref="H15:H21"/>
    <mergeCell ref="I15:I21"/>
    <mergeCell ref="I12:I14"/>
    <mergeCell ref="J12:J14"/>
    <mergeCell ref="C12:C14"/>
    <mergeCell ref="D12:D14"/>
    <mergeCell ref="E12:E14"/>
    <mergeCell ref="F12:F14"/>
    <mergeCell ref="G12:G14"/>
    <mergeCell ref="H12:H14"/>
    <mergeCell ref="J15:J21"/>
    <mergeCell ref="O9:O11"/>
    <mergeCell ref="P9:P11"/>
    <mergeCell ref="Q9:Q11"/>
    <mergeCell ref="T9:T11"/>
    <mergeCell ref="U9:U11"/>
    <mergeCell ref="V9:V11"/>
    <mergeCell ref="R10:R11"/>
    <mergeCell ref="S10:S11"/>
    <mergeCell ref="I9:I11"/>
    <mergeCell ref="J9:J11"/>
    <mergeCell ref="K9:K11"/>
    <mergeCell ref="L9:L11"/>
    <mergeCell ref="M9:M11"/>
    <mergeCell ref="N9:N11"/>
    <mergeCell ref="C9:C11"/>
    <mergeCell ref="D9:D11"/>
    <mergeCell ref="E9:E11"/>
    <mergeCell ref="F9:F11"/>
    <mergeCell ref="G9:G11"/>
    <mergeCell ref="H9:H11"/>
    <mergeCell ref="L6:L8"/>
    <mergeCell ref="M6:M8"/>
    <mergeCell ref="N6:N8"/>
    <mergeCell ref="C6:C8"/>
    <mergeCell ref="D6:D8"/>
    <mergeCell ref="E6:E8"/>
    <mergeCell ref="F6:F8"/>
    <mergeCell ref="G6:G8"/>
    <mergeCell ref="H6:H8"/>
    <mergeCell ref="I6:I8"/>
    <mergeCell ref="J6:J8"/>
    <mergeCell ref="K6:K8"/>
    <mergeCell ref="E2:I2"/>
    <mergeCell ref="D4:J4"/>
    <mergeCell ref="K4:P4"/>
    <mergeCell ref="Q4:U4"/>
    <mergeCell ref="V4:AC4"/>
    <mergeCell ref="AD4:AE4"/>
    <mergeCell ref="O6:O8"/>
    <mergeCell ref="P6:P8"/>
    <mergeCell ref="Q6:Q8"/>
    <mergeCell ref="R5:S5"/>
  </mergeCells>
  <conditionalFormatting sqref="H29:H31">
    <cfRule type="cellIs" dxfId="71" priority="21" operator="between">
      <formula>15</formula>
      <formula>25</formula>
    </cfRule>
    <cfRule type="cellIs" dxfId="70" priority="22" operator="between">
      <formula>8</formula>
      <formula>12</formula>
    </cfRule>
    <cfRule type="cellIs" dxfId="69" priority="23" operator="between">
      <formula>4</formula>
      <formula>6</formula>
    </cfRule>
    <cfRule type="cellIs" dxfId="68" priority="24" operator="between">
      <formula>1</formula>
      <formula>3</formula>
    </cfRule>
  </conditionalFormatting>
  <conditionalFormatting sqref="G29:G31">
    <cfRule type="cellIs" dxfId="67" priority="17" operator="equal">
      <formula>"Muy alta"</formula>
    </cfRule>
    <cfRule type="cellIs" dxfId="66" priority="18" operator="equal">
      <formula>"Alta"</formula>
    </cfRule>
    <cfRule type="cellIs" dxfId="65" priority="19" operator="equal">
      <formula>"Media"</formula>
    </cfRule>
    <cfRule type="cellIs" dxfId="64" priority="20" operator="equal">
      <formula>"Baja"</formula>
    </cfRule>
  </conditionalFormatting>
  <conditionalFormatting sqref="H32">
    <cfRule type="cellIs" dxfId="63" priority="13" operator="between">
      <formula>15</formula>
      <formula>25</formula>
    </cfRule>
    <cfRule type="cellIs" dxfId="62" priority="14" operator="between">
      <formula>8</formula>
      <formula>12</formula>
    </cfRule>
    <cfRule type="cellIs" dxfId="61" priority="15" operator="between">
      <formula>4</formula>
      <formula>6</formula>
    </cfRule>
    <cfRule type="cellIs" dxfId="60" priority="16" operator="between">
      <formula>1</formula>
      <formula>3</formula>
    </cfRule>
  </conditionalFormatting>
  <conditionalFormatting sqref="G32">
    <cfRule type="cellIs" dxfId="59" priority="9" operator="equal">
      <formula>"Muy alta"</formula>
    </cfRule>
    <cfRule type="cellIs" dxfId="58" priority="10" operator="equal">
      <formula>"Alta"</formula>
    </cfRule>
    <cfRule type="cellIs" dxfId="57" priority="11" operator="equal">
      <formula>"Media"</formula>
    </cfRule>
    <cfRule type="cellIs" dxfId="56" priority="12" operator="equal">
      <formula>"Baja"</formula>
    </cfRule>
  </conditionalFormatting>
  <conditionalFormatting sqref="L29:L32">
    <cfRule type="cellIs" dxfId="55" priority="5" operator="between">
      <formula>15</formula>
      <formula>25</formula>
    </cfRule>
    <cfRule type="cellIs" dxfId="54" priority="6" operator="between">
      <formula>8</formula>
      <formula>12</formula>
    </cfRule>
    <cfRule type="cellIs" dxfId="53" priority="7" operator="between">
      <formula>4</formula>
      <formula>6</formula>
    </cfRule>
    <cfRule type="cellIs" dxfId="52" priority="8" operator="between">
      <formula>1</formula>
      <formula>3</formula>
    </cfRule>
  </conditionalFormatting>
  <conditionalFormatting sqref="K29:L32">
    <cfRule type="cellIs" dxfId="51" priority="1" operator="equal">
      <formula>"Muy alta"</formula>
    </cfRule>
    <cfRule type="cellIs" dxfId="50" priority="2" operator="equal">
      <formula>"Alta"</formula>
    </cfRule>
    <cfRule type="cellIs" dxfId="49" priority="3" operator="equal">
      <formula>"Media"</formula>
    </cfRule>
    <cfRule type="cellIs" dxfId="48" priority="4" operator="equal">
      <formula>"Baja"</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rgb="FFC00000"/>
  </sheetPr>
  <dimension ref="C2:AD57"/>
  <sheetViews>
    <sheetView topLeftCell="A33" zoomScale="40" zoomScaleNormal="40" workbookViewId="0">
      <selection activeCell="G52" sqref="G52"/>
    </sheetView>
  </sheetViews>
  <sheetFormatPr baseColWidth="10" defaultRowHeight="25.5" x14ac:dyDescent="0.35"/>
  <cols>
    <col min="1" max="1" width="4" style="3" customWidth="1"/>
    <col min="2" max="2" width="2.7109375" style="3" customWidth="1"/>
    <col min="3" max="3" width="51.85546875" style="3" customWidth="1"/>
    <col min="4" max="4" width="83.140625" style="3" customWidth="1"/>
    <col min="5" max="5" width="41.7109375" style="3" customWidth="1"/>
    <col min="6" max="6" width="29.85546875" style="3" customWidth="1"/>
    <col min="7" max="7" width="44" style="3" customWidth="1"/>
    <col min="8" max="8" width="51.140625" style="3" customWidth="1"/>
    <col min="9" max="9" width="56.85546875" style="3" customWidth="1"/>
    <col min="10" max="16" width="54.140625" style="3" customWidth="1"/>
    <col min="17" max="17" width="16.5703125" style="3" customWidth="1"/>
    <col min="18" max="18" width="35.5703125" style="4" customWidth="1"/>
    <col min="19" max="20" width="45.5703125" style="3" customWidth="1"/>
    <col min="21" max="22" width="61.28515625" style="3" customWidth="1"/>
    <col min="23" max="23" width="54.140625" style="4" customWidth="1"/>
    <col min="24" max="28" width="54.140625" style="3" customWidth="1"/>
    <col min="29" max="30" width="67.5703125" style="3" customWidth="1"/>
    <col min="31" max="16384" width="11.42578125" style="3"/>
  </cols>
  <sheetData>
    <row r="2" spans="3:30" x14ac:dyDescent="0.35">
      <c r="D2" s="79" t="s">
        <v>24</v>
      </c>
      <c r="E2" s="364" t="s">
        <v>944</v>
      </c>
      <c r="F2" s="364"/>
      <c r="G2" s="364"/>
      <c r="H2" s="364"/>
      <c r="I2" s="364"/>
    </row>
    <row r="3" spans="3:30" ht="41.25" customHeight="1" x14ac:dyDescent="0.35"/>
    <row r="4" spans="3:30" x14ac:dyDescent="0.35">
      <c r="C4" s="365" t="s">
        <v>26</v>
      </c>
      <c r="D4" s="365" t="s">
        <v>27</v>
      </c>
      <c r="E4" s="365"/>
      <c r="F4" s="365"/>
      <c r="G4" s="365"/>
      <c r="H4" s="365"/>
      <c r="I4" s="365"/>
      <c r="J4" s="365"/>
      <c r="K4" s="365" t="s">
        <v>28</v>
      </c>
      <c r="L4" s="365"/>
      <c r="M4" s="365"/>
      <c r="N4" s="365"/>
      <c r="O4" s="365"/>
      <c r="P4" s="365"/>
      <c r="Q4" s="365" t="s">
        <v>29</v>
      </c>
      <c r="R4" s="365"/>
      <c r="S4" s="365"/>
      <c r="T4" s="131"/>
      <c r="U4" s="131"/>
      <c r="V4" s="365" t="s">
        <v>30</v>
      </c>
      <c r="W4" s="365"/>
      <c r="X4" s="365"/>
      <c r="Y4" s="365"/>
      <c r="Z4" s="365"/>
      <c r="AA4" s="365"/>
      <c r="AB4" s="365"/>
      <c r="AC4" s="372" t="s">
        <v>2104</v>
      </c>
      <c r="AD4" s="372"/>
    </row>
    <row r="5" spans="3:30" ht="76.5" x14ac:dyDescent="0.35">
      <c r="C5" s="365"/>
      <c r="D5" s="132" t="s">
        <v>31</v>
      </c>
      <c r="E5" s="132" t="s">
        <v>32</v>
      </c>
      <c r="F5" s="132" t="s">
        <v>33</v>
      </c>
      <c r="G5" s="132" t="s">
        <v>34</v>
      </c>
      <c r="H5" s="132" t="s">
        <v>35</v>
      </c>
      <c r="I5" s="132" t="s">
        <v>36</v>
      </c>
      <c r="J5" s="132" t="s">
        <v>945</v>
      </c>
      <c r="K5" s="132" t="s">
        <v>38</v>
      </c>
      <c r="L5" s="132" t="s">
        <v>39</v>
      </c>
      <c r="M5" s="132" t="s">
        <v>40</v>
      </c>
      <c r="N5" s="132" t="s">
        <v>148</v>
      </c>
      <c r="O5" s="132" t="s">
        <v>39</v>
      </c>
      <c r="P5" s="132" t="s">
        <v>42</v>
      </c>
      <c r="Q5" s="372" t="s">
        <v>946</v>
      </c>
      <c r="R5" s="372"/>
      <c r="S5" s="132" t="s">
        <v>947</v>
      </c>
      <c r="T5" s="132" t="s">
        <v>948</v>
      </c>
      <c r="U5" s="132" t="s">
        <v>949</v>
      </c>
      <c r="V5" s="132" t="s">
        <v>46</v>
      </c>
      <c r="W5" s="132" t="s">
        <v>47</v>
      </c>
      <c r="X5" s="132" t="s">
        <v>48</v>
      </c>
      <c r="Y5" s="132" t="s">
        <v>49</v>
      </c>
      <c r="Z5" s="132" t="s">
        <v>50</v>
      </c>
      <c r="AA5" s="132" t="s">
        <v>832</v>
      </c>
      <c r="AB5" s="132" t="s">
        <v>51</v>
      </c>
      <c r="AC5" s="132" t="s">
        <v>2087</v>
      </c>
      <c r="AD5" s="132" t="s">
        <v>2088</v>
      </c>
    </row>
    <row r="6" spans="3:30" ht="78.75" customHeight="1" x14ac:dyDescent="0.35">
      <c r="C6" s="387" t="s">
        <v>950</v>
      </c>
      <c r="D6" s="381" t="s">
        <v>951</v>
      </c>
      <c r="E6" s="500" t="s">
        <v>952</v>
      </c>
      <c r="F6" s="500" t="s">
        <v>547</v>
      </c>
      <c r="G6" s="500" t="s">
        <v>56</v>
      </c>
      <c r="H6" s="500" t="s">
        <v>953</v>
      </c>
      <c r="I6" s="500" t="s">
        <v>954</v>
      </c>
      <c r="J6" s="381" t="s">
        <v>955</v>
      </c>
      <c r="K6" s="381" t="s">
        <v>956</v>
      </c>
      <c r="L6" s="381" t="s">
        <v>957</v>
      </c>
      <c r="M6" s="381" t="s">
        <v>958</v>
      </c>
      <c r="N6" s="381" t="s">
        <v>959</v>
      </c>
      <c r="O6" s="381" t="s">
        <v>960</v>
      </c>
      <c r="P6" s="381" t="s">
        <v>961</v>
      </c>
      <c r="Q6" s="135" t="s">
        <v>161</v>
      </c>
      <c r="R6" s="403" t="s">
        <v>56</v>
      </c>
      <c r="S6" s="403"/>
      <c r="T6" s="403"/>
      <c r="U6" s="403"/>
      <c r="V6" s="403"/>
      <c r="W6" s="403"/>
      <c r="X6" s="403"/>
      <c r="Y6" s="403"/>
      <c r="Z6" s="403"/>
      <c r="AA6" s="403"/>
      <c r="AB6" s="403"/>
      <c r="AC6" s="403"/>
      <c r="AD6" s="403"/>
    </row>
    <row r="7" spans="3:30" ht="78.75" customHeight="1" x14ac:dyDescent="0.35">
      <c r="C7" s="442"/>
      <c r="D7" s="382"/>
      <c r="E7" s="584"/>
      <c r="F7" s="584"/>
      <c r="G7" s="584"/>
      <c r="H7" s="584"/>
      <c r="I7" s="584"/>
      <c r="J7" s="370"/>
      <c r="K7" s="370"/>
      <c r="L7" s="382"/>
      <c r="M7" s="382"/>
      <c r="N7" s="382"/>
      <c r="O7" s="382"/>
      <c r="P7" s="382"/>
      <c r="Q7" s="135" t="s">
        <v>78</v>
      </c>
      <c r="R7" s="414"/>
      <c r="S7" s="414"/>
      <c r="T7" s="414"/>
      <c r="U7" s="414"/>
      <c r="V7" s="414"/>
      <c r="W7" s="414"/>
      <c r="X7" s="414"/>
      <c r="Y7" s="414"/>
      <c r="Z7" s="414"/>
      <c r="AA7" s="414"/>
      <c r="AB7" s="414"/>
      <c r="AC7" s="414"/>
      <c r="AD7" s="414"/>
    </row>
    <row r="8" spans="3:30" ht="78.75" customHeight="1" x14ac:dyDescent="0.35">
      <c r="C8" s="388"/>
      <c r="D8" s="383"/>
      <c r="E8" s="501"/>
      <c r="F8" s="501"/>
      <c r="G8" s="501"/>
      <c r="H8" s="501"/>
      <c r="I8" s="501"/>
      <c r="J8" s="371"/>
      <c r="K8" s="371"/>
      <c r="L8" s="383"/>
      <c r="M8" s="383"/>
      <c r="N8" s="383"/>
      <c r="O8" s="383"/>
      <c r="P8" s="383"/>
      <c r="Q8" s="135" t="s">
        <v>61</v>
      </c>
      <c r="R8" s="404"/>
      <c r="S8" s="404"/>
      <c r="T8" s="404"/>
      <c r="U8" s="404"/>
      <c r="V8" s="404"/>
      <c r="W8" s="404"/>
      <c r="X8" s="404"/>
      <c r="Y8" s="404"/>
      <c r="Z8" s="404"/>
      <c r="AA8" s="404"/>
      <c r="AB8" s="404"/>
      <c r="AC8" s="404"/>
      <c r="AD8" s="404"/>
    </row>
    <row r="9" spans="3:30" ht="78.75" customHeight="1" x14ac:dyDescent="0.35">
      <c r="C9" s="387" t="s">
        <v>962</v>
      </c>
      <c r="D9" s="381" t="s">
        <v>963</v>
      </c>
      <c r="E9" s="500" t="s">
        <v>964</v>
      </c>
      <c r="F9" s="500" t="s">
        <v>2223</v>
      </c>
      <c r="G9" s="500" t="s">
        <v>56</v>
      </c>
      <c r="H9" s="500" t="s">
        <v>965</v>
      </c>
      <c r="I9" s="500" t="s">
        <v>966</v>
      </c>
      <c r="J9" s="381" t="s">
        <v>967</v>
      </c>
      <c r="K9" s="381" t="s">
        <v>956</v>
      </c>
      <c r="L9" s="381" t="s">
        <v>2224</v>
      </c>
      <c r="M9" s="381" t="s">
        <v>968</v>
      </c>
      <c r="N9" s="381" t="s">
        <v>969</v>
      </c>
      <c r="O9" s="381" t="s">
        <v>970</v>
      </c>
      <c r="P9" s="381" t="s">
        <v>971</v>
      </c>
      <c r="Q9" s="369" t="s">
        <v>61</v>
      </c>
      <c r="R9" s="381" t="s">
        <v>972</v>
      </c>
      <c r="S9" s="381" t="s">
        <v>973</v>
      </c>
      <c r="T9" s="376" t="s">
        <v>935</v>
      </c>
      <c r="U9" s="381" t="s">
        <v>974</v>
      </c>
      <c r="V9" s="134" t="s">
        <v>2225</v>
      </c>
      <c r="W9" s="146" t="s">
        <v>66</v>
      </c>
      <c r="X9" s="134" t="s">
        <v>975</v>
      </c>
      <c r="Y9" s="134" t="s">
        <v>976</v>
      </c>
      <c r="Z9" s="135" t="s">
        <v>977</v>
      </c>
      <c r="AA9" s="135" t="s">
        <v>70</v>
      </c>
      <c r="AB9" s="135" t="s">
        <v>262</v>
      </c>
      <c r="AC9" s="134"/>
      <c r="AD9" s="134"/>
    </row>
    <row r="10" spans="3:30" ht="78.75" customHeight="1" x14ac:dyDescent="0.35">
      <c r="C10" s="442"/>
      <c r="D10" s="382"/>
      <c r="E10" s="584"/>
      <c r="F10" s="584"/>
      <c r="G10" s="584"/>
      <c r="H10" s="584"/>
      <c r="I10" s="584"/>
      <c r="J10" s="382"/>
      <c r="K10" s="370"/>
      <c r="L10" s="382"/>
      <c r="M10" s="382"/>
      <c r="N10" s="382"/>
      <c r="O10" s="382"/>
      <c r="P10" s="382"/>
      <c r="Q10" s="370"/>
      <c r="R10" s="382"/>
      <c r="S10" s="382"/>
      <c r="T10" s="377"/>
      <c r="U10" s="382"/>
      <c r="V10" s="134" t="s">
        <v>978</v>
      </c>
      <c r="W10" s="146" t="s">
        <v>66</v>
      </c>
      <c r="X10" s="134" t="s">
        <v>979</v>
      </c>
      <c r="Y10" s="134" t="s">
        <v>976</v>
      </c>
      <c r="Z10" s="134" t="s">
        <v>980</v>
      </c>
      <c r="AA10" s="135" t="s">
        <v>70</v>
      </c>
      <c r="AB10" s="135" t="s">
        <v>262</v>
      </c>
      <c r="AC10" s="134"/>
      <c r="AD10" s="134"/>
    </row>
    <row r="11" spans="3:30" ht="78.75" customHeight="1" x14ac:dyDescent="0.35">
      <c r="C11" s="388"/>
      <c r="D11" s="383"/>
      <c r="E11" s="501"/>
      <c r="F11" s="501"/>
      <c r="G11" s="501"/>
      <c r="H11" s="501"/>
      <c r="I11" s="501"/>
      <c r="J11" s="383"/>
      <c r="K11" s="371"/>
      <c r="L11" s="383"/>
      <c r="M11" s="383"/>
      <c r="N11" s="383"/>
      <c r="O11" s="383"/>
      <c r="P11" s="383"/>
      <c r="Q11" s="371"/>
      <c r="R11" s="383"/>
      <c r="S11" s="383"/>
      <c r="T11" s="378"/>
      <c r="U11" s="383"/>
      <c r="V11" s="134" t="s">
        <v>981</v>
      </c>
      <c r="W11" s="146" t="s">
        <v>66</v>
      </c>
      <c r="X11" s="134" t="s">
        <v>979</v>
      </c>
      <c r="Y11" s="134" t="s">
        <v>976</v>
      </c>
      <c r="Z11" s="134" t="s">
        <v>982</v>
      </c>
      <c r="AA11" s="135" t="s">
        <v>70</v>
      </c>
      <c r="AB11" s="135" t="s">
        <v>262</v>
      </c>
      <c r="AC11" s="134"/>
      <c r="AD11" s="134"/>
    </row>
    <row r="12" spans="3:30" ht="78.75" customHeight="1" x14ac:dyDescent="0.35">
      <c r="C12" s="585" t="s">
        <v>983</v>
      </c>
      <c r="D12" s="381" t="s">
        <v>984</v>
      </c>
      <c r="E12" s="500" t="s">
        <v>985</v>
      </c>
      <c r="F12" s="500" t="s">
        <v>986</v>
      </c>
      <c r="G12" s="500" t="s">
        <v>771</v>
      </c>
      <c r="H12" s="500" t="s">
        <v>953</v>
      </c>
      <c r="I12" s="500" t="s">
        <v>987</v>
      </c>
      <c r="J12" s="381" t="s">
        <v>988</v>
      </c>
      <c r="K12" s="381" t="s">
        <v>989</v>
      </c>
      <c r="L12" s="381" t="s">
        <v>56</v>
      </c>
      <c r="M12" s="381" t="s">
        <v>56</v>
      </c>
      <c r="N12" s="381" t="s">
        <v>969</v>
      </c>
      <c r="O12" s="381" t="s">
        <v>990</v>
      </c>
      <c r="P12" s="381" t="s">
        <v>95</v>
      </c>
      <c r="Q12" s="135" t="s">
        <v>161</v>
      </c>
      <c r="R12" s="403" t="s">
        <v>56</v>
      </c>
      <c r="S12" s="369"/>
      <c r="T12" s="369"/>
      <c r="U12" s="369"/>
      <c r="V12" s="403"/>
      <c r="W12" s="403"/>
      <c r="X12" s="403"/>
      <c r="Y12" s="403"/>
      <c r="Z12" s="403"/>
      <c r="AA12" s="403"/>
      <c r="AB12" s="403"/>
      <c r="AC12" s="403"/>
      <c r="AD12" s="403"/>
    </row>
    <row r="13" spans="3:30" ht="78.75" customHeight="1" x14ac:dyDescent="0.35">
      <c r="C13" s="586"/>
      <c r="D13" s="382"/>
      <c r="E13" s="584"/>
      <c r="F13" s="584"/>
      <c r="G13" s="584"/>
      <c r="H13" s="584"/>
      <c r="I13" s="584"/>
      <c r="J13" s="370"/>
      <c r="K13" s="382"/>
      <c r="L13" s="382"/>
      <c r="M13" s="382"/>
      <c r="N13" s="382"/>
      <c r="O13" s="382"/>
      <c r="P13" s="382"/>
      <c r="Q13" s="135" t="s">
        <v>78</v>
      </c>
      <c r="R13" s="414"/>
      <c r="S13" s="370"/>
      <c r="T13" s="370"/>
      <c r="U13" s="370"/>
      <c r="V13" s="414"/>
      <c r="W13" s="414"/>
      <c r="X13" s="414"/>
      <c r="Y13" s="414"/>
      <c r="Z13" s="414"/>
      <c r="AA13" s="414"/>
      <c r="AB13" s="414"/>
      <c r="AC13" s="414"/>
      <c r="AD13" s="414"/>
    </row>
    <row r="14" spans="3:30" ht="78.75" customHeight="1" x14ac:dyDescent="0.35">
      <c r="C14" s="587"/>
      <c r="D14" s="383"/>
      <c r="E14" s="501"/>
      <c r="F14" s="501"/>
      <c r="G14" s="501"/>
      <c r="H14" s="501"/>
      <c r="I14" s="501"/>
      <c r="J14" s="371"/>
      <c r="K14" s="383"/>
      <c r="L14" s="383"/>
      <c r="M14" s="383"/>
      <c r="N14" s="383"/>
      <c r="O14" s="383"/>
      <c r="P14" s="383"/>
      <c r="Q14" s="135" t="s">
        <v>61</v>
      </c>
      <c r="R14" s="404"/>
      <c r="S14" s="371"/>
      <c r="T14" s="371"/>
      <c r="U14" s="371"/>
      <c r="V14" s="404"/>
      <c r="W14" s="404"/>
      <c r="X14" s="404"/>
      <c r="Y14" s="404"/>
      <c r="Z14" s="404"/>
      <c r="AA14" s="404"/>
      <c r="AB14" s="404"/>
      <c r="AC14" s="404"/>
      <c r="AD14" s="404"/>
    </row>
    <row r="15" spans="3:30" ht="78.75" customHeight="1" x14ac:dyDescent="0.35">
      <c r="C15" s="585" t="s">
        <v>991</v>
      </c>
      <c r="D15" s="387" t="s">
        <v>992</v>
      </c>
      <c r="E15" s="381" t="s">
        <v>993</v>
      </c>
      <c r="F15" s="500" t="s">
        <v>986</v>
      </c>
      <c r="G15" s="381" t="s">
        <v>56</v>
      </c>
      <c r="H15" s="500" t="s">
        <v>953</v>
      </c>
      <c r="I15" s="381" t="s">
        <v>994</v>
      </c>
      <c r="J15" s="381" t="s">
        <v>995</v>
      </c>
      <c r="K15" s="381" t="s">
        <v>56</v>
      </c>
      <c r="L15" s="369" t="s">
        <v>56</v>
      </c>
      <c r="M15" s="369" t="s">
        <v>56</v>
      </c>
      <c r="N15" s="387" t="s">
        <v>969</v>
      </c>
      <c r="O15" s="381" t="s">
        <v>996</v>
      </c>
      <c r="P15" s="381" t="s">
        <v>997</v>
      </c>
      <c r="Q15" s="369" t="s">
        <v>161</v>
      </c>
      <c r="R15" s="381" t="s">
        <v>998</v>
      </c>
      <c r="S15" s="381" t="s">
        <v>2226</v>
      </c>
      <c r="T15" s="376" t="s">
        <v>999</v>
      </c>
      <c r="U15" s="381" t="s">
        <v>1000</v>
      </c>
      <c r="V15" s="15" t="s">
        <v>1001</v>
      </c>
      <c r="W15" s="49" t="s">
        <v>66</v>
      </c>
      <c r="X15" s="48" t="s">
        <v>1002</v>
      </c>
      <c r="Y15" s="48" t="s">
        <v>1003</v>
      </c>
      <c r="Z15" s="15" t="s">
        <v>1004</v>
      </c>
      <c r="AA15" s="135" t="s">
        <v>70</v>
      </c>
      <c r="AB15" s="135" t="s">
        <v>179</v>
      </c>
      <c r="AC15" s="135"/>
      <c r="AD15" s="135"/>
    </row>
    <row r="16" spans="3:30" ht="78.75" customHeight="1" x14ac:dyDescent="0.35">
      <c r="C16" s="586"/>
      <c r="D16" s="442"/>
      <c r="E16" s="382"/>
      <c r="F16" s="584"/>
      <c r="G16" s="383"/>
      <c r="H16" s="584"/>
      <c r="I16" s="382"/>
      <c r="J16" s="370"/>
      <c r="K16" s="382"/>
      <c r="L16" s="370"/>
      <c r="M16" s="370"/>
      <c r="N16" s="442"/>
      <c r="O16" s="382"/>
      <c r="P16" s="382"/>
      <c r="Q16" s="370"/>
      <c r="R16" s="383"/>
      <c r="S16" s="382"/>
      <c r="T16" s="377"/>
      <c r="U16" s="382"/>
      <c r="V16" s="15" t="s">
        <v>1005</v>
      </c>
      <c r="W16" s="49" t="s">
        <v>66</v>
      </c>
      <c r="X16" s="48" t="s">
        <v>1002</v>
      </c>
      <c r="Y16" s="48" t="s">
        <v>462</v>
      </c>
      <c r="Z16" s="15" t="s">
        <v>1006</v>
      </c>
      <c r="AA16" s="135" t="s">
        <v>70</v>
      </c>
      <c r="AB16" s="135" t="s">
        <v>179</v>
      </c>
      <c r="AC16" s="135"/>
      <c r="AD16" s="135"/>
    </row>
    <row r="17" spans="3:30" ht="78.75" customHeight="1" x14ac:dyDescent="0.35">
      <c r="C17" s="585" t="s">
        <v>1007</v>
      </c>
      <c r="D17" s="381" t="s">
        <v>1008</v>
      </c>
      <c r="E17" s="381" t="s">
        <v>1009</v>
      </c>
      <c r="F17" s="500" t="s">
        <v>2223</v>
      </c>
      <c r="G17" s="369" t="s">
        <v>56</v>
      </c>
      <c r="H17" s="500" t="s">
        <v>1010</v>
      </c>
      <c r="I17" s="500" t="s">
        <v>1011</v>
      </c>
      <c r="J17" s="381" t="s">
        <v>1012</v>
      </c>
      <c r="K17" s="369" t="s">
        <v>56</v>
      </c>
      <c r="L17" s="369" t="s">
        <v>56</v>
      </c>
      <c r="M17" s="381" t="s">
        <v>56</v>
      </c>
      <c r="N17" s="381" t="s">
        <v>969</v>
      </c>
      <c r="O17" s="381" t="s">
        <v>996</v>
      </c>
      <c r="P17" s="381" t="s">
        <v>95</v>
      </c>
      <c r="Q17" s="369" t="s">
        <v>161</v>
      </c>
      <c r="R17" s="381" t="s">
        <v>1013</v>
      </c>
      <c r="S17" s="381" t="s">
        <v>925</v>
      </c>
      <c r="T17" s="148" t="s">
        <v>1014</v>
      </c>
      <c r="U17" s="134" t="s">
        <v>1015</v>
      </c>
      <c r="V17" s="53" t="s">
        <v>1016</v>
      </c>
      <c r="W17" s="49" t="s">
        <v>66</v>
      </c>
      <c r="X17" s="53" t="s">
        <v>1017</v>
      </c>
      <c r="Y17" s="53" t="s">
        <v>608</v>
      </c>
      <c r="Z17" s="53" t="s">
        <v>1018</v>
      </c>
      <c r="AA17" s="135" t="s">
        <v>70</v>
      </c>
      <c r="AB17" s="135" t="s">
        <v>179</v>
      </c>
      <c r="AC17" s="233"/>
      <c r="AD17" s="233"/>
    </row>
    <row r="18" spans="3:30" ht="146.25" customHeight="1" x14ac:dyDescent="0.35">
      <c r="C18" s="586"/>
      <c r="D18" s="382"/>
      <c r="E18" s="370"/>
      <c r="F18" s="584"/>
      <c r="G18" s="370"/>
      <c r="H18" s="584"/>
      <c r="I18" s="584"/>
      <c r="J18" s="370"/>
      <c r="K18" s="370"/>
      <c r="L18" s="370"/>
      <c r="M18" s="382"/>
      <c r="N18" s="382"/>
      <c r="O18" s="382"/>
      <c r="P18" s="382"/>
      <c r="Q18" s="370"/>
      <c r="R18" s="382"/>
      <c r="S18" s="382"/>
      <c r="T18" s="148" t="s">
        <v>1019</v>
      </c>
      <c r="U18" s="134" t="s">
        <v>1020</v>
      </c>
      <c r="V18" s="53" t="s">
        <v>1021</v>
      </c>
      <c r="W18" s="49" t="s">
        <v>66</v>
      </c>
      <c r="X18" s="53" t="s">
        <v>1017</v>
      </c>
      <c r="Y18" s="53" t="s">
        <v>608</v>
      </c>
      <c r="Z18" s="53" t="s">
        <v>1022</v>
      </c>
      <c r="AA18" s="135" t="s">
        <v>70</v>
      </c>
      <c r="AB18" s="135" t="s">
        <v>179</v>
      </c>
      <c r="AC18" s="233"/>
      <c r="AD18" s="233"/>
    </row>
    <row r="19" spans="3:30" ht="146.25" customHeight="1" x14ac:dyDescent="0.35">
      <c r="C19" s="587"/>
      <c r="D19" s="383"/>
      <c r="E19" s="371"/>
      <c r="F19" s="501"/>
      <c r="G19" s="371"/>
      <c r="H19" s="501"/>
      <c r="I19" s="501"/>
      <c r="J19" s="371"/>
      <c r="K19" s="371"/>
      <c r="L19" s="371"/>
      <c r="M19" s="383"/>
      <c r="N19" s="383"/>
      <c r="O19" s="383"/>
      <c r="P19" s="383"/>
      <c r="Q19" s="371"/>
      <c r="R19" s="383"/>
      <c r="S19" s="383"/>
      <c r="T19" s="148" t="s">
        <v>1023</v>
      </c>
      <c r="U19" s="193" t="s">
        <v>1024</v>
      </c>
      <c r="V19" s="53" t="s">
        <v>1025</v>
      </c>
      <c r="W19" s="49" t="s">
        <v>66</v>
      </c>
      <c r="X19" s="53" t="s">
        <v>1017</v>
      </c>
      <c r="Y19" s="53" t="s">
        <v>608</v>
      </c>
      <c r="Z19" s="53" t="s">
        <v>1018</v>
      </c>
      <c r="AA19" s="135" t="s">
        <v>70</v>
      </c>
      <c r="AB19" s="135" t="s">
        <v>179</v>
      </c>
      <c r="AC19" s="233"/>
      <c r="AD19" s="233"/>
    </row>
    <row r="20" spans="3:30" ht="91.5" customHeight="1" x14ac:dyDescent="0.35">
      <c r="C20" s="585" t="s">
        <v>1026</v>
      </c>
      <c r="D20" s="381" t="s">
        <v>1027</v>
      </c>
      <c r="E20" s="500" t="s">
        <v>2227</v>
      </c>
      <c r="F20" s="500" t="s">
        <v>1028</v>
      </c>
      <c r="G20" s="500" t="s">
        <v>56</v>
      </c>
      <c r="H20" s="500" t="s">
        <v>1029</v>
      </c>
      <c r="I20" s="500" t="s">
        <v>2227</v>
      </c>
      <c r="J20" s="500" t="s">
        <v>2228</v>
      </c>
      <c r="K20" s="381" t="s">
        <v>1030</v>
      </c>
      <c r="L20" s="381" t="s">
        <v>1031</v>
      </c>
      <c r="M20" s="381" t="s">
        <v>1032</v>
      </c>
      <c r="N20" s="381" t="s">
        <v>969</v>
      </c>
      <c r="O20" s="381" t="s">
        <v>1033</v>
      </c>
      <c r="P20" s="381" t="s">
        <v>95</v>
      </c>
      <c r="Q20" s="369" t="s">
        <v>161</v>
      </c>
      <c r="R20" s="381" t="s">
        <v>998</v>
      </c>
      <c r="S20" s="381" t="s">
        <v>1034</v>
      </c>
      <c r="T20" s="148" t="s">
        <v>1035</v>
      </c>
      <c r="U20" s="134" t="s">
        <v>1036</v>
      </c>
      <c r="V20" s="53" t="s">
        <v>1037</v>
      </c>
      <c r="W20" s="49" t="s">
        <v>1038</v>
      </c>
      <c r="X20" s="15" t="s">
        <v>1038</v>
      </c>
      <c r="Y20" s="15"/>
      <c r="Z20" s="15"/>
      <c r="AA20" s="135"/>
      <c r="AB20" s="135"/>
      <c r="AC20" s="233"/>
      <c r="AD20" s="233"/>
    </row>
    <row r="21" spans="3:30" ht="91.5" customHeight="1" x14ac:dyDescent="0.35">
      <c r="C21" s="586"/>
      <c r="D21" s="382"/>
      <c r="E21" s="584"/>
      <c r="F21" s="584"/>
      <c r="G21" s="584"/>
      <c r="H21" s="584"/>
      <c r="I21" s="584"/>
      <c r="J21" s="584"/>
      <c r="K21" s="382"/>
      <c r="L21" s="382"/>
      <c r="M21" s="382"/>
      <c r="N21" s="382"/>
      <c r="O21" s="382"/>
      <c r="P21" s="382"/>
      <c r="Q21" s="371"/>
      <c r="R21" s="383"/>
      <c r="S21" s="383"/>
      <c r="T21" s="148" t="s">
        <v>1039</v>
      </c>
      <c r="U21" s="134" t="s">
        <v>1040</v>
      </c>
      <c r="V21" s="48" t="s">
        <v>1041</v>
      </c>
      <c r="W21" s="49" t="s">
        <v>1038</v>
      </c>
      <c r="X21" s="15" t="s">
        <v>1038</v>
      </c>
      <c r="Y21" s="15"/>
      <c r="Z21" s="15"/>
      <c r="AA21" s="135"/>
      <c r="AB21" s="135"/>
      <c r="AC21" s="134"/>
      <c r="AD21" s="134"/>
    </row>
    <row r="22" spans="3:30" ht="91.5" customHeight="1" x14ac:dyDescent="0.35">
      <c r="C22" s="586"/>
      <c r="D22" s="382"/>
      <c r="E22" s="584"/>
      <c r="F22" s="584"/>
      <c r="G22" s="584"/>
      <c r="H22" s="584"/>
      <c r="I22" s="584"/>
      <c r="J22" s="584"/>
      <c r="K22" s="370"/>
      <c r="L22" s="382"/>
      <c r="M22" s="382"/>
      <c r="N22" s="382"/>
      <c r="O22" s="382"/>
      <c r="P22" s="382"/>
      <c r="Q22" s="369" t="s">
        <v>78</v>
      </c>
      <c r="R22" s="381" t="s">
        <v>1042</v>
      </c>
      <c r="S22" s="381" t="s">
        <v>1043</v>
      </c>
      <c r="T22" s="376" t="s">
        <v>1044</v>
      </c>
      <c r="U22" s="381" t="s">
        <v>1045</v>
      </c>
      <c r="V22" s="48" t="s">
        <v>1046</v>
      </c>
      <c r="W22" s="16" t="s">
        <v>66</v>
      </c>
      <c r="X22" s="48" t="s">
        <v>1047</v>
      </c>
      <c r="Y22" s="15" t="s">
        <v>462</v>
      </c>
      <c r="Z22" s="48" t="s">
        <v>1048</v>
      </c>
      <c r="AA22" s="135" t="s">
        <v>70</v>
      </c>
      <c r="AB22" s="135" t="s">
        <v>71</v>
      </c>
      <c r="AC22" s="134"/>
      <c r="AD22" s="134"/>
    </row>
    <row r="23" spans="3:30" ht="91.5" customHeight="1" x14ac:dyDescent="0.35">
      <c r="C23" s="586"/>
      <c r="D23" s="382"/>
      <c r="E23" s="584"/>
      <c r="F23" s="584"/>
      <c r="G23" s="584"/>
      <c r="H23" s="584"/>
      <c r="I23" s="584"/>
      <c r="J23" s="584"/>
      <c r="K23" s="370"/>
      <c r="L23" s="382"/>
      <c r="M23" s="382"/>
      <c r="N23" s="382"/>
      <c r="O23" s="382"/>
      <c r="P23" s="382"/>
      <c r="Q23" s="370"/>
      <c r="R23" s="382"/>
      <c r="S23" s="382"/>
      <c r="T23" s="377"/>
      <c r="U23" s="382"/>
      <c r="V23" s="48" t="s">
        <v>1049</v>
      </c>
      <c r="W23" s="16" t="s">
        <v>66</v>
      </c>
      <c r="X23" s="48" t="s">
        <v>1047</v>
      </c>
      <c r="Y23" s="48" t="s">
        <v>2229</v>
      </c>
      <c r="Z23" s="15" t="s">
        <v>95</v>
      </c>
      <c r="AA23" s="135" t="s">
        <v>70</v>
      </c>
      <c r="AB23" s="135" t="s">
        <v>71</v>
      </c>
      <c r="AC23" s="134"/>
      <c r="AD23" s="134"/>
    </row>
    <row r="24" spans="3:30" ht="91.5" customHeight="1" x14ac:dyDescent="0.35">
      <c r="C24" s="586"/>
      <c r="D24" s="382"/>
      <c r="E24" s="584"/>
      <c r="F24" s="584"/>
      <c r="G24" s="584"/>
      <c r="H24" s="584"/>
      <c r="I24" s="584"/>
      <c r="J24" s="584"/>
      <c r="K24" s="370"/>
      <c r="L24" s="382"/>
      <c r="M24" s="382"/>
      <c r="N24" s="382"/>
      <c r="O24" s="382"/>
      <c r="P24" s="382"/>
      <c r="Q24" s="370"/>
      <c r="R24" s="382"/>
      <c r="S24" s="382"/>
      <c r="T24" s="378"/>
      <c r="U24" s="383"/>
      <c r="V24" s="48" t="s">
        <v>1050</v>
      </c>
      <c r="W24" s="16" t="s">
        <v>66</v>
      </c>
      <c r="X24" s="53" t="s">
        <v>1017</v>
      </c>
      <c r="Y24" s="48" t="s">
        <v>1051</v>
      </c>
      <c r="Z24" s="48" t="s">
        <v>1052</v>
      </c>
      <c r="AA24" s="135" t="s">
        <v>70</v>
      </c>
      <c r="AB24" s="134" t="s">
        <v>2230</v>
      </c>
      <c r="AC24" s="134"/>
      <c r="AD24" s="134"/>
    </row>
    <row r="25" spans="3:30" ht="91.5" customHeight="1" x14ac:dyDescent="0.35">
      <c r="C25" s="586"/>
      <c r="D25" s="382"/>
      <c r="E25" s="584"/>
      <c r="F25" s="584"/>
      <c r="G25" s="584"/>
      <c r="H25" s="584"/>
      <c r="I25" s="584"/>
      <c r="J25" s="584"/>
      <c r="K25" s="370"/>
      <c r="L25" s="382"/>
      <c r="M25" s="382"/>
      <c r="N25" s="382"/>
      <c r="O25" s="382"/>
      <c r="P25" s="382"/>
      <c r="Q25" s="370"/>
      <c r="R25" s="382"/>
      <c r="S25" s="382"/>
      <c r="T25" s="148" t="s">
        <v>1035</v>
      </c>
      <c r="U25" s="134" t="s">
        <v>1036</v>
      </c>
      <c r="V25" s="48" t="s">
        <v>2231</v>
      </c>
      <c r="W25" s="16" t="s">
        <v>66</v>
      </c>
      <c r="X25" s="53" t="s">
        <v>1017</v>
      </c>
      <c r="Y25" s="15" t="s">
        <v>462</v>
      </c>
      <c r="Z25" s="48" t="s">
        <v>2232</v>
      </c>
      <c r="AA25" s="135" t="s">
        <v>70</v>
      </c>
      <c r="AB25" s="134" t="s">
        <v>2230</v>
      </c>
      <c r="AC25" s="134"/>
      <c r="AD25" s="134"/>
    </row>
    <row r="26" spans="3:30" ht="91.5" customHeight="1" x14ac:dyDescent="0.35">
      <c r="C26" s="587"/>
      <c r="D26" s="383"/>
      <c r="E26" s="501"/>
      <c r="F26" s="501"/>
      <c r="G26" s="501"/>
      <c r="H26" s="501"/>
      <c r="I26" s="501"/>
      <c r="J26" s="501"/>
      <c r="K26" s="371"/>
      <c r="L26" s="383"/>
      <c r="M26" s="383"/>
      <c r="N26" s="383"/>
      <c r="O26" s="383"/>
      <c r="P26" s="383"/>
      <c r="Q26" s="135" t="s">
        <v>61</v>
      </c>
      <c r="R26" s="134" t="s">
        <v>1042</v>
      </c>
      <c r="S26" s="134" t="s">
        <v>1053</v>
      </c>
      <c r="T26" s="148" t="s">
        <v>1035</v>
      </c>
      <c r="U26" s="134" t="s">
        <v>1036</v>
      </c>
      <c r="V26" s="53" t="s">
        <v>1037</v>
      </c>
      <c r="W26" s="49" t="s">
        <v>1038</v>
      </c>
      <c r="X26" s="15" t="s">
        <v>1038</v>
      </c>
      <c r="Y26" s="15"/>
      <c r="Z26" s="15"/>
      <c r="AA26" s="135"/>
      <c r="AB26" s="135"/>
      <c r="AC26" s="233"/>
      <c r="AD26" s="233"/>
    </row>
    <row r="27" spans="3:30" ht="146.25" customHeight="1" x14ac:dyDescent="0.35">
      <c r="C27" s="585" t="s">
        <v>1054</v>
      </c>
      <c r="D27" s="381" t="s">
        <v>1055</v>
      </c>
      <c r="E27" s="500" t="s">
        <v>1056</v>
      </c>
      <c r="F27" s="500" t="s">
        <v>2223</v>
      </c>
      <c r="G27" s="369" t="s">
        <v>56</v>
      </c>
      <c r="H27" s="500" t="s">
        <v>1010</v>
      </c>
      <c r="I27" s="500" t="s">
        <v>1057</v>
      </c>
      <c r="J27" s="500" t="s">
        <v>1058</v>
      </c>
      <c r="K27" s="369" t="s">
        <v>1059</v>
      </c>
      <c r="L27" s="381" t="s">
        <v>1060</v>
      </c>
      <c r="M27" s="381" t="s">
        <v>958</v>
      </c>
      <c r="N27" s="381" t="s">
        <v>56</v>
      </c>
      <c r="O27" s="381" t="s">
        <v>56</v>
      </c>
      <c r="P27" s="381" t="s">
        <v>56</v>
      </c>
      <c r="Q27" s="369" t="s">
        <v>161</v>
      </c>
      <c r="R27" s="381" t="s">
        <v>1061</v>
      </c>
      <c r="S27" s="381" t="s">
        <v>1062</v>
      </c>
      <c r="T27" s="148" t="s">
        <v>1019</v>
      </c>
      <c r="U27" s="134" t="s">
        <v>1020</v>
      </c>
      <c r="V27" s="53" t="s">
        <v>1021</v>
      </c>
      <c r="W27" s="49" t="s">
        <v>66</v>
      </c>
      <c r="X27" s="53" t="s">
        <v>1017</v>
      </c>
      <c r="Y27" s="53" t="s">
        <v>608</v>
      </c>
      <c r="Z27" s="53" t="s">
        <v>1022</v>
      </c>
      <c r="AA27" s="135" t="s">
        <v>70</v>
      </c>
      <c r="AB27" s="135" t="s">
        <v>179</v>
      </c>
      <c r="AC27" s="233"/>
      <c r="AD27" s="233"/>
    </row>
    <row r="28" spans="3:30" ht="146.25" customHeight="1" x14ac:dyDescent="0.35">
      <c r="C28" s="586"/>
      <c r="D28" s="382"/>
      <c r="E28" s="584"/>
      <c r="F28" s="584"/>
      <c r="G28" s="370"/>
      <c r="H28" s="584"/>
      <c r="I28" s="584"/>
      <c r="J28" s="584"/>
      <c r="K28" s="370"/>
      <c r="L28" s="382"/>
      <c r="M28" s="382"/>
      <c r="N28" s="382"/>
      <c r="O28" s="382"/>
      <c r="P28" s="382"/>
      <c r="Q28" s="370"/>
      <c r="R28" s="382"/>
      <c r="S28" s="382"/>
      <c r="T28" s="376" t="s">
        <v>1035</v>
      </c>
      <c r="U28" s="381" t="s">
        <v>1036</v>
      </c>
      <c r="V28" s="53" t="s">
        <v>1063</v>
      </c>
      <c r="W28" s="49" t="s">
        <v>1038</v>
      </c>
      <c r="X28" s="15" t="s">
        <v>1038</v>
      </c>
      <c r="Y28" s="15"/>
      <c r="Z28" s="15"/>
      <c r="AA28" s="135"/>
      <c r="AB28" s="135"/>
      <c r="AC28" s="233"/>
      <c r="AD28" s="233"/>
    </row>
    <row r="29" spans="3:30" ht="146.25" customHeight="1" x14ac:dyDescent="0.35">
      <c r="C29" s="587"/>
      <c r="D29" s="383"/>
      <c r="E29" s="501"/>
      <c r="F29" s="501"/>
      <c r="G29" s="371"/>
      <c r="H29" s="501"/>
      <c r="I29" s="501"/>
      <c r="J29" s="501"/>
      <c r="K29" s="371"/>
      <c r="L29" s="383"/>
      <c r="M29" s="383"/>
      <c r="N29" s="383"/>
      <c r="O29" s="383"/>
      <c r="P29" s="383"/>
      <c r="Q29" s="371"/>
      <c r="R29" s="383"/>
      <c r="S29" s="383"/>
      <c r="T29" s="378"/>
      <c r="U29" s="383"/>
      <c r="V29" s="53" t="s">
        <v>1064</v>
      </c>
      <c r="W29" s="49" t="s">
        <v>66</v>
      </c>
      <c r="X29" s="48" t="s">
        <v>1065</v>
      </c>
      <c r="Y29" s="15" t="s">
        <v>608</v>
      </c>
      <c r="Z29" s="15" t="s">
        <v>1066</v>
      </c>
      <c r="AA29" s="135" t="s">
        <v>70</v>
      </c>
      <c r="AB29" s="135" t="s">
        <v>71</v>
      </c>
      <c r="AC29" s="233"/>
      <c r="AD29" s="233"/>
    </row>
    <row r="30" spans="3:30" ht="78.75" customHeight="1" x14ac:dyDescent="0.35">
      <c r="C30" s="400" t="s">
        <v>1067</v>
      </c>
      <c r="D30" s="368" t="s">
        <v>1068</v>
      </c>
      <c r="E30" s="588" t="s">
        <v>2233</v>
      </c>
      <c r="F30" s="588" t="s">
        <v>1069</v>
      </c>
      <c r="G30" s="500" t="s">
        <v>56</v>
      </c>
      <c r="H30" s="588" t="s">
        <v>953</v>
      </c>
      <c r="I30" s="588" t="s">
        <v>2234</v>
      </c>
      <c r="J30" s="588" t="s">
        <v>2235</v>
      </c>
      <c r="K30" s="368" t="s">
        <v>1070</v>
      </c>
      <c r="L30" s="368" t="s">
        <v>1071</v>
      </c>
      <c r="M30" s="381" t="s">
        <v>958</v>
      </c>
      <c r="N30" s="381" t="s">
        <v>969</v>
      </c>
      <c r="O30" s="368" t="s">
        <v>56</v>
      </c>
      <c r="P30" s="368" t="s">
        <v>56</v>
      </c>
      <c r="Q30" s="135" t="s">
        <v>161</v>
      </c>
      <c r="R30" s="403" t="s">
        <v>56</v>
      </c>
      <c r="S30" s="589"/>
      <c r="T30" s="589"/>
      <c r="U30" s="589"/>
      <c r="V30" s="403"/>
      <c r="W30" s="403"/>
      <c r="X30" s="403"/>
      <c r="Y30" s="403"/>
      <c r="Z30" s="403"/>
      <c r="AA30" s="403"/>
      <c r="AB30" s="403"/>
      <c r="AC30" s="403"/>
      <c r="AD30" s="403"/>
    </row>
    <row r="31" spans="3:30" ht="78.75" customHeight="1" x14ac:dyDescent="0.35">
      <c r="C31" s="400"/>
      <c r="D31" s="368"/>
      <c r="E31" s="588"/>
      <c r="F31" s="588"/>
      <c r="G31" s="584"/>
      <c r="H31" s="588"/>
      <c r="I31" s="588"/>
      <c r="J31" s="588"/>
      <c r="K31" s="373"/>
      <c r="L31" s="368"/>
      <c r="M31" s="382"/>
      <c r="N31" s="382"/>
      <c r="O31" s="368"/>
      <c r="P31" s="368"/>
      <c r="Q31" s="135" t="s">
        <v>78</v>
      </c>
      <c r="R31" s="414"/>
      <c r="S31" s="590"/>
      <c r="T31" s="590"/>
      <c r="U31" s="590"/>
      <c r="V31" s="414"/>
      <c r="W31" s="414"/>
      <c r="X31" s="414"/>
      <c r="Y31" s="414"/>
      <c r="Z31" s="414"/>
      <c r="AA31" s="414"/>
      <c r="AB31" s="414"/>
      <c r="AC31" s="414"/>
      <c r="AD31" s="414"/>
    </row>
    <row r="32" spans="3:30" ht="78.75" customHeight="1" x14ac:dyDescent="0.35">
      <c r="C32" s="400"/>
      <c r="D32" s="368"/>
      <c r="E32" s="588"/>
      <c r="F32" s="588"/>
      <c r="G32" s="501"/>
      <c r="H32" s="588"/>
      <c r="I32" s="588"/>
      <c r="J32" s="588"/>
      <c r="K32" s="373"/>
      <c r="L32" s="368"/>
      <c r="M32" s="383"/>
      <c r="N32" s="383"/>
      <c r="O32" s="368"/>
      <c r="P32" s="368"/>
      <c r="Q32" s="135" t="s">
        <v>61</v>
      </c>
      <c r="R32" s="404"/>
      <c r="S32" s="591"/>
      <c r="T32" s="591"/>
      <c r="U32" s="591"/>
      <c r="V32" s="404"/>
      <c r="W32" s="404"/>
      <c r="X32" s="404"/>
      <c r="Y32" s="404"/>
      <c r="Z32" s="404"/>
      <c r="AA32" s="404"/>
      <c r="AB32" s="404"/>
      <c r="AC32" s="404"/>
      <c r="AD32" s="404"/>
    </row>
    <row r="35" spans="3:12" x14ac:dyDescent="0.35">
      <c r="J35" s="6"/>
    </row>
    <row r="36" spans="3:12" x14ac:dyDescent="0.35">
      <c r="C36" s="366" t="s">
        <v>109</v>
      </c>
      <c r="D36" s="366"/>
      <c r="E36" s="366"/>
      <c r="F36" s="366"/>
      <c r="G36" s="366"/>
      <c r="H36" s="366"/>
      <c r="I36" s="365" t="s">
        <v>195</v>
      </c>
      <c r="J36" s="365"/>
      <c r="K36" s="365"/>
      <c r="L36" s="365"/>
    </row>
    <row r="37" spans="3:12" x14ac:dyDescent="0.35">
      <c r="C37" s="132" t="s">
        <v>1</v>
      </c>
      <c r="D37" s="132" t="s">
        <v>2</v>
      </c>
      <c r="E37" s="132" t="s">
        <v>110</v>
      </c>
      <c r="F37" s="132" t="s">
        <v>111</v>
      </c>
      <c r="G37" s="132" t="s">
        <v>6</v>
      </c>
      <c r="H37" s="132" t="s">
        <v>112</v>
      </c>
      <c r="I37" s="132" t="s">
        <v>1226</v>
      </c>
      <c r="J37" s="132" t="s">
        <v>1227</v>
      </c>
      <c r="K37" s="132" t="s">
        <v>6</v>
      </c>
      <c r="L37" s="132" t="s">
        <v>112</v>
      </c>
    </row>
    <row r="38" spans="3:12" ht="85.5" customHeight="1" x14ac:dyDescent="0.35">
      <c r="C38" s="148" t="s">
        <v>921</v>
      </c>
      <c r="D38" s="193" t="s">
        <v>922</v>
      </c>
      <c r="E38" s="7">
        <v>1</v>
      </c>
      <c r="F38" s="7">
        <v>4</v>
      </c>
      <c r="G38" s="164" t="str">
        <f>IF(H38&lt;4,"Baja",IF(H38=4,"Media",IF(H38=5,"Media",IF(H38=6,"Media",IF(H38&lt;=12,"Alta","Muy alta")))))</f>
        <v>Media</v>
      </c>
      <c r="H38" s="164">
        <f>+E38*F38</f>
        <v>4</v>
      </c>
      <c r="I38" s="7">
        <v>1</v>
      </c>
      <c r="J38" s="7">
        <v>4</v>
      </c>
      <c r="K38" s="7" t="str">
        <f>IF(L38&lt;4,"Baja",IF(L38=4,"Media",IF(L38=5,"Media",IF(L38=6,"Media",IF(L38&lt;=12,"Alta","Muy alta")))))</f>
        <v>Media</v>
      </c>
      <c r="L38" s="7">
        <f>+I38*J38</f>
        <v>4</v>
      </c>
    </row>
    <row r="39" spans="3:12" ht="85.5" customHeight="1" x14ac:dyDescent="0.35">
      <c r="C39" s="148" t="s">
        <v>923</v>
      </c>
      <c r="D39" s="193" t="s">
        <v>2236</v>
      </c>
      <c r="E39" s="7">
        <v>3</v>
      </c>
      <c r="F39" s="7">
        <v>4</v>
      </c>
      <c r="G39" s="7" t="str">
        <f>IF(H39&lt;4,"Baja",IF(H39=4,"Media",IF(H39=5,"Media",IF(H39=6,"Media",IF(H39&lt;=12,"Alta","Muy alta")))))</f>
        <v>Alta</v>
      </c>
      <c r="H39" s="7">
        <f>+E39*F39</f>
        <v>12</v>
      </c>
      <c r="I39" s="7">
        <v>2</v>
      </c>
      <c r="J39" s="7">
        <v>4</v>
      </c>
      <c r="K39" s="7" t="str">
        <f t="shared" ref="K39:K44" si="0">IF(L39&lt;4,"Baja",IF(L39=4,"Media",IF(L39=5,"Media",IF(L39=6,"Media",IF(L39&lt;=12,"Alta","Muy alta")))))</f>
        <v>Alta</v>
      </c>
      <c r="L39" s="7">
        <f t="shared" ref="L39:L44" si="1">+I39*J39</f>
        <v>8</v>
      </c>
    </row>
    <row r="40" spans="3:12" ht="85.5" customHeight="1" x14ac:dyDescent="0.35">
      <c r="C40" s="148" t="s">
        <v>924</v>
      </c>
      <c r="D40" s="193" t="s">
        <v>925</v>
      </c>
      <c r="E40" s="7">
        <v>4</v>
      </c>
      <c r="F40" s="7">
        <v>3</v>
      </c>
      <c r="G40" s="7" t="str">
        <f>IF(H40&lt;4,"Baja",IF(H40=4,"Media",IF(H40=5,"Media",IF(H40=6,"Media",IF(H40&lt;=12,"Alta","Muy alta")))))</f>
        <v>Alta</v>
      </c>
      <c r="H40" s="7">
        <f>+E40*F40</f>
        <v>12</v>
      </c>
      <c r="I40" s="7">
        <v>3</v>
      </c>
      <c r="J40" s="7">
        <v>3</v>
      </c>
      <c r="K40" s="7" t="str">
        <f t="shared" si="0"/>
        <v>Alta</v>
      </c>
      <c r="L40" s="7">
        <f t="shared" si="1"/>
        <v>9</v>
      </c>
    </row>
    <row r="41" spans="3:12" ht="85.5" customHeight="1" x14ac:dyDescent="0.35">
      <c r="C41" s="148" t="s">
        <v>926</v>
      </c>
      <c r="D41" s="193" t="s">
        <v>927</v>
      </c>
      <c r="E41" s="7">
        <v>3</v>
      </c>
      <c r="F41" s="7">
        <v>4</v>
      </c>
      <c r="G41" s="7" t="str">
        <f t="shared" ref="G41:G44" si="2">IF(H41&lt;4,"Baja",IF(H41=4,"Media",IF(H41=5,"Media",IF(H41=6,"Media",IF(H41&lt;=12,"Alta","Muy alta")))))</f>
        <v>Alta</v>
      </c>
      <c r="H41" s="7">
        <f t="shared" ref="H41:H44" si="3">+E41*F41</f>
        <v>12</v>
      </c>
      <c r="I41" s="7">
        <v>2</v>
      </c>
      <c r="J41" s="7">
        <v>4</v>
      </c>
      <c r="K41" s="7" t="str">
        <f t="shared" si="0"/>
        <v>Alta</v>
      </c>
      <c r="L41" s="7">
        <f t="shared" si="1"/>
        <v>8</v>
      </c>
    </row>
    <row r="42" spans="3:12" ht="85.5" customHeight="1" x14ac:dyDescent="0.35">
      <c r="C42" s="148" t="s">
        <v>928</v>
      </c>
      <c r="D42" s="193" t="s">
        <v>929</v>
      </c>
      <c r="E42" s="7">
        <v>3</v>
      </c>
      <c r="F42" s="7">
        <v>4</v>
      </c>
      <c r="G42" s="7" t="str">
        <f t="shared" si="2"/>
        <v>Alta</v>
      </c>
      <c r="H42" s="7">
        <f t="shared" si="3"/>
        <v>12</v>
      </c>
      <c r="I42" s="7">
        <v>2</v>
      </c>
      <c r="J42" s="7">
        <v>4</v>
      </c>
      <c r="K42" s="7" t="str">
        <f t="shared" si="0"/>
        <v>Alta</v>
      </c>
      <c r="L42" s="7">
        <f t="shared" si="1"/>
        <v>8</v>
      </c>
    </row>
    <row r="43" spans="3:12" ht="85.5" customHeight="1" x14ac:dyDescent="0.35">
      <c r="C43" s="148" t="s">
        <v>930</v>
      </c>
      <c r="D43" s="134" t="s">
        <v>931</v>
      </c>
      <c r="E43" s="7">
        <v>2</v>
      </c>
      <c r="F43" s="7">
        <v>3</v>
      </c>
      <c r="G43" s="7" t="str">
        <f t="shared" si="2"/>
        <v>Media</v>
      </c>
      <c r="H43" s="7">
        <f t="shared" si="3"/>
        <v>6</v>
      </c>
      <c r="I43" s="7">
        <v>1</v>
      </c>
      <c r="J43" s="7">
        <v>3</v>
      </c>
      <c r="K43" s="7" t="str">
        <f t="shared" si="0"/>
        <v>Baja</v>
      </c>
      <c r="L43" s="7">
        <f t="shared" si="1"/>
        <v>3</v>
      </c>
    </row>
    <row r="44" spans="3:12" ht="85.5" customHeight="1" x14ac:dyDescent="0.35">
      <c r="C44" s="148" t="s">
        <v>932</v>
      </c>
      <c r="D44" s="193" t="s">
        <v>933</v>
      </c>
      <c r="E44" s="7">
        <v>2</v>
      </c>
      <c r="F44" s="7">
        <v>5</v>
      </c>
      <c r="G44" s="7" t="str">
        <f t="shared" si="2"/>
        <v>Alta</v>
      </c>
      <c r="H44" s="7">
        <f t="shared" si="3"/>
        <v>10</v>
      </c>
      <c r="I44" s="7">
        <v>1</v>
      </c>
      <c r="J44" s="7">
        <v>5</v>
      </c>
      <c r="K44" s="7" t="str">
        <f t="shared" si="0"/>
        <v>Media</v>
      </c>
      <c r="L44" s="7">
        <f t="shared" si="1"/>
        <v>5</v>
      </c>
    </row>
    <row r="45" spans="3:12" x14ac:dyDescent="0.35">
      <c r="C45" s="366" t="s">
        <v>113</v>
      </c>
      <c r="D45" s="366"/>
      <c r="E45" s="366"/>
      <c r="F45" s="366"/>
      <c r="G45" s="366"/>
      <c r="H45" s="366"/>
      <c r="I45" s="366"/>
      <c r="J45" s="366"/>
    </row>
    <row r="46" spans="3:12" x14ac:dyDescent="0.35">
      <c r="C46" s="131" t="s">
        <v>566</v>
      </c>
      <c r="D46" s="132" t="s">
        <v>567</v>
      </c>
      <c r="E46" s="132" t="s">
        <v>432</v>
      </c>
      <c r="F46" s="132" t="s">
        <v>433</v>
      </c>
      <c r="G46" s="132" t="s">
        <v>434</v>
      </c>
      <c r="H46" s="132" t="s">
        <v>435</v>
      </c>
      <c r="I46" s="132" t="s">
        <v>436</v>
      </c>
      <c r="J46" s="132" t="s">
        <v>568</v>
      </c>
    </row>
    <row r="47" spans="3:12" ht="76.5" x14ac:dyDescent="0.35">
      <c r="C47" s="159" t="s">
        <v>569</v>
      </c>
      <c r="D47" s="48" t="s">
        <v>119</v>
      </c>
      <c r="E47" s="53" t="s">
        <v>120</v>
      </c>
      <c r="F47" s="48" t="s">
        <v>121</v>
      </c>
      <c r="G47" s="48" t="s">
        <v>122</v>
      </c>
      <c r="H47" s="155" t="s">
        <v>123</v>
      </c>
      <c r="I47" s="134" t="s">
        <v>71</v>
      </c>
      <c r="J47" s="7" t="s">
        <v>395</v>
      </c>
    </row>
    <row r="48" spans="3:12" ht="51" x14ac:dyDescent="0.35">
      <c r="C48" s="153" t="s">
        <v>570</v>
      </c>
      <c r="D48" s="54" t="s">
        <v>199</v>
      </c>
      <c r="E48" s="34" t="s">
        <v>200</v>
      </c>
      <c r="F48" s="48" t="s">
        <v>201</v>
      </c>
      <c r="G48" s="48" t="s">
        <v>202</v>
      </c>
      <c r="H48" s="55" t="s">
        <v>126</v>
      </c>
      <c r="I48" s="55" t="s">
        <v>71</v>
      </c>
      <c r="J48" s="156" t="s">
        <v>145</v>
      </c>
    </row>
    <row r="49" spans="3:10" ht="51" x14ac:dyDescent="0.35">
      <c r="C49" s="391" t="s">
        <v>350</v>
      </c>
      <c r="D49" s="54" t="s">
        <v>2148</v>
      </c>
      <c r="E49" s="34" t="s">
        <v>352</v>
      </c>
      <c r="F49" s="48" t="s">
        <v>353</v>
      </c>
      <c r="G49" s="48" t="s">
        <v>354</v>
      </c>
      <c r="H49" s="55" t="s">
        <v>123</v>
      </c>
      <c r="I49" s="55" t="s">
        <v>71</v>
      </c>
      <c r="J49" s="453" t="s">
        <v>215</v>
      </c>
    </row>
    <row r="50" spans="3:10" ht="51" x14ac:dyDescent="0.35">
      <c r="C50" s="392"/>
      <c r="D50" s="54" t="s">
        <v>571</v>
      </c>
      <c r="E50" s="34" t="s">
        <v>352</v>
      </c>
      <c r="F50" s="48" t="s">
        <v>353</v>
      </c>
      <c r="G50" s="48" t="s">
        <v>356</v>
      </c>
      <c r="H50" s="55" t="s">
        <v>126</v>
      </c>
      <c r="I50" s="55" t="s">
        <v>71</v>
      </c>
      <c r="J50" s="454"/>
    </row>
    <row r="51" spans="3:10" ht="76.5" x14ac:dyDescent="0.35">
      <c r="C51" s="391" t="s">
        <v>572</v>
      </c>
      <c r="D51" s="48" t="s">
        <v>119</v>
      </c>
      <c r="E51" s="53" t="s">
        <v>120</v>
      </c>
      <c r="F51" s="48" t="s">
        <v>121</v>
      </c>
      <c r="G51" s="48" t="s">
        <v>122</v>
      </c>
      <c r="H51" s="155" t="s">
        <v>123</v>
      </c>
      <c r="I51" s="134" t="s">
        <v>71</v>
      </c>
      <c r="J51" s="376" t="s">
        <v>22</v>
      </c>
    </row>
    <row r="52" spans="3:10" ht="51" x14ac:dyDescent="0.35">
      <c r="C52" s="410"/>
      <c r="D52" s="48" t="s">
        <v>124</v>
      </c>
      <c r="E52" s="53" t="s">
        <v>120</v>
      </c>
      <c r="F52" s="48" t="s">
        <v>121</v>
      </c>
      <c r="G52" s="48" t="s">
        <v>125</v>
      </c>
      <c r="H52" s="134" t="s">
        <v>126</v>
      </c>
      <c r="I52" s="134" t="s">
        <v>71</v>
      </c>
      <c r="J52" s="377"/>
    </row>
    <row r="53" spans="3:10" ht="76.5" x14ac:dyDescent="0.35">
      <c r="C53" s="392"/>
      <c r="D53" s="48" t="s">
        <v>127</v>
      </c>
      <c r="E53" s="53" t="s">
        <v>128</v>
      </c>
      <c r="F53" s="48" t="s">
        <v>121</v>
      </c>
      <c r="G53" s="48" t="s">
        <v>129</v>
      </c>
      <c r="H53" s="134" t="s">
        <v>126</v>
      </c>
      <c r="I53" s="134" t="s">
        <v>71</v>
      </c>
      <c r="J53" s="378"/>
    </row>
    <row r="54" spans="3:10" ht="76.5" x14ac:dyDescent="0.35">
      <c r="C54" s="395" t="s">
        <v>573</v>
      </c>
      <c r="D54" s="48" t="s">
        <v>119</v>
      </c>
      <c r="E54" s="53" t="s">
        <v>120</v>
      </c>
      <c r="F54" s="48" t="s">
        <v>121</v>
      </c>
      <c r="G54" s="48" t="s">
        <v>122</v>
      </c>
      <c r="H54" s="155" t="s">
        <v>123</v>
      </c>
      <c r="I54" s="134" t="s">
        <v>71</v>
      </c>
      <c r="J54" s="376" t="s">
        <v>23</v>
      </c>
    </row>
    <row r="55" spans="3:10" ht="51" x14ac:dyDescent="0.35">
      <c r="C55" s="395"/>
      <c r="D55" s="48" t="s">
        <v>124</v>
      </c>
      <c r="E55" s="53" t="s">
        <v>120</v>
      </c>
      <c r="F55" s="48" t="s">
        <v>121</v>
      </c>
      <c r="G55" s="48" t="s">
        <v>125</v>
      </c>
      <c r="H55" s="134" t="s">
        <v>126</v>
      </c>
      <c r="I55" s="134" t="s">
        <v>71</v>
      </c>
      <c r="J55" s="377"/>
    </row>
    <row r="56" spans="3:10" ht="76.5" x14ac:dyDescent="0.35">
      <c r="C56" s="395"/>
      <c r="D56" s="48" t="s">
        <v>127</v>
      </c>
      <c r="E56" s="53" t="s">
        <v>128</v>
      </c>
      <c r="F56" s="48" t="s">
        <v>121</v>
      </c>
      <c r="G56" s="48" t="s">
        <v>129</v>
      </c>
      <c r="H56" s="134" t="s">
        <v>126</v>
      </c>
      <c r="I56" s="134" t="s">
        <v>71</v>
      </c>
      <c r="J56" s="378"/>
    </row>
    <row r="57" spans="3:10" ht="55.5" customHeight="1" x14ac:dyDescent="0.35">
      <c r="C57" s="159" t="s">
        <v>1072</v>
      </c>
      <c r="D57" s="48" t="s">
        <v>1073</v>
      </c>
      <c r="E57" s="53" t="s">
        <v>2237</v>
      </c>
      <c r="F57" s="48" t="s">
        <v>1074</v>
      </c>
      <c r="G57" s="48" t="s">
        <v>1075</v>
      </c>
      <c r="H57" s="134" t="s">
        <v>126</v>
      </c>
      <c r="I57" s="134" t="s">
        <v>71</v>
      </c>
      <c r="J57" s="7" t="s">
        <v>934</v>
      </c>
    </row>
  </sheetData>
  <mergeCells count="194">
    <mergeCell ref="C45:J45"/>
    <mergeCell ref="C49:C50"/>
    <mergeCell ref="J49:J50"/>
    <mergeCell ref="C51:C53"/>
    <mergeCell ref="J51:J53"/>
    <mergeCell ref="C54:C56"/>
    <mergeCell ref="J54:J56"/>
    <mergeCell ref="AA30:AA32"/>
    <mergeCell ref="AB30:AB32"/>
    <mergeCell ref="AC30:AC32"/>
    <mergeCell ref="AD30:AD32"/>
    <mergeCell ref="C36:H36"/>
    <mergeCell ref="I36:L36"/>
    <mergeCell ref="U30:U32"/>
    <mergeCell ref="V30:V32"/>
    <mergeCell ref="W30:W32"/>
    <mergeCell ref="X30:X32"/>
    <mergeCell ref="Y30:Y32"/>
    <mergeCell ref="Z30:Z32"/>
    <mergeCell ref="N30:N32"/>
    <mergeCell ref="O30:O32"/>
    <mergeCell ref="P30:P32"/>
    <mergeCell ref="R30:R32"/>
    <mergeCell ref="S30:S32"/>
    <mergeCell ref="T30:T32"/>
    <mergeCell ref="H30:H32"/>
    <mergeCell ref="I30:I32"/>
    <mergeCell ref="J30:J32"/>
    <mergeCell ref="K30:K32"/>
    <mergeCell ref="L30:L32"/>
    <mergeCell ref="M30:M32"/>
    <mergeCell ref="Q27:Q29"/>
    <mergeCell ref="R27:R29"/>
    <mergeCell ref="S27:S29"/>
    <mergeCell ref="T28:T29"/>
    <mergeCell ref="U28:U29"/>
    <mergeCell ref="C30:C32"/>
    <mergeCell ref="D30:D32"/>
    <mergeCell ref="E30:E32"/>
    <mergeCell ref="F30:F32"/>
    <mergeCell ref="G30:G32"/>
    <mergeCell ref="K27:K29"/>
    <mergeCell ref="L27:L29"/>
    <mergeCell ref="M27:M29"/>
    <mergeCell ref="N27:N29"/>
    <mergeCell ref="O27:O29"/>
    <mergeCell ref="P27:P29"/>
    <mergeCell ref="T22:T24"/>
    <mergeCell ref="U22:U24"/>
    <mergeCell ref="C27:C29"/>
    <mergeCell ref="D27:D29"/>
    <mergeCell ref="E27:E29"/>
    <mergeCell ref="F27:F29"/>
    <mergeCell ref="G27:G29"/>
    <mergeCell ref="H27:H29"/>
    <mergeCell ref="I27:I29"/>
    <mergeCell ref="J27:J29"/>
    <mergeCell ref="N20:N26"/>
    <mergeCell ref="O20:O26"/>
    <mergeCell ref="P20:P26"/>
    <mergeCell ref="Q20:Q21"/>
    <mergeCell ref="R20:R21"/>
    <mergeCell ref="S20:S21"/>
    <mergeCell ref="Q22:Q25"/>
    <mergeCell ref="R22:R25"/>
    <mergeCell ref="S22:S25"/>
    <mergeCell ref="H20:H26"/>
    <mergeCell ref="I20:I26"/>
    <mergeCell ref="J20:J26"/>
    <mergeCell ref="K20:K26"/>
    <mergeCell ref="L20:L26"/>
    <mergeCell ref="M20:M26"/>
    <mergeCell ref="O17:O19"/>
    <mergeCell ref="P17:P19"/>
    <mergeCell ref="Q17:Q19"/>
    <mergeCell ref="R17:R19"/>
    <mergeCell ref="S17:S19"/>
    <mergeCell ref="C20:C26"/>
    <mergeCell ref="D20:D26"/>
    <mergeCell ref="E20:E26"/>
    <mergeCell ref="F20:F26"/>
    <mergeCell ref="G20:G26"/>
    <mergeCell ref="I17:I19"/>
    <mergeCell ref="J17:J19"/>
    <mergeCell ref="K17:K19"/>
    <mergeCell ref="L17:L19"/>
    <mergeCell ref="M17:M19"/>
    <mergeCell ref="N17:N19"/>
    <mergeCell ref="C17:C19"/>
    <mergeCell ref="D17:D19"/>
    <mergeCell ref="E17:E19"/>
    <mergeCell ref="F17:F19"/>
    <mergeCell ref="G17:G19"/>
    <mergeCell ref="H17:H19"/>
    <mergeCell ref="P15:P16"/>
    <mergeCell ref="Q15:Q16"/>
    <mergeCell ref="R15:R16"/>
    <mergeCell ref="S15:S16"/>
    <mergeCell ref="T15:T16"/>
    <mergeCell ref="U15:U16"/>
    <mergeCell ref="J15:J16"/>
    <mergeCell ref="K15:K16"/>
    <mergeCell ref="L15:L16"/>
    <mergeCell ref="M15:M16"/>
    <mergeCell ref="N15:N16"/>
    <mergeCell ref="O15:O16"/>
    <mergeCell ref="AB12:AB14"/>
    <mergeCell ref="AC12:AC14"/>
    <mergeCell ref="AD12:AD14"/>
    <mergeCell ref="C15:C16"/>
    <mergeCell ref="D15:D16"/>
    <mergeCell ref="E15:E16"/>
    <mergeCell ref="F15:F16"/>
    <mergeCell ref="G15:G16"/>
    <mergeCell ref="H15:H16"/>
    <mergeCell ref="I15:I16"/>
    <mergeCell ref="V12:V14"/>
    <mergeCell ref="W12:W14"/>
    <mergeCell ref="X12:X14"/>
    <mergeCell ref="Y12:Y14"/>
    <mergeCell ref="Z12:Z14"/>
    <mergeCell ref="AA12:AA14"/>
    <mergeCell ref="O12:O14"/>
    <mergeCell ref="P12:P14"/>
    <mergeCell ref="R12:R14"/>
    <mergeCell ref="S12:S14"/>
    <mergeCell ref="T12:T14"/>
    <mergeCell ref="U12:U14"/>
    <mergeCell ref="I12:I14"/>
    <mergeCell ref="J12:J14"/>
    <mergeCell ref="K12:K14"/>
    <mergeCell ref="L12:L14"/>
    <mergeCell ref="M12:M14"/>
    <mergeCell ref="N12:N14"/>
    <mergeCell ref="R9:R11"/>
    <mergeCell ref="S9:S11"/>
    <mergeCell ref="T9:T11"/>
    <mergeCell ref="U9:U11"/>
    <mergeCell ref="C12:C14"/>
    <mergeCell ref="D12:D14"/>
    <mergeCell ref="E12:E14"/>
    <mergeCell ref="F12:F14"/>
    <mergeCell ref="G12:G14"/>
    <mergeCell ref="H12:H14"/>
    <mergeCell ref="L9:L11"/>
    <mergeCell ref="M9:M11"/>
    <mergeCell ref="N9:N11"/>
    <mergeCell ref="O9:O11"/>
    <mergeCell ref="P9:P11"/>
    <mergeCell ref="Q9:Q11"/>
    <mergeCell ref="C9:C11"/>
    <mergeCell ref="D9:D11"/>
    <mergeCell ref="E9:E11"/>
    <mergeCell ref="F9:F11"/>
    <mergeCell ref="G9:G11"/>
    <mergeCell ref="H9:H11"/>
    <mergeCell ref="I9:I11"/>
    <mergeCell ref="J9:J11"/>
    <mergeCell ref="K9:K11"/>
    <mergeCell ref="AC4:AD4"/>
    <mergeCell ref="Q5:R5"/>
    <mergeCell ref="C6:C8"/>
    <mergeCell ref="D6:D8"/>
    <mergeCell ref="E6:E8"/>
    <mergeCell ref="F6:F8"/>
    <mergeCell ref="G6:G8"/>
    <mergeCell ref="H6:H8"/>
    <mergeCell ref="I6:I8"/>
    <mergeCell ref="J6:J8"/>
    <mergeCell ref="AD6:AD8"/>
    <mergeCell ref="X6:X8"/>
    <mergeCell ref="Y6:Y8"/>
    <mergeCell ref="Z6:Z8"/>
    <mergeCell ref="AA6:AA8"/>
    <mergeCell ref="AB6:AB8"/>
    <mergeCell ref="AC6:AC8"/>
    <mergeCell ref="R6:R8"/>
    <mergeCell ref="S6:S8"/>
    <mergeCell ref="T6:T8"/>
    <mergeCell ref="U6:U8"/>
    <mergeCell ref="V6:V8"/>
    <mergeCell ref="W6:W8"/>
    <mergeCell ref="K6:K8"/>
    <mergeCell ref="E2:I2"/>
    <mergeCell ref="C4:C5"/>
    <mergeCell ref="D4:J4"/>
    <mergeCell ref="K4:P4"/>
    <mergeCell ref="Q4:S4"/>
    <mergeCell ref="V4:AB4"/>
    <mergeCell ref="M6:M8"/>
    <mergeCell ref="N6:N8"/>
    <mergeCell ref="O6:O8"/>
    <mergeCell ref="P6:P8"/>
    <mergeCell ref="L6:L8"/>
  </mergeCells>
  <conditionalFormatting sqref="H38:H44">
    <cfRule type="cellIs" dxfId="47" priority="13" operator="between">
      <formula>15</formula>
      <formula>25</formula>
    </cfRule>
    <cfRule type="cellIs" dxfId="46" priority="14" operator="between">
      <formula>8</formula>
      <formula>12</formula>
    </cfRule>
    <cfRule type="cellIs" dxfId="45" priority="15" operator="between">
      <formula>4</formula>
      <formula>6</formula>
    </cfRule>
    <cfRule type="cellIs" dxfId="44" priority="16" operator="between">
      <formula>1</formula>
      <formula>3</formula>
    </cfRule>
  </conditionalFormatting>
  <conditionalFormatting sqref="G38:G44">
    <cfRule type="cellIs" dxfId="43" priority="9" operator="equal">
      <formula>"Muy alta"</formula>
    </cfRule>
    <cfRule type="cellIs" dxfId="42" priority="10" operator="equal">
      <formula>"Alta"</formula>
    </cfRule>
    <cfRule type="cellIs" dxfId="41" priority="11" operator="equal">
      <formula>"Media"</formula>
    </cfRule>
    <cfRule type="cellIs" dxfId="40" priority="12" operator="equal">
      <formula>"Baja"</formula>
    </cfRule>
  </conditionalFormatting>
  <conditionalFormatting sqref="K38:K44">
    <cfRule type="cellIs" dxfId="39" priority="1" operator="equal">
      <formula>"Muy alta"</formula>
    </cfRule>
    <cfRule type="cellIs" dxfId="38" priority="2" operator="equal">
      <formula>"Alta"</formula>
    </cfRule>
    <cfRule type="cellIs" dxfId="37" priority="3" operator="equal">
      <formula>"Media"</formula>
    </cfRule>
    <cfRule type="cellIs" dxfId="36" priority="4" operator="equal">
      <formula>"Baja"</formula>
    </cfRule>
  </conditionalFormatting>
  <conditionalFormatting sqref="L38:L44">
    <cfRule type="cellIs" dxfId="35" priority="5" operator="between">
      <formula>15</formula>
      <formula>25</formula>
    </cfRule>
    <cfRule type="cellIs" dxfId="34" priority="6" operator="between">
      <formula>8</formula>
      <formula>12</formula>
    </cfRule>
    <cfRule type="cellIs" dxfId="33" priority="7" operator="between">
      <formula>4</formula>
      <formula>6</formula>
    </cfRule>
    <cfRule type="cellIs" dxfId="32" priority="8" operator="between">
      <formula>1</formula>
      <formula>3</formula>
    </cfRule>
  </conditionalFormatting>
  <dataValidations count="2">
    <dataValidation type="list" allowBlank="1" showInputMessage="1" showErrorMessage="1" sqref="I49">
      <formula1>#REF!</formula1>
    </dataValidation>
    <dataValidation type="list" allowBlank="1" showInputMessage="1" showErrorMessage="1" sqref="H49">
      <formula1>#REF!</formula1>
    </dataValidation>
  </dataValidation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C1:AE41"/>
  <sheetViews>
    <sheetView zoomScale="60" zoomScaleNormal="60" workbookViewId="0">
      <selection activeCell="F16" sqref="F16:F20"/>
    </sheetView>
  </sheetViews>
  <sheetFormatPr baseColWidth="10" defaultColWidth="11.42578125" defaultRowHeight="25.5" x14ac:dyDescent="0.25"/>
  <cols>
    <col min="1" max="2" width="4" style="84" customWidth="1"/>
    <col min="3" max="3" width="47.7109375" style="84" customWidth="1"/>
    <col min="4" max="4" width="57.7109375" style="84" customWidth="1"/>
    <col min="5" max="5" width="43.28515625" style="84" customWidth="1"/>
    <col min="6" max="6" width="27.5703125" style="6" customWidth="1"/>
    <col min="7" max="7" width="44" style="84" customWidth="1"/>
    <col min="8" max="8" width="32.85546875" style="84" customWidth="1"/>
    <col min="9" max="9" width="31.140625" style="84" customWidth="1"/>
    <col min="10" max="10" width="34.42578125" style="84" customWidth="1"/>
    <col min="11" max="11" width="45.28515625" style="84" customWidth="1"/>
    <col min="12" max="12" width="29.140625" style="84" customWidth="1"/>
    <col min="13" max="13" width="30.140625" style="84" customWidth="1"/>
    <col min="14" max="14" width="39.28515625" style="84" customWidth="1"/>
    <col min="15" max="15" width="27.5703125" style="84" customWidth="1"/>
    <col min="16" max="16" width="31.85546875" style="84" customWidth="1"/>
    <col min="17" max="17" width="29.28515625" style="84" customWidth="1"/>
    <col min="18" max="18" width="10.5703125" style="6" customWidth="1"/>
    <col min="19" max="19" width="31.85546875" style="6" customWidth="1"/>
    <col min="20" max="20" width="47.5703125" style="84" customWidth="1"/>
    <col min="21" max="21" width="23" style="84" customWidth="1"/>
    <col min="22" max="22" width="42.140625" style="84" customWidth="1"/>
    <col min="23" max="23" width="51.42578125" style="84" customWidth="1"/>
    <col min="24" max="24" width="14.28515625" style="84" customWidth="1"/>
    <col min="25" max="25" width="23.42578125" style="84" customWidth="1"/>
    <col min="26" max="26" width="24.140625" style="84" customWidth="1"/>
    <col min="27" max="27" width="36.5703125" style="84" customWidth="1"/>
    <col min="28" max="28" width="20" style="84" customWidth="1"/>
    <col min="29" max="29" width="19.42578125" style="84" customWidth="1"/>
    <col min="30" max="31" width="55.7109375" style="84" customWidth="1"/>
    <col min="32" max="16384" width="11.42578125" style="84"/>
  </cols>
  <sheetData>
    <row r="1" spans="3:31" x14ac:dyDescent="0.25">
      <c r="AB1" s="232"/>
    </row>
    <row r="2" spans="3:31" x14ac:dyDescent="0.25">
      <c r="E2" s="384" t="s">
        <v>147</v>
      </c>
      <c r="F2" s="384"/>
      <c r="G2" s="384"/>
      <c r="H2" s="384"/>
      <c r="I2" s="384"/>
      <c r="J2" s="384"/>
      <c r="K2" s="384"/>
      <c r="AB2" s="232"/>
    </row>
    <row r="3" spans="3:31" x14ac:dyDescent="0.25">
      <c r="E3" s="46" t="s">
        <v>24</v>
      </c>
      <c r="F3" s="592" t="s">
        <v>2013</v>
      </c>
      <c r="G3" s="592"/>
      <c r="H3" s="592"/>
      <c r="I3" s="592"/>
      <c r="J3" s="592"/>
      <c r="K3" s="592"/>
      <c r="AB3" s="232"/>
    </row>
    <row r="5" spans="3:31" x14ac:dyDescent="0.35">
      <c r="C5" s="372" t="s">
        <v>26</v>
      </c>
      <c r="D5" s="132"/>
      <c r="E5" s="365" t="s">
        <v>27</v>
      </c>
      <c r="F5" s="365"/>
      <c r="G5" s="365"/>
      <c r="H5" s="365"/>
      <c r="I5" s="365"/>
      <c r="J5" s="365"/>
      <c r="K5" s="365"/>
      <c r="L5" s="365" t="s">
        <v>28</v>
      </c>
      <c r="M5" s="365"/>
      <c r="N5" s="365"/>
      <c r="O5" s="365"/>
      <c r="P5" s="365"/>
      <c r="Q5" s="365"/>
      <c r="R5" s="365" t="s">
        <v>29</v>
      </c>
      <c r="S5" s="365"/>
      <c r="T5" s="365"/>
      <c r="U5" s="399" t="s">
        <v>30</v>
      </c>
      <c r="V5" s="408"/>
      <c r="W5" s="408"/>
      <c r="X5" s="408"/>
      <c r="Y5" s="408"/>
      <c r="Z5" s="408"/>
      <c r="AA5" s="408"/>
      <c r="AB5" s="408"/>
      <c r="AC5" s="409"/>
      <c r="AD5" s="321" t="s">
        <v>2238</v>
      </c>
      <c r="AE5" s="321"/>
    </row>
    <row r="6" spans="3:31" ht="88.5" customHeight="1" x14ac:dyDescent="0.25">
      <c r="C6" s="372"/>
      <c r="D6" s="270" t="s">
        <v>1483</v>
      </c>
      <c r="E6" s="132" t="s">
        <v>31</v>
      </c>
      <c r="F6" s="132" t="s">
        <v>32</v>
      </c>
      <c r="G6" s="132" t="s">
        <v>33</v>
      </c>
      <c r="H6" s="132" t="s">
        <v>34</v>
      </c>
      <c r="I6" s="132" t="s">
        <v>35</v>
      </c>
      <c r="J6" s="132" t="s">
        <v>36</v>
      </c>
      <c r="K6" s="132" t="s">
        <v>37</v>
      </c>
      <c r="L6" s="132" t="s">
        <v>38</v>
      </c>
      <c r="M6" s="132" t="s">
        <v>39</v>
      </c>
      <c r="N6" s="132" t="s">
        <v>40</v>
      </c>
      <c r="O6" s="132" t="s">
        <v>148</v>
      </c>
      <c r="P6" s="132" t="s">
        <v>39</v>
      </c>
      <c r="Q6" s="132" t="s">
        <v>42</v>
      </c>
      <c r="R6" s="372" t="s">
        <v>43</v>
      </c>
      <c r="S6" s="372"/>
      <c r="T6" s="132" t="s">
        <v>149</v>
      </c>
      <c r="U6" s="132" t="s">
        <v>44</v>
      </c>
      <c r="V6" s="132" t="s">
        <v>232</v>
      </c>
      <c r="W6" s="132" t="s">
        <v>46</v>
      </c>
      <c r="X6" s="132" t="s">
        <v>47</v>
      </c>
      <c r="Y6" s="132" t="s">
        <v>48</v>
      </c>
      <c r="Z6" s="132" t="s">
        <v>49</v>
      </c>
      <c r="AA6" s="132" t="s">
        <v>50</v>
      </c>
      <c r="AB6" s="132" t="s">
        <v>832</v>
      </c>
      <c r="AC6" s="132" t="s">
        <v>51</v>
      </c>
      <c r="AD6" s="171" t="s">
        <v>2087</v>
      </c>
      <c r="AE6" s="171" t="s">
        <v>2088</v>
      </c>
    </row>
    <row r="7" spans="3:31" ht="53.25" hidden="1" customHeight="1" x14ac:dyDescent="0.25">
      <c r="C7" s="400"/>
      <c r="D7" s="155"/>
      <c r="E7" s="395"/>
      <c r="F7" s="376"/>
      <c r="G7" s="369"/>
      <c r="H7" s="369"/>
      <c r="I7" s="381"/>
      <c r="J7" s="381"/>
      <c r="K7" s="381"/>
      <c r="L7" s="369"/>
      <c r="M7" s="381"/>
      <c r="N7" s="381"/>
      <c r="O7" s="381"/>
      <c r="P7" s="381"/>
      <c r="Q7" s="369"/>
      <c r="R7" s="146" t="s">
        <v>161</v>
      </c>
      <c r="S7" s="146"/>
      <c r="T7" s="12"/>
      <c r="U7" s="12"/>
      <c r="V7" s="12"/>
      <c r="W7" s="135"/>
      <c r="X7" s="146"/>
      <c r="Y7" s="135"/>
      <c r="Z7" s="135"/>
      <c r="AA7" s="135"/>
      <c r="AB7" s="135"/>
      <c r="AC7" s="135"/>
      <c r="AD7" s="12"/>
      <c r="AE7" s="12"/>
    </row>
    <row r="8" spans="3:31" ht="53.25" hidden="1" customHeight="1" x14ac:dyDescent="0.25">
      <c r="C8" s="400"/>
      <c r="D8" s="155"/>
      <c r="E8" s="395"/>
      <c r="F8" s="377"/>
      <c r="G8" s="370"/>
      <c r="H8" s="370"/>
      <c r="I8" s="382"/>
      <c r="J8" s="370"/>
      <c r="K8" s="370"/>
      <c r="L8" s="370"/>
      <c r="M8" s="370"/>
      <c r="N8" s="370"/>
      <c r="O8" s="382"/>
      <c r="P8" s="382"/>
      <c r="Q8" s="370"/>
      <c r="R8" s="146" t="s">
        <v>78</v>
      </c>
      <c r="S8" s="146"/>
      <c r="T8" s="12"/>
      <c r="U8" s="12"/>
      <c r="V8" s="12"/>
      <c r="W8" s="135"/>
      <c r="X8" s="146"/>
      <c r="Y8" s="135"/>
      <c r="Z8" s="135"/>
      <c r="AA8" s="135"/>
      <c r="AB8" s="135"/>
      <c r="AC8" s="135"/>
      <c r="AD8" s="12"/>
      <c r="AE8" s="12"/>
    </row>
    <row r="9" spans="3:31" ht="53.25" hidden="1" customHeight="1" x14ac:dyDescent="0.25">
      <c r="C9" s="400"/>
      <c r="D9" s="155"/>
      <c r="E9" s="395"/>
      <c r="F9" s="378"/>
      <c r="G9" s="371"/>
      <c r="H9" s="371"/>
      <c r="I9" s="383"/>
      <c r="J9" s="371"/>
      <c r="K9" s="371"/>
      <c r="L9" s="371"/>
      <c r="M9" s="371"/>
      <c r="N9" s="371"/>
      <c r="O9" s="383"/>
      <c r="P9" s="383"/>
      <c r="Q9" s="371"/>
      <c r="R9" s="146" t="s">
        <v>61</v>
      </c>
      <c r="S9" s="146"/>
      <c r="T9" s="12"/>
      <c r="U9" s="12"/>
      <c r="V9" s="12"/>
      <c r="W9" s="135"/>
      <c r="X9" s="146"/>
      <c r="Y9" s="135"/>
      <c r="Z9" s="135"/>
      <c r="AA9" s="135"/>
      <c r="AB9" s="135"/>
      <c r="AC9" s="135"/>
      <c r="AD9" s="12"/>
      <c r="AE9" s="12"/>
    </row>
    <row r="10" spans="3:31" ht="53.25" customHeight="1" x14ac:dyDescent="0.25">
      <c r="C10" s="400" t="s">
        <v>2014</v>
      </c>
      <c r="D10" s="593" t="s">
        <v>2239</v>
      </c>
      <c r="E10" s="395" t="s">
        <v>2015</v>
      </c>
      <c r="F10" s="376" t="s">
        <v>2016</v>
      </c>
      <c r="G10" s="369" t="s">
        <v>2017</v>
      </c>
      <c r="H10" s="403" t="s">
        <v>56</v>
      </c>
      <c r="I10" s="376" t="s">
        <v>1995</v>
      </c>
      <c r="J10" s="381" t="s">
        <v>2018</v>
      </c>
      <c r="K10" s="381" t="s">
        <v>2019</v>
      </c>
      <c r="L10" s="403" t="s">
        <v>2020</v>
      </c>
      <c r="M10" s="376" t="s">
        <v>2021</v>
      </c>
      <c r="N10" s="376" t="s">
        <v>1193</v>
      </c>
      <c r="O10" s="376" t="s">
        <v>2022</v>
      </c>
      <c r="P10" s="376" t="s">
        <v>56</v>
      </c>
      <c r="Q10" s="403" t="s">
        <v>56</v>
      </c>
      <c r="R10" s="146" t="s">
        <v>161</v>
      </c>
      <c r="S10" s="146" t="s">
        <v>56</v>
      </c>
      <c r="T10" s="12"/>
      <c r="U10" s="12"/>
      <c r="V10" s="12"/>
      <c r="W10" s="135"/>
      <c r="X10" s="146"/>
      <c r="Y10" s="135"/>
      <c r="Z10" s="135"/>
      <c r="AA10" s="135"/>
      <c r="AB10" s="135"/>
      <c r="AC10" s="135"/>
      <c r="AD10" s="12"/>
      <c r="AE10" s="12"/>
    </row>
    <row r="11" spans="3:31" ht="53.25" customHeight="1" x14ac:dyDescent="0.25">
      <c r="C11" s="400"/>
      <c r="D11" s="594"/>
      <c r="E11" s="395"/>
      <c r="F11" s="377"/>
      <c r="G11" s="370"/>
      <c r="H11" s="414"/>
      <c r="I11" s="377"/>
      <c r="J11" s="370"/>
      <c r="K11" s="370"/>
      <c r="L11" s="414"/>
      <c r="M11" s="414"/>
      <c r="N11" s="414"/>
      <c r="O11" s="377"/>
      <c r="P11" s="377"/>
      <c r="Q11" s="414"/>
      <c r="R11" s="146" t="s">
        <v>78</v>
      </c>
      <c r="S11" s="146" t="s">
        <v>56</v>
      </c>
      <c r="T11" s="12"/>
      <c r="U11" s="12"/>
      <c r="V11" s="12"/>
      <c r="W11" s="135"/>
      <c r="X11" s="146"/>
      <c r="Y11" s="135"/>
      <c r="Z11" s="135"/>
      <c r="AA11" s="135"/>
      <c r="AB11" s="135"/>
      <c r="AC11" s="135"/>
      <c r="AD11" s="12"/>
      <c r="AE11" s="12"/>
    </row>
    <row r="12" spans="3:31" ht="53.25" customHeight="1" x14ac:dyDescent="0.25">
      <c r="C12" s="400"/>
      <c r="D12" s="595"/>
      <c r="E12" s="395"/>
      <c r="F12" s="378"/>
      <c r="G12" s="371"/>
      <c r="H12" s="404"/>
      <c r="I12" s="378"/>
      <c r="J12" s="371"/>
      <c r="K12" s="371"/>
      <c r="L12" s="404"/>
      <c r="M12" s="404"/>
      <c r="N12" s="404"/>
      <c r="O12" s="378"/>
      <c r="P12" s="378"/>
      <c r="Q12" s="404"/>
      <c r="R12" s="146" t="s">
        <v>61</v>
      </c>
      <c r="S12" s="146" t="s">
        <v>56</v>
      </c>
      <c r="T12" s="12"/>
      <c r="U12" s="12"/>
      <c r="V12" s="12"/>
      <c r="W12" s="135"/>
      <c r="X12" s="146"/>
      <c r="Y12" s="135"/>
      <c r="Z12" s="135"/>
      <c r="AA12" s="135"/>
      <c r="AB12" s="135"/>
      <c r="AC12" s="135"/>
      <c r="AD12" s="12"/>
      <c r="AE12" s="12"/>
    </row>
    <row r="13" spans="3:31" ht="126" customHeight="1" x14ac:dyDescent="0.25">
      <c r="C13" s="387" t="s">
        <v>2023</v>
      </c>
      <c r="D13" s="593" t="s">
        <v>2239</v>
      </c>
      <c r="E13" s="391" t="s">
        <v>2024</v>
      </c>
      <c r="F13" s="376" t="s">
        <v>2025</v>
      </c>
      <c r="G13" s="381" t="s">
        <v>2026</v>
      </c>
      <c r="H13" s="403" t="s">
        <v>56</v>
      </c>
      <c r="I13" s="376" t="s">
        <v>1995</v>
      </c>
      <c r="J13" s="381" t="s">
        <v>2027</v>
      </c>
      <c r="K13" s="381" t="s">
        <v>2028</v>
      </c>
      <c r="L13" s="403" t="s">
        <v>2020</v>
      </c>
      <c r="M13" s="376" t="s">
        <v>2021</v>
      </c>
      <c r="N13" s="376" t="s">
        <v>1193</v>
      </c>
      <c r="O13" s="376" t="s">
        <v>2022</v>
      </c>
      <c r="P13" s="376" t="s">
        <v>56</v>
      </c>
      <c r="Q13" s="403" t="s">
        <v>56</v>
      </c>
      <c r="R13" s="403" t="s">
        <v>161</v>
      </c>
      <c r="S13" s="381" t="s">
        <v>2029</v>
      </c>
      <c r="T13" s="335" t="s">
        <v>2005</v>
      </c>
      <c r="U13" s="325" t="s">
        <v>2256</v>
      </c>
      <c r="V13" s="335" t="s">
        <v>2240</v>
      </c>
      <c r="W13" s="335" t="s">
        <v>2241</v>
      </c>
      <c r="X13" s="403" t="s">
        <v>62</v>
      </c>
      <c r="Y13" s="403" t="s">
        <v>2242</v>
      </c>
      <c r="Z13" s="335" t="s">
        <v>2243</v>
      </c>
      <c r="AA13" s="376" t="s">
        <v>2244</v>
      </c>
      <c r="AB13" s="403" t="s">
        <v>2049</v>
      </c>
      <c r="AC13" s="403" t="s">
        <v>2042</v>
      </c>
      <c r="AD13" s="12"/>
      <c r="AE13" s="12"/>
    </row>
    <row r="14" spans="3:31" ht="73.5" customHeight="1" x14ac:dyDescent="0.25">
      <c r="C14" s="442"/>
      <c r="D14" s="594"/>
      <c r="E14" s="410"/>
      <c r="F14" s="377"/>
      <c r="G14" s="382"/>
      <c r="H14" s="414"/>
      <c r="I14" s="377"/>
      <c r="J14" s="382"/>
      <c r="K14" s="382"/>
      <c r="L14" s="414"/>
      <c r="M14" s="377"/>
      <c r="N14" s="377"/>
      <c r="O14" s="377"/>
      <c r="P14" s="377"/>
      <c r="Q14" s="414"/>
      <c r="R14" s="414"/>
      <c r="S14" s="382"/>
      <c r="T14" s="342"/>
      <c r="U14" s="353"/>
      <c r="V14" s="342"/>
      <c r="W14" s="342"/>
      <c r="X14" s="414"/>
      <c r="Y14" s="414"/>
      <c r="Z14" s="342"/>
      <c r="AA14" s="414"/>
      <c r="AB14" s="414"/>
      <c r="AC14" s="414"/>
      <c r="AD14" s="12"/>
      <c r="AE14" s="12"/>
    </row>
    <row r="15" spans="3:31" ht="142.5" customHeight="1" x14ac:dyDescent="0.25">
      <c r="C15" s="388"/>
      <c r="D15" s="595"/>
      <c r="E15" s="392"/>
      <c r="F15" s="378"/>
      <c r="G15" s="383"/>
      <c r="H15" s="404"/>
      <c r="I15" s="378"/>
      <c r="J15" s="383"/>
      <c r="K15" s="383"/>
      <c r="L15" s="404"/>
      <c r="M15" s="378"/>
      <c r="N15" s="378"/>
      <c r="O15" s="378"/>
      <c r="P15" s="378"/>
      <c r="Q15" s="404"/>
      <c r="R15" s="404"/>
      <c r="S15" s="383"/>
      <c r="T15" s="336"/>
      <c r="U15" s="352"/>
      <c r="V15" s="336"/>
      <c r="W15" s="336"/>
      <c r="X15" s="404"/>
      <c r="Y15" s="404"/>
      <c r="Z15" s="336"/>
      <c r="AA15" s="404"/>
      <c r="AB15" s="404"/>
      <c r="AC15" s="404"/>
      <c r="AD15" s="12"/>
      <c r="AE15" s="12"/>
    </row>
    <row r="16" spans="3:31" ht="83.25" customHeight="1" x14ac:dyDescent="0.25">
      <c r="C16" s="387" t="s">
        <v>2030</v>
      </c>
      <c r="D16" s="593" t="s">
        <v>2239</v>
      </c>
      <c r="E16" s="391" t="s">
        <v>2031</v>
      </c>
      <c r="F16" s="381" t="s">
        <v>2032</v>
      </c>
      <c r="G16" s="381" t="s">
        <v>2033</v>
      </c>
      <c r="H16" s="369" t="s">
        <v>56</v>
      </c>
      <c r="I16" s="381" t="s">
        <v>1995</v>
      </c>
      <c r="J16" s="381" t="s">
        <v>2034</v>
      </c>
      <c r="K16" s="381" t="s">
        <v>2035</v>
      </c>
      <c r="L16" s="369" t="s">
        <v>2020</v>
      </c>
      <c r="M16" s="381" t="s">
        <v>2021</v>
      </c>
      <c r="N16" s="376" t="s">
        <v>1193</v>
      </c>
      <c r="O16" s="376" t="s">
        <v>2022</v>
      </c>
      <c r="P16" s="376" t="s">
        <v>56</v>
      </c>
      <c r="Q16" s="403" t="s">
        <v>56</v>
      </c>
      <c r="R16" s="381" t="s">
        <v>161</v>
      </c>
      <c r="S16" s="381" t="s">
        <v>2036</v>
      </c>
      <c r="T16" s="381" t="s">
        <v>2008</v>
      </c>
      <c r="U16" s="376" t="s">
        <v>2012</v>
      </c>
      <c r="V16" s="381" t="s">
        <v>2037</v>
      </c>
      <c r="W16" s="134" t="s">
        <v>2038</v>
      </c>
      <c r="X16" s="146" t="s">
        <v>66</v>
      </c>
      <c r="Y16" s="134" t="s">
        <v>2039</v>
      </c>
      <c r="Z16" s="135" t="s">
        <v>2040</v>
      </c>
      <c r="AA16" s="135" t="s">
        <v>2041</v>
      </c>
      <c r="AB16" s="146" t="s">
        <v>70</v>
      </c>
      <c r="AC16" s="146" t="s">
        <v>2042</v>
      </c>
      <c r="AD16" s="12"/>
      <c r="AE16" s="12"/>
    </row>
    <row r="17" spans="3:31" ht="83.25" customHeight="1" x14ac:dyDescent="0.25">
      <c r="C17" s="442"/>
      <c r="D17" s="594"/>
      <c r="E17" s="410"/>
      <c r="F17" s="382"/>
      <c r="G17" s="382"/>
      <c r="H17" s="370"/>
      <c r="I17" s="382"/>
      <c r="J17" s="382"/>
      <c r="K17" s="382"/>
      <c r="L17" s="370"/>
      <c r="M17" s="382"/>
      <c r="N17" s="377"/>
      <c r="O17" s="377"/>
      <c r="P17" s="377"/>
      <c r="Q17" s="414"/>
      <c r="R17" s="382"/>
      <c r="S17" s="382"/>
      <c r="T17" s="382"/>
      <c r="U17" s="414"/>
      <c r="V17" s="382"/>
      <c r="W17" s="134" t="s">
        <v>2043</v>
      </c>
      <c r="X17" s="146" t="s">
        <v>66</v>
      </c>
      <c r="Y17" s="134" t="s">
        <v>2039</v>
      </c>
      <c r="Z17" s="135" t="s">
        <v>2040</v>
      </c>
      <c r="AA17" s="134" t="s">
        <v>2044</v>
      </c>
      <c r="AB17" s="146" t="s">
        <v>70</v>
      </c>
      <c r="AC17" s="146" t="s">
        <v>2042</v>
      </c>
      <c r="AD17" s="12"/>
      <c r="AE17" s="12"/>
    </row>
    <row r="18" spans="3:31" ht="83.25" customHeight="1" x14ac:dyDescent="0.25">
      <c r="C18" s="442"/>
      <c r="D18" s="594"/>
      <c r="E18" s="410"/>
      <c r="F18" s="382"/>
      <c r="G18" s="382"/>
      <c r="H18" s="370"/>
      <c r="I18" s="382"/>
      <c r="J18" s="382"/>
      <c r="K18" s="382"/>
      <c r="L18" s="370"/>
      <c r="M18" s="382"/>
      <c r="N18" s="377"/>
      <c r="O18" s="377"/>
      <c r="P18" s="377"/>
      <c r="Q18" s="414"/>
      <c r="R18" s="382"/>
      <c r="S18" s="382"/>
      <c r="T18" s="382"/>
      <c r="U18" s="414"/>
      <c r="V18" s="382"/>
      <c r="W18" s="134" t="s">
        <v>2045</v>
      </c>
      <c r="X18" s="146" t="s">
        <v>66</v>
      </c>
      <c r="Y18" s="134" t="s">
        <v>2039</v>
      </c>
      <c r="Z18" s="135" t="s">
        <v>898</v>
      </c>
      <c r="AA18" s="134" t="s">
        <v>2046</v>
      </c>
      <c r="AB18" s="146" t="s">
        <v>70</v>
      </c>
      <c r="AC18" s="146" t="s">
        <v>2042</v>
      </c>
      <c r="AD18" s="12"/>
      <c r="AE18" s="12"/>
    </row>
    <row r="19" spans="3:31" ht="83.25" customHeight="1" x14ac:dyDescent="0.25">
      <c r="C19" s="596"/>
      <c r="D19" s="594"/>
      <c r="E19" s="596"/>
      <c r="F19" s="596"/>
      <c r="G19" s="382"/>
      <c r="H19" s="370"/>
      <c r="I19" s="382"/>
      <c r="J19" s="382"/>
      <c r="K19" s="382"/>
      <c r="L19" s="370"/>
      <c r="M19" s="382"/>
      <c r="N19" s="377"/>
      <c r="O19" s="377"/>
      <c r="P19" s="377"/>
      <c r="Q19" s="414"/>
      <c r="R19" s="596"/>
      <c r="S19" s="596"/>
      <c r="T19" s="596"/>
      <c r="U19" s="414"/>
      <c r="V19" s="382"/>
      <c r="W19" s="134" t="s">
        <v>2047</v>
      </c>
      <c r="X19" s="146" t="s">
        <v>66</v>
      </c>
      <c r="Y19" s="134" t="s">
        <v>2039</v>
      </c>
      <c r="Z19" s="135" t="s">
        <v>2040</v>
      </c>
      <c r="AA19" s="134" t="s">
        <v>2048</v>
      </c>
      <c r="AB19" s="146" t="s">
        <v>2049</v>
      </c>
      <c r="AC19" s="146" t="s">
        <v>2042</v>
      </c>
      <c r="AD19" s="12"/>
      <c r="AE19" s="12"/>
    </row>
    <row r="20" spans="3:31" ht="108.75" customHeight="1" x14ac:dyDescent="0.25">
      <c r="C20" s="597"/>
      <c r="D20" s="595"/>
      <c r="E20" s="597"/>
      <c r="F20" s="597"/>
      <c r="G20" s="383"/>
      <c r="H20" s="371"/>
      <c r="I20" s="383"/>
      <c r="J20" s="383"/>
      <c r="K20" s="383"/>
      <c r="L20" s="371"/>
      <c r="M20" s="383"/>
      <c r="N20" s="378"/>
      <c r="O20" s="378"/>
      <c r="P20" s="378"/>
      <c r="Q20" s="404"/>
      <c r="R20" s="597"/>
      <c r="S20" s="597"/>
      <c r="T20" s="597"/>
      <c r="U20" s="404"/>
      <c r="V20" s="383"/>
      <c r="W20" s="134" t="s">
        <v>2050</v>
      </c>
      <c r="X20" s="146" t="s">
        <v>66</v>
      </c>
      <c r="Y20" s="134" t="s">
        <v>2039</v>
      </c>
      <c r="Z20" s="135" t="s">
        <v>2040</v>
      </c>
      <c r="AA20" s="134" t="s">
        <v>2245</v>
      </c>
      <c r="AB20" s="146" t="s">
        <v>70</v>
      </c>
      <c r="AC20" s="146" t="s">
        <v>2042</v>
      </c>
      <c r="AD20" s="12"/>
      <c r="AE20" s="12"/>
    </row>
    <row r="21" spans="3:31" ht="155.25" customHeight="1" x14ac:dyDescent="0.25">
      <c r="C21" s="400" t="s">
        <v>2051</v>
      </c>
      <c r="D21" s="593" t="s">
        <v>2239</v>
      </c>
      <c r="E21" s="395" t="s">
        <v>2052</v>
      </c>
      <c r="F21" s="376" t="s">
        <v>2053</v>
      </c>
      <c r="G21" s="381" t="s">
        <v>2054</v>
      </c>
      <c r="H21" s="369" t="s">
        <v>2055</v>
      </c>
      <c r="I21" s="369" t="s">
        <v>56</v>
      </c>
      <c r="J21" s="381" t="s">
        <v>2056</v>
      </c>
      <c r="K21" s="381" t="s">
        <v>2057</v>
      </c>
      <c r="L21" s="403" t="s">
        <v>2020</v>
      </c>
      <c r="M21" s="376" t="s">
        <v>2021</v>
      </c>
      <c r="N21" s="376" t="s">
        <v>1193</v>
      </c>
      <c r="O21" s="376" t="s">
        <v>2022</v>
      </c>
      <c r="P21" s="376" t="s">
        <v>56</v>
      </c>
      <c r="Q21" s="403" t="s">
        <v>56</v>
      </c>
      <c r="R21" s="403" t="s">
        <v>161</v>
      </c>
      <c r="S21" s="387" t="s">
        <v>2058</v>
      </c>
      <c r="T21" s="335" t="s">
        <v>2009</v>
      </c>
      <c r="U21" s="351" t="s">
        <v>2012</v>
      </c>
      <c r="V21" s="103" t="s">
        <v>2246</v>
      </c>
      <c r="W21" s="138" t="s">
        <v>2247</v>
      </c>
      <c r="X21" s="146" t="s">
        <v>2248</v>
      </c>
      <c r="Y21" s="135" t="s">
        <v>2249</v>
      </c>
      <c r="Z21" s="138" t="s">
        <v>2250</v>
      </c>
      <c r="AA21" s="135" t="s">
        <v>2251</v>
      </c>
      <c r="AB21" s="146" t="s">
        <v>70</v>
      </c>
      <c r="AC21" s="146" t="s">
        <v>2042</v>
      </c>
      <c r="AD21" s="12"/>
      <c r="AE21" s="12"/>
    </row>
    <row r="22" spans="3:31" ht="123" customHeight="1" x14ac:dyDescent="0.25">
      <c r="C22" s="400"/>
      <c r="D22" s="594"/>
      <c r="E22" s="395"/>
      <c r="F22" s="377"/>
      <c r="G22" s="382"/>
      <c r="H22" s="370"/>
      <c r="I22" s="370"/>
      <c r="J22" s="382"/>
      <c r="K22" s="370"/>
      <c r="L22" s="414"/>
      <c r="M22" s="414"/>
      <c r="N22" s="414"/>
      <c r="O22" s="377"/>
      <c r="P22" s="377"/>
      <c r="Q22" s="414"/>
      <c r="R22" s="414"/>
      <c r="S22" s="442"/>
      <c r="T22" s="342"/>
      <c r="U22" s="352"/>
      <c r="V22" s="103" t="s">
        <v>2252</v>
      </c>
      <c r="W22" s="138" t="s">
        <v>2253</v>
      </c>
      <c r="X22" s="146" t="s">
        <v>2248</v>
      </c>
      <c r="Y22" s="135" t="s">
        <v>2249</v>
      </c>
      <c r="Z22" s="135" t="s">
        <v>462</v>
      </c>
      <c r="AA22" s="138" t="s">
        <v>2254</v>
      </c>
      <c r="AB22" s="146" t="s">
        <v>1564</v>
      </c>
      <c r="AC22" s="146" t="s">
        <v>2042</v>
      </c>
      <c r="AD22" s="12"/>
      <c r="AE22" s="12"/>
    </row>
    <row r="23" spans="3:31" ht="53.25" customHeight="1" x14ac:dyDescent="0.25">
      <c r="C23" s="400" t="s">
        <v>2059</v>
      </c>
      <c r="D23" s="593" t="s">
        <v>2239</v>
      </c>
      <c r="E23" s="598" t="s">
        <v>2060</v>
      </c>
      <c r="F23" s="599" t="s">
        <v>2061</v>
      </c>
      <c r="G23" s="598" t="s">
        <v>2062</v>
      </c>
      <c r="H23" s="369" t="s">
        <v>56</v>
      </c>
      <c r="I23" s="369" t="s">
        <v>1995</v>
      </c>
      <c r="J23" s="381" t="s">
        <v>2063</v>
      </c>
      <c r="K23" s="381" t="s">
        <v>2064</v>
      </c>
      <c r="L23" s="376" t="s">
        <v>2065</v>
      </c>
      <c r="M23" s="376" t="s">
        <v>2066</v>
      </c>
      <c r="N23" s="403" t="s">
        <v>2067</v>
      </c>
      <c r="O23" s="376" t="s">
        <v>2068</v>
      </c>
      <c r="P23" s="376" t="s">
        <v>2069</v>
      </c>
      <c r="Q23" s="403" t="s">
        <v>333</v>
      </c>
      <c r="R23" s="146" t="s">
        <v>161</v>
      </c>
      <c r="S23" s="146" t="s">
        <v>56</v>
      </c>
      <c r="T23" s="12"/>
      <c r="U23" s="12"/>
      <c r="V23" s="12"/>
      <c r="W23" s="135"/>
      <c r="X23" s="146"/>
      <c r="Y23" s="135"/>
      <c r="Z23" s="135"/>
      <c r="AA23" s="135"/>
      <c r="AB23" s="135"/>
      <c r="AC23" s="135"/>
      <c r="AD23" s="12"/>
      <c r="AE23" s="12"/>
    </row>
    <row r="24" spans="3:31" ht="53.25" customHeight="1" x14ac:dyDescent="0.25">
      <c r="C24" s="400"/>
      <c r="D24" s="594"/>
      <c r="E24" s="598"/>
      <c r="F24" s="377"/>
      <c r="G24" s="598"/>
      <c r="H24" s="370"/>
      <c r="I24" s="370"/>
      <c r="J24" s="382"/>
      <c r="K24" s="382"/>
      <c r="L24" s="414"/>
      <c r="M24" s="377"/>
      <c r="N24" s="414"/>
      <c r="O24" s="377"/>
      <c r="P24" s="377"/>
      <c r="Q24" s="414"/>
      <c r="R24" s="146" t="s">
        <v>78</v>
      </c>
      <c r="S24" s="146" t="s">
        <v>56</v>
      </c>
      <c r="T24" s="12"/>
      <c r="U24" s="12"/>
      <c r="V24" s="12"/>
      <c r="W24" s="135"/>
      <c r="X24" s="146"/>
      <c r="Y24" s="135"/>
      <c r="Z24" s="135"/>
      <c r="AA24" s="135"/>
      <c r="AB24" s="135"/>
      <c r="AC24" s="135"/>
      <c r="AD24" s="12"/>
      <c r="AE24" s="12"/>
    </row>
    <row r="25" spans="3:31" ht="53.25" customHeight="1" x14ac:dyDescent="0.25">
      <c r="C25" s="400"/>
      <c r="D25" s="594"/>
      <c r="E25" s="598"/>
      <c r="F25" s="378"/>
      <c r="G25" s="598"/>
      <c r="H25" s="371"/>
      <c r="I25" s="371"/>
      <c r="J25" s="383"/>
      <c r="K25" s="383"/>
      <c r="L25" s="404"/>
      <c r="M25" s="378"/>
      <c r="N25" s="404"/>
      <c r="O25" s="378"/>
      <c r="P25" s="378"/>
      <c r="Q25" s="404"/>
      <c r="R25" s="146" t="s">
        <v>61</v>
      </c>
      <c r="S25" s="146" t="s">
        <v>56</v>
      </c>
      <c r="T25" s="12"/>
      <c r="U25" s="12"/>
      <c r="V25" s="12"/>
      <c r="W25" s="135"/>
      <c r="X25" s="146"/>
      <c r="Y25" s="135"/>
      <c r="Z25" s="135"/>
      <c r="AA25" s="135"/>
      <c r="AB25" s="135"/>
      <c r="AC25" s="135"/>
      <c r="AD25" s="12"/>
      <c r="AE25" s="12"/>
    </row>
    <row r="26" spans="3:31" ht="53.25" customHeight="1" x14ac:dyDescent="0.25">
      <c r="C26" s="400" t="s">
        <v>2070</v>
      </c>
      <c r="D26" s="600" t="s">
        <v>2239</v>
      </c>
      <c r="E26" s="395" t="s">
        <v>2071</v>
      </c>
      <c r="F26" s="396" t="s">
        <v>2072</v>
      </c>
      <c r="G26" s="368" t="s">
        <v>2033</v>
      </c>
      <c r="H26" s="373" t="s">
        <v>2073</v>
      </c>
      <c r="I26" s="373" t="s">
        <v>2073</v>
      </c>
      <c r="J26" s="368" t="s">
        <v>2074</v>
      </c>
      <c r="K26" s="381" t="s">
        <v>2075</v>
      </c>
      <c r="L26" s="403" t="s">
        <v>2020</v>
      </c>
      <c r="M26" s="376" t="s">
        <v>2021</v>
      </c>
      <c r="N26" s="376" t="s">
        <v>1193</v>
      </c>
      <c r="O26" s="376" t="s">
        <v>2022</v>
      </c>
      <c r="P26" s="376" t="s">
        <v>56</v>
      </c>
      <c r="Q26" s="403" t="s">
        <v>56</v>
      </c>
      <c r="R26" s="146" t="s">
        <v>161</v>
      </c>
      <c r="S26" s="146" t="s">
        <v>56</v>
      </c>
      <c r="T26" s="12"/>
      <c r="U26" s="12"/>
      <c r="V26" s="12"/>
      <c r="W26" s="135"/>
      <c r="X26" s="146"/>
      <c r="Y26" s="135"/>
      <c r="Z26" s="135"/>
      <c r="AA26" s="135"/>
      <c r="AB26" s="135"/>
      <c r="AC26" s="135"/>
      <c r="AD26" s="12"/>
      <c r="AE26" s="12"/>
    </row>
    <row r="27" spans="3:31" ht="53.25" customHeight="1" x14ac:dyDescent="0.25">
      <c r="C27" s="400"/>
      <c r="D27" s="600"/>
      <c r="E27" s="395"/>
      <c r="F27" s="396"/>
      <c r="G27" s="368"/>
      <c r="H27" s="373"/>
      <c r="I27" s="373"/>
      <c r="J27" s="368"/>
      <c r="K27" s="370"/>
      <c r="L27" s="414"/>
      <c r="M27" s="414"/>
      <c r="N27" s="414"/>
      <c r="O27" s="377"/>
      <c r="P27" s="377"/>
      <c r="Q27" s="414"/>
      <c r="R27" s="146" t="s">
        <v>78</v>
      </c>
      <c r="S27" s="146" t="s">
        <v>56</v>
      </c>
      <c r="T27" s="12"/>
      <c r="U27" s="12"/>
      <c r="V27" s="12"/>
      <c r="W27" s="135"/>
      <c r="X27" s="146"/>
      <c r="Y27" s="135"/>
      <c r="Z27" s="135"/>
      <c r="AA27" s="135"/>
      <c r="AB27" s="135"/>
      <c r="AC27" s="135"/>
      <c r="AD27" s="12"/>
      <c r="AE27" s="12"/>
    </row>
    <row r="28" spans="3:31" ht="99" customHeight="1" x14ac:dyDescent="0.25">
      <c r="C28" s="400"/>
      <c r="D28" s="600"/>
      <c r="E28" s="395"/>
      <c r="F28" s="396"/>
      <c r="G28" s="368"/>
      <c r="H28" s="373"/>
      <c r="I28" s="373"/>
      <c r="J28" s="368"/>
      <c r="K28" s="371"/>
      <c r="L28" s="404"/>
      <c r="M28" s="404"/>
      <c r="N28" s="404"/>
      <c r="O28" s="378"/>
      <c r="P28" s="378"/>
      <c r="Q28" s="404"/>
      <c r="R28" s="146" t="s">
        <v>61</v>
      </c>
      <c r="S28" s="146" t="s">
        <v>56</v>
      </c>
      <c r="T28" s="12"/>
      <c r="U28" s="12"/>
      <c r="V28" s="12"/>
      <c r="W28" s="135"/>
      <c r="X28" s="146"/>
      <c r="Y28" s="135"/>
      <c r="Z28" s="135"/>
      <c r="AA28" s="135"/>
      <c r="AB28" s="135"/>
      <c r="AC28" s="135"/>
      <c r="AD28" s="12"/>
      <c r="AE28" s="12"/>
    </row>
    <row r="30" spans="3:31" x14ac:dyDescent="0.25">
      <c r="K30" s="6"/>
    </row>
    <row r="31" spans="3:31" ht="39.75" customHeight="1" x14ac:dyDescent="0.25">
      <c r="C31" s="456" t="s">
        <v>109</v>
      </c>
      <c r="D31" s="457"/>
      <c r="E31" s="457"/>
      <c r="F31" s="457"/>
      <c r="G31" s="457"/>
      <c r="H31" s="458"/>
      <c r="I31" s="601" t="s">
        <v>195</v>
      </c>
      <c r="J31" s="602"/>
      <c r="K31" s="602"/>
      <c r="L31" s="603"/>
      <c r="N31" s="384"/>
      <c r="O31" s="384"/>
      <c r="P31" s="384"/>
      <c r="Q31" s="384"/>
    </row>
    <row r="32" spans="3:31" ht="39.75" customHeight="1" x14ac:dyDescent="0.25">
      <c r="C32" s="459"/>
      <c r="D32" s="460"/>
      <c r="E32" s="460"/>
      <c r="F32" s="460"/>
      <c r="G32" s="460"/>
      <c r="H32" s="461"/>
      <c r="I32" s="604"/>
      <c r="J32" s="605"/>
      <c r="K32" s="605"/>
      <c r="L32" s="606"/>
      <c r="N32" s="384"/>
      <c r="O32" s="384"/>
      <c r="P32" s="384"/>
      <c r="Q32" s="384"/>
    </row>
    <row r="33" spans="3:17" ht="51" x14ac:dyDescent="0.25">
      <c r="C33" s="132" t="s">
        <v>1</v>
      </c>
      <c r="D33" s="132" t="s">
        <v>2</v>
      </c>
      <c r="E33" s="132" t="s">
        <v>110</v>
      </c>
      <c r="F33" s="132" t="s">
        <v>111</v>
      </c>
      <c r="G33" s="132" t="s">
        <v>6</v>
      </c>
      <c r="H33" s="160" t="s">
        <v>112</v>
      </c>
      <c r="I33" s="234" t="s">
        <v>1325</v>
      </c>
      <c r="J33" s="234" t="s">
        <v>1227</v>
      </c>
      <c r="K33" s="234" t="s">
        <v>6</v>
      </c>
      <c r="L33" s="234" t="s">
        <v>112</v>
      </c>
      <c r="N33" s="130"/>
      <c r="O33" s="130"/>
      <c r="P33" s="130"/>
      <c r="Q33" s="130"/>
    </row>
    <row r="34" spans="3:17" ht="51" x14ac:dyDescent="0.25">
      <c r="C34" s="146" t="s">
        <v>2004</v>
      </c>
      <c r="D34" s="147" t="str">
        <f>+T13</f>
        <v xml:space="preserve">Exclusión de temas o procesos a auditar por incidencia en la priorización </v>
      </c>
      <c r="E34" s="163">
        <v>2</v>
      </c>
      <c r="F34" s="163">
        <v>3</v>
      </c>
      <c r="G34" s="163" t="str">
        <f>IF(H34&lt;4,"Baja",IF(H34=4,"Media",IF(H34=5,"Media",IF(H34=6,"Media",IF(H34&lt;=12,"Alta","Muy alta")))))</f>
        <v>Media</v>
      </c>
      <c r="H34" s="271">
        <f>+E34*F34</f>
        <v>6</v>
      </c>
      <c r="I34" s="272">
        <v>1</v>
      </c>
      <c r="J34" s="272">
        <v>3</v>
      </c>
      <c r="K34" s="272" t="str">
        <f>IF(L34&lt;4,"Baja",IF(L34=4,"Media",IF(L34=5,"Media",IF(L34=6,"Media",IF(L34&lt;=12,"Alta","Muy alta")))))</f>
        <v>Baja</v>
      </c>
      <c r="L34" s="272">
        <f>+I34*J34</f>
        <v>3</v>
      </c>
      <c r="N34" s="215"/>
      <c r="O34" s="215"/>
      <c r="P34" s="235"/>
      <c r="Q34" s="235"/>
    </row>
    <row r="35" spans="3:17" ht="99" customHeight="1" x14ac:dyDescent="0.25">
      <c r="C35" s="190" t="s">
        <v>2006</v>
      </c>
      <c r="D35" s="260" t="str">
        <f>+T16</f>
        <v>Incluir o excluir hallazgos para beneficio propio o de terceros.</v>
      </c>
      <c r="E35" s="7">
        <v>2</v>
      </c>
      <c r="F35" s="7">
        <v>4</v>
      </c>
      <c r="G35" s="163" t="str">
        <f t="shared" ref="G35:G36" si="0">IF(H35&lt;4,"Baja",IF(H35=4,"Media",IF(H35=5,"Media",IF(H35=6,"Media",IF(H35&lt;=12,"Alta","Muy alta")))))</f>
        <v>Alta</v>
      </c>
      <c r="H35" s="271">
        <f>+E35*F35</f>
        <v>8</v>
      </c>
      <c r="I35" s="7">
        <v>1</v>
      </c>
      <c r="J35" s="7">
        <v>4</v>
      </c>
      <c r="K35" s="272" t="str">
        <f t="shared" ref="K35:K36" si="1">IF(L35&lt;4,"Baja",IF(L35=4,"Media",IF(L35=5,"Media",IF(L35=6,"Media",IF(L35&lt;=12,"Alta","Muy alta")))))</f>
        <v>Media</v>
      </c>
      <c r="L35" s="272">
        <f t="shared" ref="L35:L36" si="2">+I35*J35</f>
        <v>4</v>
      </c>
      <c r="N35" s="215"/>
      <c r="O35" s="215"/>
      <c r="P35" s="235"/>
      <c r="Q35" s="235"/>
    </row>
    <row r="36" spans="3:17" ht="121.5" customHeight="1" x14ac:dyDescent="0.25">
      <c r="C36" s="190" t="s">
        <v>2007</v>
      </c>
      <c r="D36" s="260" t="str">
        <f>+T21</f>
        <v>Incluir o excluir información en los informes de ley sobre la gestión para beneficio propio o de terceros.</v>
      </c>
      <c r="E36" s="7">
        <v>2</v>
      </c>
      <c r="F36" s="7">
        <v>3</v>
      </c>
      <c r="G36" s="7" t="str">
        <f t="shared" si="0"/>
        <v>Media</v>
      </c>
      <c r="H36" s="7">
        <f>+E36*F36</f>
        <v>6</v>
      </c>
      <c r="I36" s="7">
        <v>1</v>
      </c>
      <c r="J36" s="7">
        <v>3</v>
      </c>
      <c r="K36" s="272" t="str">
        <f t="shared" si="1"/>
        <v>Baja</v>
      </c>
      <c r="L36" s="272">
        <f t="shared" si="2"/>
        <v>3</v>
      </c>
      <c r="N36" s="215"/>
      <c r="O36" s="215"/>
      <c r="P36" s="235"/>
      <c r="Q36" s="235"/>
    </row>
    <row r="37" spans="3:17" ht="59.25" customHeight="1" x14ac:dyDescent="0.25">
      <c r="C37" s="607" t="s">
        <v>2257</v>
      </c>
      <c r="D37" s="607"/>
      <c r="E37" s="607"/>
      <c r="F37" s="607"/>
      <c r="G37" s="607"/>
      <c r="H37" s="607"/>
      <c r="I37" s="607"/>
      <c r="J37" s="607"/>
      <c r="K37" s="6"/>
    </row>
    <row r="38" spans="3:17" ht="42" customHeight="1" x14ac:dyDescent="0.25">
      <c r="C38" s="399" t="s">
        <v>113</v>
      </c>
      <c r="D38" s="408"/>
      <c r="E38" s="408"/>
      <c r="F38" s="408"/>
      <c r="G38" s="408"/>
      <c r="H38" s="408"/>
      <c r="I38" s="409"/>
      <c r="J38" s="238"/>
      <c r="K38" s="6"/>
    </row>
    <row r="39" spans="3:17" ht="42" customHeight="1" x14ac:dyDescent="0.25">
      <c r="C39" s="132" t="s">
        <v>114</v>
      </c>
      <c r="D39" s="132" t="s">
        <v>196</v>
      </c>
      <c r="E39" s="132" t="s">
        <v>48</v>
      </c>
      <c r="F39" s="132" t="s">
        <v>49</v>
      </c>
      <c r="G39" s="132" t="s">
        <v>50</v>
      </c>
      <c r="H39" s="132" t="s">
        <v>116</v>
      </c>
      <c r="I39" s="132" t="s">
        <v>51</v>
      </c>
      <c r="J39" s="270" t="s">
        <v>117</v>
      </c>
      <c r="K39" s="6"/>
    </row>
    <row r="40" spans="3:17" ht="129.75" customHeight="1" x14ac:dyDescent="0.25">
      <c r="C40" s="147" t="s">
        <v>2076</v>
      </c>
      <c r="D40" s="376" t="s">
        <v>2077</v>
      </c>
      <c r="E40" s="149" t="s">
        <v>2078</v>
      </c>
      <c r="F40" s="135" t="s">
        <v>2079</v>
      </c>
      <c r="G40" s="148" t="s">
        <v>2080</v>
      </c>
      <c r="H40" s="146" t="s">
        <v>123</v>
      </c>
      <c r="I40" s="236" t="s">
        <v>71</v>
      </c>
      <c r="J40" s="273" t="s">
        <v>23</v>
      </c>
    </row>
    <row r="41" spans="3:17" ht="154.5" customHeight="1" x14ac:dyDescent="0.25">
      <c r="C41" s="260" t="s">
        <v>2081</v>
      </c>
      <c r="D41" s="378"/>
      <c r="E41" s="149" t="s">
        <v>2078</v>
      </c>
      <c r="F41" s="135" t="s">
        <v>2079</v>
      </c>
      <c r="G41" s="148" t="s">
        <v>2080</v>
      </c>
      <c r="H41" s="146" t="s">
        <v>123</v>
      </c>
      <c r="I41" s="236" t="s">
        <v>71</v>
      </c>
      <c r="J41" s="273" t="s">
        <v>23</v>
      </c>
    </row>
  </sheetData>
  <mergeCells count="140">
    <mergeCell ref="C38:I38"/>
    <mergeCell ref="D40:D41"/>
    <mergeCell ref="P26:P28"/>
    <mergeCell ref="Q26:Q28"/>
    <mergeCell ref="C31:H32"/>
    <mergeCell ref="I31:L32"/>
    <mergeCell ref="N31:Q32"/>
    <mergeCell ref="C37:J37"/>
    <mergeCell ref="J26:J28"/>
    <mergeCell ref="K26:K28"/>
    <mergeCell ref="L26:L28"/>
    <mergeCell ref="M26:M28"/>
    <mergeCell ref="N26:N28"/>
    <mergeCell ref="O26:O28"/>
    <mergeCell ref="C26:C28"/>
    <mergeCell ref="D26:D28"/>
    <mergeCell ref="E26:E28"/>
    <mergeCell ref="F26:F28"/>
    <mergeCell ref="G26:G28"/>
    <mergeCell ref="H26:H28"/>
    <mergeCell ref="I26:I28"/>
    <mergeCell ref="I23:I25"/>
    <mergeCell ref="J23:J25"/>
    <mergeCell ref="T21:T22"/>
    <mergeCell ref="U21:U22"/>
    <mergeCell ref="C23:C25"/>
    <mergeCell ref="D23:D25"/>
    <mergeCell ref="E23:E25"/>
    <mergeCell ref="F23:F25"/>
    <mergeCell ref="G23:G25"/>
    <mergeCell ref="H23:H25"/>
    <mergeCell ref="L21:L22"/>
    <mergeCell ref="M21:M22"/>
    <mergeCell ref="N21:N22"/>
    <mergeCell ref="O21:O22"/>
    <mergeCell ref="P21:P22"/>
    <mergeCell ref="Q21:Q22"/>
    <mergeCell ref="O23:O25"/>
    <mergeCell ref="P23:P25"/>
    <mergeCell ref="Q23:Q25"/>
    <mergeCell ref="K23:K25"/>
    <mergeCell ref="L23:L25"/>
    <mergeCell ref="M23:M25"/>
    <mergeCell ref="N23:N25"/>
    <mergeCell ref="V16:V20"/>
    <mergeCell ref="C21:C22"/>
    <mergeCell ref="D21:D22"/>
    <mergeCell ref="E21:E22"/>
    <mergeCell ref="F21:F22"/>
    <mergeCell ref="G21:G22"/>
    <mergeCell ref="H21:H22"/>
    <mergeCell ref="I21:I22"/>
    <mergeCell ref="J21:J22"/>
    <mergeCell ref="K21:K22"/>
    <mergeCell ref="P16:P20"/>
    <mergeCell ref="Q16:Q20"/>
    <mergeCell ref="R16:R20"/>
    <mergeCell ref="S16:S20"/>
    <mergeCell ref="T16:T20"/>
    <mergeCell ref="U16:U20"/>
    <mergeCell ref="J16:J20"/>
    <mergeCell ref="K16:K20"/>
    <mergeCell ref="L16:L20"/>
    <mergeCell ref="M16:M20"/>
    <mergeCell ref="N16:N20"/>
    <mergeCell ref="O16:O20"/>
    <mergeCell ref="R21:R22"/>
    <mergeCell ref="S21:S22"/>
    <mergeCell ref="AA13:AA15"/>
    <mergeCell ref="AB13:AB15"/>
    <mergeCell ref="AC13:AC15"/>
    <mergeCell ref="C16:C20"/>
    <mergeCell ref="D16:D20"/>
    <mergeCell ref="E16:E20"/>
    <mergeCell ref="F16:F20"/>
    <mergeCell ref="G16:G20"/>
    <mergeCell ref="H16:H20"/>
    <mergeCell ref="I16:I20"/>
    <mergeCell ref="U13:U15"/>
    <mergeCell ref="V13:V15"/>
    <mergeCell ref="W13:W15"/>
    <mergeCell ref="X13:X15"/>
    <mergeCell ref="Y13:Y15"/>
    <mergeCell ref="Z13:Z15"/>
    <mergeCell ref="O13:O15"/>
    <mergeCell ref="P13:P15"/>
    <mergeCell ref="Q13:Q15"/>
    <mergeCell ref="R13:R15"/>
    <mergeCell ref="S13:S15"/>
    <mergeCell ref="T13:T15"/>
    <mergeCell ref="I13:I15"/>
    <mergeCell ref="J13:J15"/>
    <mergeCell ref="K13:K15"/>
    <mergeCell ref="L13:L15"/>
    <mergeCell ref="M13:M15"/>
    <mergeCell ref="N13:N15"/>
    <mergeCell ref="C13:C15"/>
    <mergeCell ref="D13:D15"/>
    <mergeCell ref="E13:E15"/>
    <mergeCell ref="F13:F15"/>
    <mergeCell ref="G13:G15"/>
    <mergeCell ref="H13:H15"/>
    <mergeCell ref="N10:N12"/>
    <mergeCell ref="O10:O12"/>
    <mergeCell ref="P10:P12"/>
    <mergeCell ref="Q10:Q12"/>
    <mergeCell ref="Q7:Q9"/>
    <mergeCell ref="C10:C12"/>
    <mergeCell ref="D10:D12"/>
    <mergeCell ref="E10:E12"/>
    <mergeCell ref="F10:F12"/>
    <mergeCell ref="G10:G12"/>
    <mergeCell ref="H10:H12"/>
    <mergeCell ref="I10:I12"/>
    <mergeCell ref="J10:J12"/>
    <mergeCell ref="K10:K12"/>
    <mergeCell ref="K7:K9"/>
    <mergeCell ref="L7:L9"/>
    <mergeCell ref="M7:M9"/>
    <mergeCell ref="N7:N9"/>
    <mergeCell ref="O7:O9"/>
    <mergeCell ref="P7:P9"/>
    <mergeCell ref="C7:C9"/>
    <mergeCell ref="E7:E9"/>
    <mergeCell ref="F7:F9"/>
    <mergeCell ref="G7:G9"/>
    <mergeCell ref="H7:H9"/>
    <mergeCell ref="I7:I9"/>
    <mergeCell ref="J7:J9"/>
    <mergeCell ref="L10:L12"/>
    <mergeCell ref="M10:M12"/>
    <mergeCell ref="E2:K2"/>
    <mergeCell ref="F3:K3"/>
    <mergeCell ref="C5:C6"/>
    <mergeCell ref="E5:K5"/>
    <mergeCell ref="L5:Q5"/>
    <mergeCell ref="R5:T5"/>
    <mergeCell ref="U5:AC5"/>
    <mergeCell ref="AD5:AE5"/>
    <mergeCell ref="R6:S6"/>
  </mergeCells>
  <conditionalFormatting sqref="H34">
    <cfRule type="cellIs" dxfId="31" priority="29" operator="between">
      <formula>15</formula>
      <formula>25</formula>
    </cfRule>
    <cfRule type="cellIs" dxfId="30" priority="30" operator="between">
      <formula>8</formula>
      <formula>12</formula>
    </cfRule>
    <cfRule type="cellIs" dxfId="29" priority="31" operator="between">
      <formula>4</formula>
      <formula>6</formula>
    </cfRule>
    <cfRule type="cellIs" dxfId="28" priority="32" operator="between">
      <formula>1</formula>
      <formula>3</formula>
    </cfRule>
  </conditionalFormatting>
  <conditionalFormatting sqref="G3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onditionalFormatting>
  <conditionalFormatting sqref="L34">
    <cfRule type="cellIs" dxfId="23" priority="21" operator="between">
      <formula>15</formula>
      <formula>25</formula>
    </cfRule>
    <cfRule type="cellIs" dxfId="22" priority="22" operator="between">
      <formula>8</formula>
      <formula>12</formula>
    </cfRule>
    <cfRule type="cellIs" dxfId="21" priority="23" operator="between">
      <formula>4</formula>
      <formula>6</formula>
    </cfRule>
    <cfRule type="cellIs" dxfId="20" priority="24" operator="between">
      <formula>1</formula>
      <formula>3</formula>
    </cfRule>
  </conditionalFormatting>
  <conditionalFormatting sqref="K34">
    <cfRule type="cellIs" dxfId="19" priority="17" operator="equal">
      <formula>"Muy alta"</formula>
    </cfRule>
    <cfRule type="cellIs" dxfId="18" priority="18" operator="equal">
      <formula>"Alta"</formula>
    </cfRule>
    <cfRule type="cellIs" dxfId="17" priority="19" operator="equal">
      <formula>"Media"</formula>
    </cfRule>
    <cfRule type="cellIs" dxfId="16" priority="20" operator="equal">
      <formula>"Baja"</formula>
    </cfRule>
  </conditionalFormatting>
  <conditionalFormatting sqref="H35:H36">
    <cfRule type="cellIs" dxfId="15" priority="13" operator="between">
      <formula>15</formula>
      <formula>25</formula>
    </cfRule>
    <cfRule type="cellIs" dxfId="14" priority="14" operator="between">
      <formula>8</formula>
      <formula>12</formula>
    </cfRule>
    <cfRule type="cellIs" dxfId="13" priority="15" operator="between">
      <formula>4</formula>
      <formula>6</formula>
    </cfRule>
    <cfRule type="cellIs" dxfId="12" priority="16" operator="between">
      <formula>1</formula>
      <formula>3</formula>
    </cfRule>
  </conditionalFormatting>
  <conditionalFormatting sqref="G35:G36">
    <cfRule type="cellIs" dxfId="11" priority="9" operator="equal">
      <formula>"Muy alta"</formula>
    </cfRule>
    <cfRule type="cellIs" dxfId="10" priority="10" operator="equal">
      <formula>"Alta"</formula>
    </cfRule>
    <cfRule type="cellIs" dxfId="9" priority="11" operator="equal">
      <formula>"Media"</formula>
    </cfRule>
    <cfRule type="cellIs" dxfId="8" priority="12" operator="equal">
      <formula>"Baja"</formula>
    </cfRule>
  </conditionalFormatting>
  <conditionalFormatting sqref="L35:L36">
    <cfRule type="cellIs" dxfId="7" priority="5" operator="between">
      <formula>15</formula>
      <formula>25</formula>
    </cfRule>
    <cfRule type="cellIs" dxfId="6" priority="6" operator="between">
      <formula>8</formula>
      <formula>12</formula>
    </cfRule>
    <cfRule type="cellIs" dxfId="5" priority="7" operator="between">
      <formula>4</formula>
      <formula>6</formula>
    </cfRule>
    <cfRule type="cellIs" dxfId="4" priority="8" operator="between">
      <formula>1</formula>
      <formula>3</formula>
    </cfRule>
  </conditionalFormatting>
  <conditionalFormatting sqref="K35:K36">
    <cfRule type="cellIs" dxfId="3" priority="1" operator="equal">
      <formula>"Muy alta"</formula>
    </cfRule>
    <cfRule type="cellIs" dxfId="2" priority="2" operator="equal">
      <formula>"Alta"</formula>
    </cfRule>
    <cfRule type="cellIs" dxfId="1" priority="3" operator="equal">
      <formula>"Media"</formula>
    </cfRule>
    <cfRule type="cellIs" dxfId="0" priority="4" operator="equal">
      <formula>"Baja"</formula>
    </cfRule>
  </conditionalFormatting>
  <dataValidations count="1">
    <dataValidation type="list" allowBlank="1" showInputMessage="1" showErrorMessage="1" sqref="I40:I41">
      <formula1>$N$70:$N$72</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92D050"/>
  </sheetPr>
  <dimension ref="B1:AD76"/>
  <sheetViews>
    <sheetView zoomScale="40" zoomScaleNormal="40" workbookViewId="0"/>
  </sheetViews>
  <sheetFormatPr baseColWidth="10" defaultColWidth="11.42578125" defaultRowHeight="25.5" x14ac:dyDescent="0.35"/>
  <cols>
    <col min="1" max="1" width="16.28515625" style="89" customWidth="1"/>
    <col min="2" max="2" width="43.28515625" style="89" customWidth="1"/>
    <col min="3" max="3" width="53" style="89" customWidth="1"/>
    <col min="4" max="4" width="58.85546875" style="89" customWidth="1"/>
    <col min="5" max="5" width="43.42578125" style="89" customWidth="1"/>
    <col min="6" max="6" width="42.140625" style="89" customWidth="1"/>
    <col min="7" max="7" width="39" style="89" customWidth="1"/>
    <col min="8" max="8" width="55.5703125" style="89" customWidth="1"/>
    <col min="9" max="9" width="40.42578125" style="89" customWidth="1"/>
    <col min="10" max="10" width="36" style="89" customWidth="1"/>
    <col min="11" max="11" width="36.5703125" style="89" customWidth="1"/>
    <col min="12" max="12" width="58.42578125" style="89" customWidth="1"/>
    <col min="13" max="16" width="40.28515625" style="89" customWidth="1"/>
    <col min="17" max="17" width="45.5703125" style="91" customWidth="1"/>
    <col min="18" max="18" width="41.85546875" style="89" customWidth="1"/>
    <col min="19" max="19" width="34" style="92" customWidth="1"/>
    <col min="20" max="20" width="69.5703125" style="89" customWidth="1"/>
    <col min="21" max="21" width="64" style="89" customWidth="1"/>
    <col min="22" max="22" width="74.42578125" style="89" customWidth="1"/>
    <col min="23" max="23" width="43.28515625" style="89" customWidth="1"/>
    <col min="24" max="26" width="38.5703125" style="89" customWidth="1"/>
    <col min="27" max="27" width="23" style="89" customWidth="1"/>
    <col min="28" max="28" width="29.28515625" style="89" customWidth="1"/>
    <col min="29" max="30" width="71.85546875" style="89" customWidth="1"/>
    <col min="31" max="16384" width="11.42578125" style="89"/>
  </cols>
  <sheetData>
    <row r="1" spans="2:30" ht="35.25" customHeight="1" x14ac:dyDescent="0.35"/>
    <row r="2" spans="2:30" ht="35.25" customHeight="1" x14ac:dyDescent="0.35">
      <c r="C2" s="318" t="s">
        <v>410</v>
      </c>
      <c r="D2" s="318"/>
      <c r="E2" s="318"/>
      <c r="F2" s="318"/>
      <c r="G2" s="318"/>
      <c r="H2" s="318"/>
    </row>
    <row r="3" spans="2:30" ht="14.25" customHeight="1" x14ac:dyDescent="0.35"/>
    <row r="4" spans="2:30" ht="35.25" customHeight="1" x14ac:dyDescent="0.35"/>
    <row r="5" spans="2:30" ht="57.75" customHeight="1" x14ac:dyDescent="0.35">
      <c r="B5" s="231" t="s">
        <v>24</v>
      </c>
      <c r="C5" s="319" t="s">
        <v>1099</v>
      </c>
      <c r="D5" s="319"/>
      <c r="E5" s="319"/>
      <c r="F5" s="319"/>
      <c r="G5" s="319"/>
      <c r="H5" s="319"/>
      <c r="I5" s="319"/>
    </row>
    <row r="6" spans="2:30" ht="20.25" customHeight="1" x14ac:dyDescent="0.35"/>
    <row r="7" spans="2:30" ht="35.25" customHeight="1" x14ac:dyDescent="0.35">
      <c r="B7" s="320" t="s">
        <v>26</v>
      </c>
      <c r="C7" s="321" t="s">
        <v>27</v>
      </c>
      <c r="D7" s="321"/>
      <c r="E7" s="321"/>
      <c r="F7" s="321"/>
      <c r="G7" s="321"/>
      <c r="H7" s="321"/>
      <c r="I7" s="321"/>
      <c r="J7" s="321" t="s">
        <v>28</v>
      </c>
      <c r="K7" s="321"/>
      <c r="L7" s="321"/>
      <c r="M7" s="321"/>
      <c r="N7" s="321"/>
      <c r="O7" s="321"/>
      <c r="P7" s="321"/>
      <c r="Q7" s="322" t="s">
        <v>29</v>
      </c>
      <c r="R7" s="322"/>
      <c r="S7" s="322"/>
      <c r="T7" s="173"/>
      <c r="U7" s="322" t="s">
        <v>30</v>
      </c>
      <c r="V7" s="322"/>
      <c r="W7" s="322"/>
      <c r="X7" s="322"/>
      <c r="Y7" s="322"/>
      <c r="Z7" s="322"/>
      <c r="AA7" s="322"/>
      <c r="AB7" s="322"/>
      <c r="AC7" s="321" t="s">
        <v>2086</v>
      </c>
      <c r="AD7" s="321"/>
    </row>
    <row r="8" spans="2:30" ht="94.5" customHeight="1" x14ac:dyDescent="0.35">
      <c r="B8" s="320"/>
      <c r="C8" s="171" t="s">
        <v>1483</v>
      </c>
      <c r="D8" s="171" t="s">
        <v>31</v>
      </c>
      <c r="E8" s="171" t="s">
        <v>32</v>
      </c>
      <c r="F8" s="171" t="s">
        <v>33</v>
      </c>
      <c r="G8" s="171" t="s">
        <v>34</v>
      </c>
      <c r="H8" s="171" t="s">
        <v>35</v>
      </c>
      <c r="I8" s="171" t="s">
        <v>36</v>
      </c>
      <c r="J8" s="171" t="s">
        <v>37</v>
      </c>
      <c r="K8" s="171" t="s">
        <v>38</v>
      </c>
      <c r="L8" s="171" t="s">
        <v>39</v>
      </c>
      <c r="M8" s="171" t="s">
        <v>40</v>
      </c>
      <c r="N8" s="171" t="s">
        <v>148</v>
      </c>
      <c r="O8" s="171" t="s">
        <v>39</v>
      </c>
      <c r="P8" s="171" t="s">
        <v>42</v>
      </c>
      <c r="Q8" s="320" t="s">
        <v>1100</v>
      </c>
      <c r="R8" s="320"/>
      <c r="S8" s="171" t="s">
        <v>149</v>
      </c>
      <c r="T8" s="171" t="s">
        <v>44</v>
      </c>
      <c r="U8" s="171" t="s">
        <v>45</v>
      </c>
      <c r="V8" s="171" t="s">
        <v>46</v>
      </c>
      <c r="W8" s="171" t="s">
        <v>47</v>
      </c>
      <c r="X8" s="171" t="s">
        <v>48</v>
      </c>
      <c r="Y8" s="171" t="s">
        <v>49</v>
      </c>
      <c r="Z8" s="171" t="s">
        <v>50</v>
      </c>
      <c r="AA8" s="171" t="s">
        <v>832</v>
      </c>
      <c r="AB8" s="171" t="s">
        <v>51</v>
      </c>
      <c r="AC8" s="171" t="s">
        <v>2087</v>
      </c>
      <c r="AD8" s="171" t="s">
        <v>2088</v>
      </c>
    </row>
    <row r="9" spans="2:30" ht="105.75" customHeight="1" x14ac:dyDescent="0.35">
      <c r="B9" s="323" t="s">
        <v>1101</v>
      </c>
      <c r="C9" s="325" t="s">
        <v>2089</v>
      </c>
      <c r="D9" s="327" t="s">
        <v>2003</v>
      </c>
      <c r="E9" s="327" t="s">
        <v>2002</v>
      </c>
      <c r="F9" s="329" t="s">
        <v>56</v>
      </c>
      <c r="G9" s="329" t="s">
        <v>56</v>
      </c>
      <c r="H9" s="327" t="s">
        <v>1983</v>
      </c>
      <c r="I9" s="329" t="s">
        <v>2001</v>
      </c>
      <c r="J9" s="327" t="s">
        <v>1982</v>
      </c>
      <c r="K9" s="327" t="s">
        <v>1102</v>
      </c>
      <c r="L9" s="327" t="s">
        <v>2000</v>
      </c>
      <c r="M9" s="327" t="s">
        <v>1999</v>
      </c>
      <c r="N9" s="327" t="s">
        <v>1103</v>
      </c>
      <c r="O9" s="327" t="s">
        <v>56</v>
      </c>
      <c r="P9" s="327" t="s">
        <v>333</v>
      </c>
      <c r="Q9" s="331" t="s">
        <v>61</v>
      </c>
      <c r="R9" s="333" t="s">
        <v>1104</v>
      </c>
      <c r="S9" s="335" t="s">
        <v>1945</v>
      </c>
      <c r="T9" s="227" t="s">
        <v>1091</v>
      </c>
      <c r="U9" s="138" t="s">
        <v>1105</v>
      </c>
      <c r="V9" s="80" t="s">
        <v>1106</v>
      </c>
      <c r="W9" s="81" t="s">
        <v>1107</v>
      </c>
      <c r="X9" s="80" t="s">
        <v>1953</v>
      </c>
      <c r="Y9" s="82" t="s">
        <v>1950</v>
      </c>
      <c r="Z9" s="80" t="s">
        <v>1108</v>
      </c>
      <c r="AA9" s="138" t="s">
        <v>70</v>
      </c>
      <c r="AB9" s="188" t="s">
        <v>179</v>
      </c>
      <c r="AC9" s="237"/>
      <c r="AD9" s="237"/>
    </row>
    <row r="10" spans="2:30" ht="105.75" customHeight="1" x14ac:dyDescent="0.35">
      <c r="B10" s="324"/>
      <c r="C10" s="326"/>
      <c r="D10" s="328"/>
      <c r="E10" s="328"/>
      <c r="F10" s="330"/>
      <c r="G10" s="330"/>
      <c r="H10" s="328"/>
      <c r="I10" s="330"/>
      <c r="J10" s="328"/>
      <c r="K10" s="328"/>
      <c r="L10" s="328"/>
      <c r="M10" s="328"/>
      <c r="N10" s="328"/>
      <c r="O10" s="328"/>
      <c r="P10" s="328"/>
      <c r="Q10" s="332"/>
      <c r="R10" s="334"/>
      <c r="S10" s="336"/>
      <c r="T10" s="227" t="s">
        <v>1092</v>
      </c>
      <c r="U10" s="138" t="s">
        <v>1952</v>
      </c>
      <c r="V10" s="80" t="s">
        <v>1109</v>
      </c>
      <c r="W10" s="81" t="s">
        <v>1107</v>
      </c>
      <c r="X10" s="80" t="s">
        <v>1951</v>
      </c>
      <c r="Y10" s="82" t="s">
        <v>1950</v>
      </c>
      <c r="Z10" s="80" t="s">
        <v>1110</v>
      </c>
      <c r="AA10" s="138" t="s">
        <v>70</v>
      </c>
      <c r="AB10" s="188" t="s">
        <v>179</v>
      </c>
      <c r="AC10" s="237"/>
      <c r="AD10" s="237"/>
    </row>
    <row r="11" spans="2:30" ht="105.75" customHeight="1" x14ac:dyDescent="0.35">
      <c r="B11" s="324"/>
      <c r="C11" s="326"/>
      <c r="D11" s="328"/>
      <c r="E11" s="328"/>
      <c r="F11" s="330"/>
      <c r="G11" s="330"/>
      <c r="H11" s="328"/>
      <c r="I11" s="330"/>
      <c r="J11" s="328"/>
      <c r="K11" s="328"/>
      <c r="L11" s="328"/>
      <c r="M11" s="328"/>
      <c r="N11" s="328"/>
      <c r="O11" s="328"/>
      <c r="P11" s="328"/>
      <c r="Q11" s="332"/>
      <c r="R11" s="334"/>
      <c r="S11" s="137" t="s">
        <v>1078</v>
      </c>
      <c r="T11" s="227" t="s">
        <v>1093</v>
      </c>
      <c r="U11" s="138" t="s">
        <v>1111</v>
      </c>
      <c r="V11" s="80" t="s">
        <v>1112</v>
      </c>
      <c r="W11" s="81" t="s">
        <v>1107</v>
      </c>
      <c r="X11" s="80" t="s">
        <v>1947</v>
      </c>
      <c r="Y11" s="82" t="s">
        <v>1950</v>
      </c>
      <c r="Z11" s="80" t="s">
        <v>1110</v>
      </c>
      <c r="AA11" s="138" t="s">
        <v>70</v>
      </c>
      <c r="AB11" s="188" t="s">
        <v>179</v>
      </c>
      <c r="AC11" s="237"/>
      <c r="AD11" s="237"/>
    </row>
    <row r="12" spans="2:30" ht="105.75" customHeight="1" x14ac:dyDescent="0.35">
      <c r="B12" s="323" t="s">
        <v>1113</v>
      </c>
      <c r="C12" s="325" t="s">
        <v>2090</v>
      </c>
      <c r="D12" s="327" t="s">
        <v>1986</v>
      </c>
      <c r="E12" s="327" t="s">
        <v>1985</v>
      </c>
      <c r="F12" s="327" t="s">
        <v>56</v>
      </c>
      <c r="G12" s="327" t="s">
        <v>56</v>
      </c>
      <c r="H12" s="327" t="s">
        <v>1983</v>
      </c>
      <c r="I12" s="327" t="s">
        <v>1998</v>
      </c>
      <c r="J12" s="327" t="s">
        <v>1982</v>
      </c>
      <c r="K12" s="327" t="s">
        <v>1114</v>
      </c>
      <c r="L12" s="327" t="s">
        <v>56</v>
      </c>
      <c r="M12" s="327" t="s">
        <v>56</v>
      </c>
      <c r="N12" s="327" t="s">
        <v>1103</v>
      </c>
      <c r="O12" s="327" t="s">
        <v>1981</v>
      </c>
      <c r="P12" s="329" t="s">
        <v>333</v>
      </c>
      <c r="Q12" s="331" t="s">
        <v>61</v>
      </c>
      <c r="R12" s="335" t="s">
        <v>1115</v>
      </c>
      <c r="S12" s="335" t="s">
        <v>1080</v>
      </c>
      <c r="T12" s="227" t="s">
        <v>1094</v>
      </c>
      <c r="U12" s="138" t="s">
        <v>1116</v>
      </c>
      <c r="V12" s="80" t="s">
        <v>1117</v>
      </c>
      <c r="W12" s="81" t="s">
        <v>1107</v>
      </c>
      <c r="X12" s="80" t="s">
        <v>1961</v>
      </c>
      <c r="Y12" s="82" t="s">
        <v>1950</v>
      </c>
      <c r="Z12" s="80" t="s">
        <v>1118</v>
      </c>
      <c r="AA12" s="138" t="s">
        <v>70</v>
      </c>
      <c r="AB12" s="188" t="s">
        <v>179</v>
      </c>
      <c r="AC12" s="237"/>
      <c r="AD12" s="237"/>
    </row>
    <row r="13" spans="2:30" ht="105.75" customHeight="1" x14ac:dyDescent="0.35">
      <c r="B13" s="337"/>
      <c r="C13" s="338"/>
      <c r="D13" s="339"/>
      <c r="E13" s="339"/>
      <c r="F13" s="339"/>
      <c r="G13" s="339"/>
      <c r="H13" s="339"/>
      <c r="I13" s="339"/>
      <c r="J13" s="339"/>
      <c r="K13" s="339"/>
      <c r="L13" s="339"/>
      <c r="M13" s="339"/>
      <c r="N13" s="339"/>
      <c r="O13" s="339"/>
      <c r="P13" s="340"/>
      <c r="Q13" s="341"/>
      <c r="R13" s="336"/>
      <c r="S13" s="336"/>
      <c r="T13" s="227" t="s">
        <v>1095</v>
      </c>
      <c r="U13" s="138" t="s">
        <v>1119</v>
      </c>
      <c r="V13" s="80" t="s">
        <v>1120</v>
      </c>
      <c r="W13" s="81" t="s">
        <v>1107</v>
      </c>
      <c r="X13" s="80" t="s">
        <v>1951</v>
      </c>
      <c r="Y13" s="82" t="s">
        <v>1950</v>
      </c>
      <c r="Z13" s="80" t="s">
        <v>1121</v>
      </c>
      <c r="AA13" s="138" t="s">
        <v>70</v>
      </c>
      <c r="AB13" s="188" t="s">
        <v>179</v>
      </c>
      <c r="AC13" s="237"/>
      <c r="AD13" s="237"/>
    </row>
    <row r="14" spans="2:30" ht="105.75" customHeight="1" x14ac:dyDescent="0.35">
      <c r="B14" s="327" t="s">
        <v>1122</v>
      </c>
      <c r="C14" s="325" t="s">
        <v>2091</v>
      </c>
      <c r="D14" s="327" t="s">
        <v>1123</v>
      </c>
      <c r="E14" s="327" t="s">
        <v>1997</v>
      </c>
      <c r="F14" s="327" t="s">
        <v>1996</v>
      </c>
      <c r="G14" s="327" t="s">
        <v>1995</v>
      </c>
      <c r="H14" s="327" t="s">
        <v>1995</v>
      </c>
      <c r="I14" s="327" t="s">
        <v>1994</v>
      </c>
      <c r="J14" s="327" t="s">
        <v>1993</v>
      </c>
      <c r="K14" s="327" t="s">
        <v>1114</v>
      </c>
      <c r="L14" s="327" t="s">
        <v>1992</v>
      </c>
      <c r="M14" s="327" t="s">
        <v>1991</v>
      </c>
      <c r="N14" s="327" t="s">
        <v>1124</v>
      </c>
      <c r="O14" s="327" t="s">
        <v>1990</v>
      </c>
      <c r="P14" s="327" t="s">
        <v>333</v>
      </c>
      <c r="Q14" s="331" t="s">
        <v>61</v>
      </c>
      <c r="R14" s="335" t="s">
        <v>1115</v>
      </c>
      <c r="S14" s="335" t="s">
        <v>1080</v>
      </c>
      <c r="T14" s="227" t="s">
        <v>1094</v>
      </c>
      <c r="U14" s="138" t="s">
        <v>1116</v>
      </c>
      <c r="V14" s="80" t="s">
        <v>1117</v>
      </c>
      <c r="W14" s="81" t="s">
        <v>1107</v>
      </c>
      <c r="X14" s="80" t="s">
        <v>1961</v>
      </c>
      <c r="Y14" s="82" t="s">
        <v>1950</v>
      </c>
      <c r="Z14" s="80" t="s">
        <v>1118</v>
      </c>
      <c r="AA14" s="138" t="s">
        <v>70</v>
      </c>
      <c r="AB14" s="188" t="s">
        <v>179</v>
      </c>
      <c r="AC14" s="237"/>
      <c r="AD14" s="237"/>
    </row>
    <row r="15" spans="2:30" ht="105.75" customHeight="1" x14ac:dyDescent="0.35">
      <c r="B15" s="328"/>
      <c r="C15" s="326"/>
      <c r="D15" s="328"/>
      <c r="E15" s="328"/>
      <c r="F15" s="328"/>
      <c r="G15" s="328"/>
      <c r="H15" s="328"/>
      <c r="I15" s="328"/>
      <c r="J15" s="328"/>
      <c r="K15" s="328"/>
      <c r="L15" s="328"/>
      <c r="M15" s="328"/>
      <c r="N15" s="328"/>
      <c r="O15" s="328"/>
      <c r="P15" s="328"/>
      <c r="Q15" s="341"/>
      <c r="R15" s="336"/>
      <c r="S15" s="336"/>
      <c r="T15" s="227" t="s">
        <v>1095</v>
      </c>
      <c r="U15" s="138" t="s">
        <v>1119</v>
      </c>
      <c r="V15" s="80" t="s">
        <v>1120</v>
      </c>
      <c r="W15" s="81" t="s">
        <v>1107</v>
      </c>
      <c r="X15" s="80" t="s">
        <v>1951</v>
      </c>
      <c r="Y15" s="82" t="s">
        <v>1950</v>
      </c>
      <c r="Z15" s="80" t="s">
        <v>1121</v>
      </c>
      <c r="AA15" s="138" t="s">
        <v>70</v>
      </c>
      <c r="AB15" s="188" t="s">
        <v>179</v>
      </c>
      <c r="AC15" s="237"/>
      <c r="AD15" s="237"/>
    </row>
    <row r="16" spans="2:30" ht="105.75" customHeight="1" x14ac:dyDescent="0.35">
      <c r="B16" s="328"/>
      <c r="C16" s="326"/>
      <c r="D16" s="328"/>
      <c r="E16" s="328"/>
      <c r="F16" s="328"/>
      <c r="G16" s="328"/>
      <c r="H16" s="328"/>
      <c r="I16" s="328"/>
      <c r="J16" s="328"/>
      <c r="K16" s="328"/>
      <c r="L16" s="328"/>
      <c r="M16" s="328"/>
      <c r="N16" s="328"/>
      <c r="O16" s="328"/>
      <c r="P16" s="328"/>
      <c r="Q16" s="331" t="s">
        <v>61</v>
      </c>
      <c r="R16" s="335" t="s">
        <v>1125</v>
      </c>
      <c r="S16" s="335" t="s">
        <v>1082</v>
      </c>
      <c r="T16" s="227" t="s">
        <v>1094</v>
      </c>
      <c r="U16" s="138" t="s">
        <v>1116</v>
      </c>
      <c r="V16" s="80" t="s">
        <v>1117</v>
      </c>
      <c r="W16" s="81" t="s">
        <v>1107</v>
      </c>
      <c r="X16" s="80" t="s">
        <v>1961</v>
      </c>
      <c r="Y16" s="82" t="s">
        <v>1950</v>
      </c>
      <c r="Z16" s="80" t="s">
        <v>1118</v>
      </c>
      <c r="AA16" s="138" t="s">
        <v>70</v>
      </c>
      <c r="AB16" s="188" t="s">
        <v>179</v>
      </c>
      <c r="AC16" s="237"/>
      <c r="AD16" s="237"/>
    </row>
    <row r="17" spans="2:30" ht="105.75" customHeight="1" x14ac:dyDescent="0.35">
      <c r="B17" s="328"/>
      <c r="C17" s="326"/>
      <c r="D17" s="328"/>
      <c r="E17" s="328"/>
      <c r="F17" s="328"/>
      <c r="G17" s="328"/>
      <c r="H17" s="328"/>
      <c r="I17" s="328"/>
      <c r="J17" s="328"/>
      <c r="K17" s="328"/>
      <c r="L17" s="328"/>
      <c r="M17" s="328"/>
      <c r="N17" s="328"/>
      <c r="O17" s="328"/>
      <c r="P17" s="328"/>
      <c r="Q17" s="341"/>
      <c r="R17" s="336"/>
      <c r="S17" s="336"/>
      <c r="T17" s="227" t="s">
        <v>1095</v>
      </c>
      <c r="U17" s="138" t="s">
        <v>1119</v>
      </c>
      <c r="V17" s="80" t="s">
        <v>1120</v>
      </c>
      <c r="W17" s="81" t="s">
        <v>1107</v>
      </c>
      <c r="X17" s="80" t="s">
        <v>1951</v>
      </c>
      <c r="Y17" s="82" t="s">
        <v>1950</v>
      </c>
      <c r="Z17" s="80" t="s">
        <v>1121</v>
      </c>
      <c r="AA17" s="138" t="s">
        <v>70</v>
      </c>
      <c r="AB17" s="188" t="s">
        <v>179</v>
      </c>
      <c r="AC17" s="237"/>
      <c r="AD17" s="237"/>
    </row>
    <row r="18" spans="2:30" ht="105.75" customHeight="1" x14ac:dyDescent="0.35">
      <c r="B18" s="328"/>
      <c r="C18" s="326"/>
      <c r="D18" s="328"/>
      <c r="E18" s="328"/>
      <c r="F18" s="328"/>
      <c r="G18" s="328"/>
      <c r="H18" s="328"/>
      <c r="I18" s="328"/>
      <c r="J18" s="328"/>
      <c r="K18" s="328"/>
      <c r="L18" s="328"/>
      <c r="M18" s="328"/>
      <c r="N18" s="328"/>
      <c r="O18" s="328"/>
      <c r="P18" s="328"/>
      <c r="Q18" s="331" t="s">
        <v>61</v>
      </c>
      <c r="R18" s="335" t="s">
        <v>1989</v>
      </c>
      <c r="S18" s="335" t="s">
        <v>1126</v>
      </c>
      <c r="T18" s="227" t="s">
        <v>1096</v>
      </c>
      <c r="U18" s="138" t="s">
        <v>1127</v>
      </c>
      <c r="V18" s="80" t="s">
        <v>1988</v>
      </c>
      <c r="W18" s="81" t="s">
        <v>1107</v>
      </c>
      <c r="X18" s="80" t="s">
        <v>1951</v>
      </c>
      <c r="Y18" s="82" t="s">
        <v>462</v>
      </c>
      <c r="Z18" s="80" t="s">
        <v>1987</v>
      </c>
      <c r="AA18" s="138" t="s">
        <v>70</v>
      </c>
      <c r="AB18" s="188" t="s">
        <v>179</v>
      </c>
      <c r="AC18" s="237"/>
      <c r="AD18" s="237"/>
    </row>
    <row r="19" spans="2:30" ht="105.75" customHeight="1" x14ac:dyDescent="0.35">
      <c r="B19" s="328"/>
      <c r="C19" s="326"/>
      <c r="D19" s="328"/>
      <c r="E19" s="328"/>
      <c r="F19" s="328"/>
      <c r="G19" s="328"/>
      <c r="H19" s="328"/>
      <c r="I19" s="328"/>
      <c r="J19" s="328"/>
      <c r="K19" s="328"/>
      <c r="L19" s="328"/>
      <c r="M19" s="328"/>
      <c r="N19" s="328"/>
      <c r="O19" s="328"/>
      <c r="P19" s="328"/>
      <c r="Q19" s="332"/>
      <c r="R19" s="342"/>
      <c r="S19" s="342"/>
      <c r="T19" s="227" t="s">
        <v>1097</v>
      </c>
      <c r="U19" s="138" t="s">
        <v>1128</v>
      </c>
      <c r="V19" s="80" t="s">
        <v>1988</v>
      </c>
      <c r="W19" s="81" t="s">
        <v>1107</v>
      </c>
      <c r="X19" s="80" t="s">
        <v>1951</v>
      </c>
      <c r="Y19" s="82" t="s">
        <v>462</v>
      </c>
      <c r="Z19" s="80" t="s">
        <v>1987</v>
      </c>
      <c r="AA19" s="138" t="s">
        <v>70</v>
      </c>
      <c r="AB19" s="188" t="s">
        <v>179</v>
      </c>
      <c r="AC19" s="237"/>
      <c r="AD19" s="237"/>
    </row>
    <row r="20" spans="2:30" ht="105.75" customHeight="1" x14ac:dyDescent="0.35">
      <c r="B20" s="328"/>
      <c r="C20" s="326"/>
      <c r="D20" s="328"/>
      <c r="E20" s="328"/>
      <c r="F20" s="328"/>
      <c r="G20" s="328"/>
      <c r="H20" s="328"/>
      <c r="I20" s="328"/>
      <c r="J20" s="328"/>
      <c r="K20" s="328"/>
      <c r="L20" s="328"/>
      <c r="M20" s="328"/>
      <c r="N20" s="328"/>
      <c r="O20" s="328"/>
      <c r="P20" s="328"/>
      <c r="Q20" s="332"/>
      <c r="R20" s="342"/>
      <c r="S20" s="342"/>
      <c r="T20" s="227" t="s">
        <v>1094</v>
      </c>
      <c r="U20" s="138" t="s">
        <v>1116</v>
      </c>
      <c r="V20" s="80" t="s">
        <v>1117</v>
      </c>
      <c r="W20" s="81" t="s">
        <v>1107</v>
      </c>
      <c r="X20" s="80" t="s">
        <v>1961</v>
      </c>
      <c r="Y20" s="82" t="s">
        <v>1950</v>
      </c>
      <c r="Z20" s="80" t="s">
        <v>1118</v>
      </c>
      <c r="AA20" s="138" t="s">
        <v>70</v>
      </c>
      <c r="AB20" s="188" t="s">
        <v>179</v>
      </c>
      <c r="AC20" s="237"/>
      <c r="AD20" s="237"/>
    </row>
    <row r="21" spans="2:30" ht="105.75" customHeight="1" x14ac:dyDescent="0.35">
      <c r="B21" s="339"/>
      <c r="C21" s="338"/>
      <c r="D21" s="339"/>
      <c r="E21" s="339"/>
      <c r="F21" s="339"/>
      <c r="G21" s="339"/>
      <c r="H21" s="339"/>
      <c r="I21" s="339"/>
      <c r="J21" s="339"/>
      <c r="K21" s="339"/>
      <c r="L21" s="339"/>
      <c r="M21" s="339"/>
      <c r="N21" s="339"/>
      <c r="O21" s="339"/>
      <c r="P21" s="339"/>
      <c r="Q21" s="341"/>
      <c r="R21" s="336"/>
      <c r="S21" s="336"/>
      <c r="T21" s="227" t="s">
        <v>1095</v>
      </c>
      <c r="U21" s="138" t="s">
        <v>1119</v>
      </c>
      <c r="V21" s="80" t="s">
        <v>1120</v>
      </c>
      <c r="W21" s="81" t="s">
        <v>1107</v>
      </c>
      <c r="X21" s="80" t="s">
        <v>1951</v>
      </c>
      <c r="Y21" s="82" t="s">
        <v>1950</v>
      </c>
      <c r="Z21" s="80" t="s">
        <v>1121</v>
      </c>
      <c r="AA21" s="138" t="s">
        <v>70</v>
      </c>
      <c r="AB21" s="188" t="s">
        <v>179</v>
      </c>
      <c r="AC21" s="237"/>
      <c r="AD21" s="237"/>
    </row>
    <row r="22" spans="2:30" ht="105.75" customHeight="1" x14ac:dyDescent="0.35">
      <c r="B22" s="327" t="s">
        <v>1129</v>
      </c>
      <c r="C22" s="325" t="s">
        <v>2090</v>
      </c>
      <c r="D22" s="327" t="s">
        <v>1986</v>
      </c>
      <c r="E22" s="327" t="s">
        <v>1985</v>
      </c>
      <c r="F22" s="327" t="s">
        <v>56</v>
      </c>
      <c r="G22" s="327" t="s">
        <v>56</v>
      </c>
      <c r="H22" s="327" t="s">
        <v>1983</v>
      </c>
      <c r="I22" s="327" t="s">
        <v>1963</v>
      </c>
      <c r="J22" s="327" t="s">
        <v>1982</v>
      </c>
      <c r="K22" s="327" t="s">
        <v>1114</v>
      </c>
      <c r="L22" s="327" t="s">
        <v>56</v>
      </c>
      <c r="M22" s="327" t="s">
        <v>56</v>
      </c>
      <c r="N22" s="327" t="s">
        <v>1103</v>
      </c>
      <c r="O22" s="327" t="s">
        <v>1981</v>
      </c>
      <c r="P22" s="327" t="s">
        <v>333</v>
      </c>
      <c r="Q22" s="331" t="s">
        <v>61</v>
      </c>
      <c r="R22" s="335" t="s">
        <v>1125</v>
      </c>
      <c r="S22" s="335" t="s">
        <v>1082</v>
      </c>
      <c r="T22" s="227" t="s">
        <v>1094</v>
      </c>
      <c r="U22" s="138" t="s">
        <v>1116</v>
      </c>
      <c r="V22" s="80" t="s">
        <v>1117</v>
      </c>
      <c r="W22" s="81" t="s">
        <v>1107</v>
      </c>
      <c r="X22" s="80" t="s">
        <v>1961</v>
      </c>
      <c r="Y22" s="82" t="s">
        <v>1950</v>
      </c>
      <c r="Z22" s="80" t="s">
        <v>1118</v>
      </c>
      <c r="AA22" s="138" t="s">
        <v>70</v>
      </c>
      <c r="AB22" s="188" t="s">
        <v>179</v>
      </c>
      <c r="AC22" s="237"/>
      <c r="AD22" s="237"/>
    </row>
    <row r="23" spans="2:30" ht="105.75" customHeight="1" x14ac:dyDescent="0.35">
      <c r="B23" s="328"/>
      <c r="C23" s="326"/>
      <c r="D23" s="328"/>
      <c r="E23" s="328"/>
      <c r="F23" s="328"/>
      <c r="G23" s="328"/>
      <c r="H23" s="328"/>
      <c r="I23" s="328"/>
      <c r="J23" s="328"/>
      <c r="K23" s="328"/>
      <c r="L23" s="328"/>
      <c r="M23" s="328"/>
      <c r="N23" s="328"/>
      <c r="O23" s="328"/>
      <c r="P23" s="328"/>
      <c r="Q23" s="332"/>
      <c r="R23" s="336"/>
      <c r="S23" s="336"/>
      <c r="T23" s="227" t="s">
        <v>1095</v>
      </c>
      <c r="U23" s="138" t="s">
        <v>1119</v>
      </c>
      <c r="V23" s="80" t="s">
        <v>1120</v>
      </c>
      <c r="W23" s="81" t="s">
        <v>1107</v>
      </c>
      <c r="X23" s="80" t="s">
        <v>1951</v>
      </c>
      <c r="Y23" s="82" t="s">
        <v>1950</v>
      </c>
      <c r="Z23" s="80" t="s">
        <v>1121</v>
      </c>
      <c r="AA23" s="138" t="s">
        <v>70</v>
      </c>
      <c r="AB23" s="188" t="s">
        <v>179</v>
      </c>
      <c r="AC23" s="237"/>
      <c r="AD23" s="237"/>
    </row>
    <row r="24" spans="2:30" ht="105.75" customHeight="1" x14ac:dyDescent="0.35">
      <c r="B24" s="328"/>
      <c r="C24" s="326"/>
      <c r="D24" s="328"/>
      <c r="E24" s="328"/>
      <c r="F24" s="328"/>
      <c r="G24" s="328" t="s">
        <v>56</v>
      </c>
      <c r="H24" s="328" t="s">
        <v>1983</v>
      </c>
      <c r="I24" s="328" t="s">
        <v>56</v>
      </c>
      <c r="J24" s="328" t="s">
        <v>1982</v>
      </c>
      <c r="K24" s="328" t="s">
        <v>1114</v>
      </c>
      <c r="L24" s="328" t="s">
        <v>56</v>
      </c>
      <c r="M24" s="328" t="s">
        <v>56</v>
      </c>
      <c r="N24" s="328" t="s">
        <v>1103</v>
      </c>
      <c r="O24" s="328" t="s">
        <v>1981</v>
      </c>
      <c r="P24" s="328" t="s">
        <v>333</v>
      </c>
      <c r="Q24" s="332"/>
      <c r="R24" s="335" t="s">
        <v>1130</v>
      </c>
      <c r="S24" s="335" t="s">
        <v>1086</v>
      </c>
      <c r="T24" s="227" t="s">
        <v>1096</v>
      </c>
      <c r="U24" s="138" t="s">
        <v>1949</v>
      </c>
      <c r="V24" s="80" t="s">
        <v>1131</v>
      </c>
      <c r="W24" s="81" t="s">
        <v>1132</v>
      </c>
      <c r="X24" s="80" t="s">
        <v>1947</v>
      </c>
      <c r="Y24" s="82" t="s">
        <v>1946</v>
      </c>
      <c r="Z24" s="82" t="s">
        <v>1133</v>
      </c>
      <c r="AA24" s="188" t="s">
        <v>178</v>
      </c>
      <c r="AB24" s="188" t="s">
        <v>179</v>
      </c>
      <c r="AC24" s="237"/>
      <c r="AD24" s="237"/>
    </row>
    <row r="25" spans="2:30" ht="105.75" customHeight="1" x14ac:dyDescent="0.35">
      <c r="B25" s="328"/>
      <c r="C25" s="326"/>
      <c r="D25" s="328"/>
      <c r="E25" s="328"/>
      <c r="F25" s="328"/>
      <c r="G25" s="328"/>
      <c r="H25" s="328"/>
      <c r="I25" s="328"/>
      <c r="J25" s="328"/>
      <c r="K25" s="328"/>
      <c r="L25" s="328"/>
      <c r="M25" s="328"/>
      <c r="N25" s="328"/>
      <c r="O25" s="328"/>
      <c r="P25" s="328"/>
      <c r="Q25" s="332"/>
      <c r="R25" s="342"/>
      <c r="S25" s="336"/>
      <c r="T25" s="227" t="s">
        <v>1094</v>
      </c>
      <c r="U25" s="138" t="s">
        <v>1116</v>
      </c>
      <c r="V25" s="80" t="s">
        <v>1134</v>
      </c>
      <c r="W25" s="81" t="s">
        <v>1107</v>
      </c>
      <c r="X25" s="80" t="s">
        <v>1984</v>
      </c>
      <c r="Y25" s="82" t="s">
        <v>1946</v>
      </c>
      <c r="Z25" s="80" t="s">
        <v>1136</v>
      </c>
      <c r="AA25" s="237" t="s">
        <v>70</v>
      </c>
      <c r="AB25" s="188" t="s">
        <v>179</v>
      </c>
      <c r="AC25" s="237"/>
      <c r="AD25" s="237"/>
    </row>
    <row r="26" spans="2:30" ht="105.75" customHeight="1" x14ac:dyDescent="0.35">
      <c r="B26" s="328"/>
      <c r="C26" s="326"/>
      <c r="D26" s="328"/>
      <c r="E26" s="328"/>
      <c r="F26" s="328"/>
      <c r="G26" s="328" t="s">
        <v>56</v>
      </c>
      <c r="H26" s="328" t="s">
        <v>1983</v>
      </c>
      <c r="I26" s="328" t="s">
        <v>56</v>
      </c>
      <c r="J26" s="328" t="s">
        <v>1982</v>
      </c>
      <c r="K26" s="328" t="s">
        <v>1114</v>
      </c>
      <c r="L26" s="328" t="s">
        <v>56</v>
      </c>
      <c r="M26" s="328" t="s">
        <v>56</v>
      </c>
      <c r="N26" s="328" t="s">
        <v>1103</v>
      </c>
      <c r="O26" s="328" t="s">
        <v>1981</v>
      </c>
      <c r="P26" s="328" t="s">
        <v>333</v>
      </c>
      <c r="Q26" s="332"/>
      <c r="R26" s="342"/>
      <c r="S26" s="335" t="s">
        <v>1088</v>
      </c>
      <c r="T26" s="227" t="s">
        <v>1096</v>
      </c>
      <c r="U26" s="138" t="s">
        <v>1948</v>
      </c>
      <c r="V26" s="80" t="s">
        <v>1134</v>
      </c>
      <c r="W26" s="81" t="s">
        <v>1107</v>
      </c>
      <c r="X26" s="80" t="s">
        <v>1947</v>
      </c>
      <c r="Y26" s="82" t="s">
        <v>1946</v>
      </c>
      <c r="Z26" s="80" t="s">
        <v>1136</v>
      </c>
      <c r="AA26" s="237" t="s">
        <v>70</v>
      </c>
      <c r="AB26" s="188" t="s">
        <v>179</v>
      </c>
      <c r="AC26" s="237"/>
      <c r="AD26" s="237"/>
    </row>
    <row r="27" spans="2:30" ht="105.75" customHeight="1" x14ac:dyDescent="0.35">
      <c r="B27" s="339"/>
      <c r="C27" s="338"/>
      <c r="D27" s="339"/>
      <c r="E27" s="339"/>
      <c r="F27" s="339"/>
      <c r="G27" s="339"/>
      <c r="H27" s="339"/>
      <c r="I27" s="328"/>
      <c r="J27" s="339"/>
      <c r="K27" s="339"/>
      <c r="L27" s="339"/>
      <c r="M27" s="339"/>
      <c r="N27" s="339"/>
      <c r="O27" s="339"/>
      <c r="P27" s="339"/>
      <c r="Q27" s="341"/>
      <c r="R27" s="336"/>
      <c r="S27" s="336"/>
      <c r="T27" s="227" t="s">
        <v>1094</v>
      </c>
      <c r="U27" s="138" t="s">
        <v>1116</v>
      </c>
      <c r="V27" s="80" t="s">
        <v>1134</v>
      </c>
      <c r="W27" s="81" t="s">
        <v>1107</v>
      </c>
      <c r="X27" s="80" t="s">
        <v>1947</v>
      </c>
      <c r="Y27" s="82" t="s">
        <v>1946</v>
      </c>
      <c r="Z27" s="80" t="s">
        <v>1136</v>
      </c>
      <c r="AA27" s="237" t="s">
        <v>70</v>
      </c>
      <c r="AB27" s="188" t="s">
        <v>179</v>
      </c>
      <c r="AC27" s="237"/>
      <c r="AD27" s="237"/>
    </row>
    <row r="28" spans="2:30" ht="105.75" customHeight="1" x14ac:dyDescent="0.35">
      <c r="B28" s="323" t="s">
        <v>1137</v>
      </c>
      <c r="C28" s="325" t="s">
        <v>2092</v>
      </c>
      <c r="D28" s="327" t="s">
        <v>1980</v>
      </c>
      <c r="E28" s="327" t="s">
        <v>1979</v>
      </c>
      <c r="F28" s="327" t="s">
        <v>56</v>
      </c>
      <c r="G28" s="327" t="s">
        <v>56</v>
      </c>
      <c r="H28" s="343" t="s">
        <v>1978</v>
      </c>
      <c r="I28" s="345" t="s">
        <v>1958</v>
      </c>
      <c r="J28" s="346" t="s">
        <v>1977</v>
      </c>
      <c r="K28" s="327" t="s">
        <v>1102</v>
      </c>
      <c r="L28" s="327" t="s">
        <v>56</v>
      </c>
      <c r="M28" s="327" t="s">
        <v>56</v>
      </c>
      <c r="N28" s="327" t="s">
        <v>1103</v>
      </c>
      <c r="O28" s="327" t="s">
        <v>1976</v>
      </c>
      <c r="P28" s="327" t="s">
        <v>1975</v>
      </c>
      <c r="Q28" s="331" t="s">
        <v>61</v>
      </c>
      <c r="R28" s="333" t="s">
        <v>1104</v>
      </c>
      <c r="S28" s="335" t="s">
        <v>1945</v>
      </c>
      <c r="T28" s="227" t="s">
        <v>1091</v>
      </c>
      <c r="U28" s="138" t="s">
        <v>1105</v>
      </c>
      <c r="V28" s="80" t="s">
        <v>1106</v>
      </c>
      <c r="W28" s="81" t="s">
        <v>1107</v>
      </c>
      <c r="X28" s="80" t="s">
        <v>1953</v>
      </c>
      <c r="Y28" s="82" t="s">
        <v>1950</v>
      </c>
      <c r="Z28" s="80" t="s">
        <v>1108</v>
      </c>
      <c r="AA28" s="138" t="s">
        <v>70</v>
      </c>
      <c r="AB28" s="188" t="s">
        <v>179</v>
      </c>
      <c r="AC28" s="237"/>
      <c r="AD28" s="237"/>
    </row>
    <row r="29" spans="2:30" ht="105.75" customHeight="1" x14ac:dyDescent="0.35">
      <c r="B29" s="324"/>
      <c r="C29" s="326"/>
      <c r="D29" s="328"/>
      <c r="E29" s="328"/>
      <c r="F29" s="328"/>
      <c r="G29" s="328"/>
      <c r="H29" s="344"/>
      <c r="I29" s="345"/>
      <c r="J29" s="347"/>
      <c r="K29" s="328"/>
      <c r="L29" s="328"/>
      <c r="M29" s="328"/>
      <c r="N29" s="328"/>
      <c r="O29" s="328"/>
      <c r="P29" s="330"/>
      <c r="Q29" s="332"/>
      <c r="R29" s="334"/>
      <c r="S29" s="342"/>
      <c r="T29" s="227" t="s">
        <v>1092</v>
      </c>
      <c r="U29" s="138" t="s">
        <v>1952</v>
      </c>
      <c r="V29" s="80" t="s">
        <v>1109</v>
      </c>
      <c r="W29" s="81" t="s">
        <v>1107</v>
      </c>
      <c r="X29" s="80" t="s">
        <v>1951</v>
      </c>
      <c r="Y29" s="82" t="s">
        <v>1950</v>
      </c>
      <c r="Z29" s="80" t="s">
        <v>1110</v>
      </c>
      <c r="AA29" s="138" t="s">
        <v>70</v>
      </c>
      <c r="AB29" s="188" t="s">
        <v>179</v>
      </c>
      <c r="AC29" s="237"/>
      <c r="AD29" s="237"/>
    </row>
    <row r="30" spans="2:30" ht="105.75" customHeight="1" x14ac:dyDescent="0.35">
      <c r="B30" s="324"/>
      <c r="C30" s="326"/>
      <c r="D30" s="328"/>
      <c r="E30" s="328"/>
      <c r="F30" s="328"/>
      <c r="G30" s="328"/>
      <c r="H30" s="344"/>
      <c r="I30" s="345"/>
      <c r="J30" s="347"/>
      <c r="K30" s="328"/>
      <c r="L30" s="328"/>
      <c r="M30" s="328"/>
      <c r="N30" s="328"/>
      <c r="O30" s="328"/>
      <c r="P30" s="330"/>
      <c r="Q30" s="332"/>
      <c r="R30" s="334"/>
      <c r="S30" s="137" t="s">
        <v>1078</v>
      </c>
      <c r="T30" s="227" t="s">
        <v>1093</v>
      </c>
      <c r="U30" s="138" t="s">
        <v>1111</v>
      </c>
      <c r="V30" s="80" t="s">
        <v>1112</v>
      </c>
      <c r="W30" s="81" t="s">
        <v>1107</v>
      </c>
      <c r="X30" s="80" t="s">
        <v>1947</v>
      </c>
      <c r="Y30" s="82" t="s">
        <v>1950</v>
      </c>
      <c r="Z30" s="80" t="s">
        <v>1110</v>
      </c>
      <c r="AA30" s="138" t="s">
        <v>70</v>
      </c>
      <c r="AB30" s="188" t="s">
        <v>179</v>
      </c>
      <c r="AC30" s="237"/>
      <c r="AD30" s="237"/>
    </row>
    <row r="31" spans="2:30" ht="139.5" customHeight="1" x14ac:dyDescent="0.35">
      <c r="B31" s="327" t="s">
        <v>1139</v>
      </c>
      <c r="C31" s="325" t="s">
        <v>2089</v>
      </c>
      <c r="D31" s="327" t="s">
        <v>1140</v>
      </c>
      <c r="E31" s="348" t="s">
        <v>1974</v>
      </c>
      <c r="F31" s="349" t="s">
        <v>56</v>
      </c>
      <c r="G31" s="349" t="s">
        <v>56</v>
      </c>
      <c r="H31" s="348" t="s">
        <v>56</v>
      </c>
      <c r="I31" s="339" t="s">
        <v>1963</v>
      </c>
      <c r="J31" s="348" t="s">
        <v>1973</v>
      </c>
      <c r="K31" s="349" t="s">
        <v>1141</v>
      </c>
      <c r="L31" s="348" t="s">
        <v>1972</v>
      </c>
      <c r="M31" s="348" t="s">
        <v>56</v>
      </c>
      <c r="N31" s="348" t="s">
        <v>56</v>
      </c>
      <c r="O31" s="348" t="s">
        <v>56</v>
      </c>
      <c r="P31" s="349" t="s">
        <v>56</v>
      </c>
      <c r="Q31" s="331" t="s">
        <v>61</v>
      </c>
      <c r="R31" s="335" t="s">
        <v>1142</v>
      </c>
      <c r="S31" s="335" t="s">
        <v>1143</v>
      </c>
      <c r="T31" s="227" t="s">
        <v>1097</v>
      </c>
      <c r="U31" s="138" t="s">
        <v>1971</v>
      </c>
      <c r="V31" s="80" t="s">
        <v>1970</v>
      </c>
      <c r="W31" s="81" t="s">
        <v>1107</v>
      </c>
      <c r="X31" s="80" t="s">
        <v>1135</v>
      </c>
      <c r="Y31" s="82" t="s">
        <v>1950</v>
      </c>
      <c r="Z31" s="80" t="s">
        <v>1969</v>
      </c>
      <c r="AA31" s="138" t="s">
        <v>70</v>
      </c>
      <c r="AB31" s="188" t="s">
        <v>179</v>
      </c>
      <c r="AC31" s="237"/>
      <c r="AD31" s="237"/>
    </row>
    <row r="32" spans="2:30" ht="139.5" customHeight="1" x14ac:dyDescent="0.35">
      <c r="B32" s="328"/>
      <c r="C32" s="326"/>
      <c r="D32" s="328"/>
      <c r="E32" s="348"/>
      <c r="F32" s="349"/>
      <c r="G32" s="349"/>
      <c r="H32" s="348"/>
      <c r="I32" s="349"/>
      <c r="J32" s="349"/>
      <c r="K32" s="349"/>
      <c r="L32" s="349"/>
      <c r="M32" s="349"/>
      <c r="N32" s="348"/>
      <c r="O32" s="348"/>
      <c r="P32" s="349"/>
      <c r="Q32" s="332"/>
      <c r="R32" s="342"/>
      <c r="S32" s="342"/>
      <c r="T32" s="227" t="s">
        <v>1098</v>
      </c>
      <c r="U32" s="138" t="s">
        <v>1968</v>
      </c>
      <c r="V32" s="80" t="s">
        <v>1967</v>
      </c>
      <c r="W32" s="81" t="s">
        <v>1107</v>
      </c>
      <c r="X32" s="80" t="s">
        <v>1135</v>
      </c>
      <c r="Y32" s="82" t="s">
        <v>1950</v>
      </c>
      <c r="Z32" s="80" t="s">
        <v>1966</v>
      </c>
      <c r="AA32" s="138" t="s">
        <v>70</v>
      </c>
      <c r="AB32" s="188" t="s">
        <v>179</v>
      </c>
      <c r="AC32" s="237"/>
      <c r="AD32" s="237"/>
    </row>
    <row r="33" spans="2:30" ht="105.75" customHeight="1" x14ac:dyDescent="0.35">
      <c r="B33" s="323" t="s">
        <v>1144</v>
      </c>
      <c r="C33" s="325" t="s">
        <v>2089</v>
      </c>
      <c r="D33" s="327" t="s">
        <v>1965</v>
      </c>
      <c r="E33" s="348" t="s">
        <v>1964</v>
      </c>
      <c r="F33" s="349" t="s">
        <v>56</v>
      </c>
      <c r="G33" s="349" t="s">
        <v>56</v>
      </c>
      <c r="H33" s="348" t="s">
        <v>56</v>
      </c>
      <c r="I33" s="348" t="s">
        <v>1963</v>
      </c>
      <c r="J33" s="348" t="s">
        <v>1957</v>
      </c>
      <c r="K33" s="349" t="s">
        <v>56</v>
      </c>
      <c r="L33" s="349" t="s">
        <v>56</v>
      </c>
      <c r="M33" s="349" t="s">
        <v>56</v>
      </c>
      <c r="N33" s="348" t="s">
        <v>1103</v>
      </c>
      <c r="O33" s="348" t="s">
        <v>1962</v>
      </c>
      <c r="P33" s="349" t="s">
        <v>333</v>
      </c>
      <c r="Q33" s="331" t="s">
        <v>61</v>
      </c>
      <c r="R33" s="335" t="s">
        <v>1125</v>
      </c>
      <c r="S33" s="335" t="s">
        <v>1082</v>
      </c>
      <c r="T33" s="227" t="s">
        <v>1094</v>
      </c>
      <c r="U33" s="138" t="s">
        <v>1116</v>
      </c>
      <c r="V33" s="80" t="s">
        <v>1117</v>
      </c>
      <c r="W33" s="81" t="s">
        <v>1107</v>
      </c>
      <c r="X33" s="80" t="s">
        <v>1961</v>
      </c>
      <c r="Y33" s="82" t="s">
        <v>1950</v>
      </c>
      <c r="Z33" s="80" t="s">
        <v>1118</v>
      </c>
      <c r="AA33" s="138" t="s">
        <v>70</v>
      </c>
      <c r="AB33" s="188" t="s">
        <v>179</v>
      </c>
      <c r="AC33" s="237"/>
      <c r="AD33" s="237"/>
    </row>
    <row r="34" spans="2:30" ht="105.75" customHeight="1" x14ac:dyDescent="0.35">
      <c r="B34" s="324"/>
      <c r="C34" s="326"/>
      <c r="D34" s="328"/>
      <c r="E34" s="348"/>
      <c r="F34" s="349"/>
      <c r="G34" s="349"/>
      <c r="H34" s="348"/>
      <c r="I34" s="349"/>
      <c r="J34" s="349"/>
      <c r="K34" s="349"/>
      <c r="L34" s="349"/>
      <c r="M34" s="349"/>
      <c r="N34" s="348"/>
      <c r="O34" s="348"/>
      <c r="P34" s="349"/>
      <c r="Q34" s="332"/>
      <c r="R34" s="336"/>
      <c r="S34" s="336"/>
      <c r="T34" s="227" t="s">
        <v>1095</v>
      </c>
      <c r="U34" s="138" t="s">
        <v>1119</v>
      </c>
      <c r="V34" s="80" t="s">
        <v>1120</v>
      </c>
      <c r="W34" s="81" t="s">
        <v>1107</v>
      </c>
      <c r="X34" s="80" t="s">
        <v>1951</v>
      </c>
      <c r="Y34" s="82" t="s">
        <v>1950</v>
      </c>
      <c r="Z34" s="80" t="s">
        <v>1121</v>
      </c>
      <c r="AA34" s="138" t="s">
        <v>70</v>
      </c>
      <c r="AB34" s="188" t="s">
        <v>179</v>
      </c>
      <c r="AC34" s="237"/>
      <c r="AD34" s="237"/>
    </row>
    <row r="35" spans="2:30" ht="105.75" customHeight="1" x14ac:dyDescent="0.35">
      <c r="B35" s="323" t="s">
        <v>1145</v>
      </c>
      <c r="C35" s="325" t="s">
        <v>2090</v>
      </c>
      <c r="D35" s="327" t="s">
        <v>1138</v>
      </c>
      <c r="E35" s="348" t="s">
        <v>1960</v>
      </c>
      <c r="F35" s="349" t="s">
        <v>56</v>
      </c>
      <c r="G35" s="349" t="s">
        <v>56</v>
      </c>
      <c r="H35" s="348" t="s">
        <v>1959</v>
      </c>
      <c r="I35" s="348" t="s">
        <v>1958</v>
      </c>
      <c r="J35" s="348" t="s">
        <v>1957</v>
      </c>
      <c r="K35" s="327" t="s">
        <v>1102</v>
      </c>
      <c r="L35" s="348" t="s">
        <v>1956</v>
      </c>
      <c r="M35" s="348" t="s">
        <v>1955</v>
      </c>
      <c r="N35" s="348" t="s">
        <v>1103</v>
      </c>
      <c r="O35" s="348" t="s">
        <v>1954</v>
      </c>
      <c r="P35" s="349" t="s">
        <v>333</v>
      </c>
      <c r="Q35" s="331" t="s">
        <v>61</v>
      </c>
      <c r="R35" s="333" t="s">
        <v>1104</v>
      </c>
      <c r="S35" s="335" t="s">
        <v>1945</v>
      </c>
      <c r="T35" s="227" t="s">
        <v>1091</v>
      </c>
      <c r="U35" s="138" t="s">
        <v>1105</v>
      </c>
      <c r="V35" s="80" t="s">
        <v>1106</v>
      </c>
      <c r="W35" s="81" t="s">
        <v>1107</v>
      </c>
      <c r="X35" s="80" t="s">
        <v>1953</v>
      </c>
      <c r="Y35" s="82" t="s">
        <v>1950</v>
      </c>
      <c r="Z35" s="80" t="s">
        <v>1108</v>
      </c>
      <c r="AA35" s="138" t="s">
        <v>70</v>
      </c>
      <c r="AB35" s="188" t="s">
        <v>179</v>
      </c>
      <c r="AC35" s="237"/>
      <c r="AD35" s="237"/>
    </row>
    <row r="36" spans="2:30" ht="105.75" customHeight="1" x14ac:dyDescent="0.35">
      <c r="B36" s="324"/>
      <c r="C36" s="326"/>
      <c r="D36" s="328"/>
      <c r="E36" s="348"/>
      <c r="F36" s="349"/>
      <c r="G36" s="349"/>
      <c r="H36" s="348"/>
      <c r="I36" s="348"/>
      <c r="J36" s="348"/>
      <c r="K36" s="328"/>
      <c r="L36" s="348"/>
      <c r="M36" s="348"/>
      <c r="N36" s="348"/>
      <c r="O36" s="348"/>
      <c r="P36" s="349"/>
      <c r="Q36" s="332"/>
      <c r="R36" s="334"/>
      <c r="S36" s="342"/>
      <c r="T36" s="227" t="s">
        <v>1092</v>
      </c>
      <c r="U36" s="138" t="s">
        <v>1952</v>
      </c>
      <c r="V36" s="80" t="s">
        <v>1109</v>
      </c>
      <c r="W36" s="81" t="s">
        <v>1107</v>
      </c>
      <c r="X36" s="80" t="s">
        <v>1951</v>
      </c>
      <c r="Y36" s="82" t="s">
        <v>1950</v>
      </c>
      <c r="Z36" s="80" t="s">
        <v>1110</v>
      </c>
      <c r="AA36" s="138" t="s">
        <v>70</v>
      </c>
      <c r="AB36" s="188" t="s">
        <v>179</v>
      </c>
      <c r="AC36" s="237"/>
      <c r="AD36" s="237"/>
    </row>
    <row r="37" spans="2:30" ht="105.75" customHeight="1" x14ac:dyDescent="0.35">
      <c r="B37" s="324"/>
      <c r="C37" s="326"/>
      <c r="D37" s="328"/>
      <c r="E37" s="348"/>
      <c r="F37" s="349"/>
      <c r="G37" s="349"/>
      <c r="H37" s="348"/>
      <c r="I37" s="348"/>
      <c r="J37" s="348"/>
      <c r="K37" s="328"/>
      <c r="L37" s="348"/>
      <c r="M37" s="348"/>
      <c r="N37" s="348"/>
      <c r="O37" s="348"/>
      <c r="P37" s="349"/>
      <c r="Q37" s="332"/>
      <c r="R37" s="334"/>
      <c r="S37" s="137" t="s">
        <v>1078</v>
      </c>
      <c r="T37" s="227" t="s">
        <v>1093</v>
      </c>
      <c r="U37" s="138" t="s">
        <v>1111</v>
      </c>
      <c r="V37" s="80" t="s">
        <v>1112</v>
      </c>
      <c r="W37" s="81" t="s">
        <v>1107</v>
      </c>
      <c r="X37" s="80" t="s">
        <v>1947</v>
      </c>
      <c r="Y37" s="82" t="s">
        <v>1950</v>
      </c>
      <c r="Z37" s="80" t="s">
        <v>1110</v>
      </c>
      <c r="AA37" s="138" t="s">
        <v>70</v>
      </c>
      <c r="AB37" s="188" t="s">
        <v>179</v>
      </c>
      <c r="AC37" s="237"/>
      <c r="AD37" s="237"/>
    </row>
    <row r="38" spans="2:30" ht="105.75" customHeight="1" x14ac:dyDescent="0.35">
      <c r="B38" s="324"/>
      <c r="C38" s="326"/>
      <c r="D38" s="328"/>
      <c r="E38" s="348"/>
      <c r="F38" s="349"/>
      <c r="G38" s="349"/>
      <c r="H38" s="348"/>
      <c r="I38" s="349"/>
      <c r="J38" s="349"/>
      <c r="K38" s="328"/>
      <c r="L38" s="349"/>
      <c r="M38" s="349"/>
      <c r="N38" s="348"/>
      <c r="O38" s="348"/>
      <c r="P38" s="349"/>
      <c r="Q38" s="332"/>
      <c r="R38" s="350" t="s">
        <v>1146</v>
      </c>
      <c r="S38" s="335" t="s">
        <v>1086</v>
      </c>
      <c r="T38" s="227" t="s">
        <v>1096</v>
      </c>
      <c r="U38" s="138" t="s">
        <v>1949</v>
      </c>
      <c r="V38" s="80" t="s">
        <v>1131</v>
      </c>
      <c r="W38" s="81" t="s">
        <v>1132</v>
      </c>
      <c r="X38" s="80" t="s">
        <v>1947</v>
      </c>
      <c r="Y38" s="82" t="s">
        <v>1946</v>
      </c>
      <c r="Z38" s="82"/>
      <c r="AA38" s="188" t="s">
        <v>178</v>
      </c>
      <c r="AB38" s="188" t="s">
        <v>179</v>
      </c>
      <c r="AC38" s="237"/>
      <c r="AD38" s="237"/>
    </row>
    <row r="39" spans="2:30" ht="105.75" customHeight="1" x14ac:dyDescent="0.35">
      <c r="B39" s="324"/>
      <c r="C39" s="326"/>
      <c r="D39" s="328"/>
      <c r="E39" s="348"/>
      <c r="F39" s="349"/>
      <c r="G39" s="349"/>
      <c r="H39" s="348"/>
      <c r="I39" s="349"/>
      <c r="J39" s="349"/>
      <c r="K39" s="328"/>
      <c r="L39" s="349"/>
      <c r="M39" s="349"/>
      <c r="N39" s="348"/>
      <c r="O39" s="348"/>
      <c r="P39" s="349"/>
      <c r="Q39" s="332"/>
      <c r="R39" s="350"/>
      <c r="S39" s="336"/>
      <c r="T39" s="227" t="s">
        <v>1094</v>
      </c>
      <c r="U39" s="138" t="s">
        <v>1116</v>
      </c>
      <c r="V39" s="80" t="s">
        <v>1134</v>
      </c>
      <c r="W39" s="81" t="s">
        <v>1107</v>
      </c>
      <c r="X39" s="82" t="s">
        <v>1135</v>
      </c>
      <c r="Y39" s="82" t="s">
        <v>1946</v>
      </c>
      <c r="Z39" s="80" t="s">
        <v>1136</v>
      </c>
      <c r="AA39" s="237" t="s">
        <v>70</v>
      </c>
      <c r="AB39" s="188" t="s">
        <v>179</v>
      </c>
      <c r="AC39" s="237"/>
      <c r="AD39" s="237"/>
    </row>
    <row r="40" spans="2:30" ht="105.75" customHeight="1" x14ac:dyDescent="0.35">
      <c r="B40" s="324"/>
      <c r="C40" s="326"/>
      <c r="D40" s="328"/>
      <c r="E40" s="348"/>
      <c r="F40" s="349"/>
      <c r="G40" s="349"/>
      <c r="H40" s="348"/>
      <c r="I40" s="349"/>
      <c r="J40" s="349"/>
      <c r="K40" s="328"/>
      <c r="L40" s="349"/>
      <c r="M40" s="349"/>
      <c r="N40" s="348"/>
      <c r="O40" s="348"/>
      <c r="P40" s="349"/>
      <c r="Q40" s="332"/>
      <c r="R40" s="350"/>
      <c r="S40" s="335" t="s">
        <v>1088</v>
      </c>
      <c r="T40" s="227" t="s">
        <v>1096</v>
      </c>
      <c r="U40" s="138" t="s">
        <v>1948</v>
      </c>
      <c r="V40" s="80" t="s">
        <v>1134</v>
      </c>
      <c r="W40" s="81" t="s">
        <v>1107</v>
      </c>
      <c r="X40" s="80" t="s">
        <v>1947</v>
      </c>
      <c r="Y40" s="82" t="s">
        <v>1946</v>
      </c>
      <c r="Z40" s="80" t="s">
        <v>1136</v>
      </c>
      <c r="AA40" s="237" t="s">
        <v>70</v>
      </c>
      <c r="AB40" s="188" t="s">
        <v>179</v>
      </c>
      <c r="AC40" s="237"/>
      <c r="AD40" s="237"/>
    </row>
    <row r="41" spans="2:30" ht="105.75" customHeight="1" x14ac:dyDescent="0.35">
      <c r="B41" s="337"/>
      <c r="C41" s="338"/>
      <c r="D41" s="339"/>
      <c r="E41" s="348"/>
      <c r="F41" s="349"/>
      <c r="G41" s="349"/>
      <c r="H41" s="348"/>
      <c r="I41" s="349"/>
      <c r="J41" s="349"/>
      <c r="K41" s="339"/>
      <c r="L41" s="349"/>
      <c r="M41" s="349"/>
      <c r="N41" s="348"/>
      <c r="O41" s="348"/>
      <c r="P41" s="349"/>
      <c r="Q41" s="341"/>
      <c r="R41" s="350"/>
      <c r="S41" s="336"/>
      <c r="T41" s="169" t="s">
        <v>1094</v>
      </c>
      <c r="U41" s="138" t="s">
        <v>1116</v>
      </c>
      <c r="V41" s="80" t="s">
        <v>1134</v>
      </c>
      <c r="W41" s="81" t="s">
        <v>1107</v>
      </c>
      <c r="X41" s="80" t="s">
        <v>1947</v>
      </c>
      <c r="Y41" s="82" t="s">
        <v>1946</v>
      </c>
      <c r="Z41" s="80" t="s">
        <v>1136</v>
      </c>
      <c r="AA41" s="237" t="s">
        <v>70</v>
      </c>
      <c r="AB41" s="188" t="s">
        <v>179</v>
      </c>
      <c r="AC41" s="237"/>
      <c r="AD41" s="237"/>
    </row>
    <row r="44" spans="2:30" x14ac:dyDescent="0.35">
      <c r="I44" s="91"/>
    </row>
    <row r="45" spans="2:30" ht="21" customHeight="1" x14ac:dyDescent="0.35">
      <c r="B45" s="322" t="s">
        <v>109</v>
      </c>
      <c r="C45" s="322"/>
      <c r="D45" s="322"/>
      <c r="E45" s="322"/>
      <c r="F45" s="322"/>
      <c r="G45" s="322"/>
      <c r="H45" s="320" t="s">
        <v>195</v>
      </c>
      <c r="I45" s="320"/>
      <c r="J45" s="320"/>
      <c r="K45" s="320"/>
      <c r="L45" s="318"/>
      <c r="M45" s="318"/>
      <c r="N45" s="318"/>
      <c r="O45" s="318"/>
      <c r="P45" s="318"/>
    </row>
    <row r="46" spans="2:30" ht="51" customHeight="1" x14ac:dyDescent="0.35">
      <c r="B46" s="322"/>
      <c r="C46" s="322"/>
      <c r="D46" s="322"/>
      <c r="E46" s="322"/>
      <c r="F46" s="322"/>
      <c r="G46" s="322"/>
      <c r="H46" s="320"/>
      <c r="I46" s="320"/>
      <c r="J46" s="320"/>
      <c r="K46" s="320"/>
      <c r="L46" s="318"/>
      <c r="M46" s="318"/>
      <c r="N46" s="318"/>
      <c r="O46" s="318"/>
      <c r="P46" s="318"/>
    </row>
    <row r="47" spans="2:30" ht="53.25" customHeight="1" x14ac:dyDescent="0.35">
      <c r="B47" s="171" t="s">
        <v>1</v>
      </c>
      <c r="C47" s="171" t="s">
        <v>2</v>
      </c>
      <c r="D47" s="171" t="s">
        <v>110</v>
      </c>
      <c r="E47" s="171" t="s">
        <v>111</v>
      </c>
      <c r="F47" s="171" t="s">
        <v>6</v>
      </c>
      <c r="G47" s="171" t="s">
        <v>112</v>
      </c>
      <c r="H47" s="171" t="s">
        <v>1325</v>
      </c>
      <c r="I47" s="171" t="s">
        <v>1227</v>
      </c>
      <c r="J47" s="171" t="s">
        <v>6</v>
      </c>
      <c r="K47" s="171" t="s">
        <v>112</v>
      </c>
      <c r="L47" s="99"/>
      <c r="M47" s="99"/>
      <c r="N47" s="99"/>
      <c r="O47" s="99"/>
      <c r="P47" s="99"/>
    </row>
    <row r="48" spans="2:30" ht="76.5" x14ac:dyDescent="0.35">
      <c r="B48" s="190" t="s">
        <v>1076</v>
      </c>
      <c r="C48" s="103" t="s">
        <v>1945</v>
      </c>
      <c r="D48" s="100">
        <v>3</v>
      </c>
      <c r="E48" s="100">
        <v>3</v>
      </c>
      <c r="F48" s="100" t="str">
        <f t="shared" ref="F48:F55" si="0">IF(G48&lt;4,"Baja",IF(G48=4,"Media",IF(G48=5,"Media",IF(G48=6,"Media",IF(G48&lt;=12,"Alta","Muy alta")))))</f>
        <v>Alta</v>
      </c>
      <c r="G48" s="100">
        <f t="shared" ref="G48:G55" si="1">+D48*E48</f>
        <v>9</v>
      </c>
      <c r="H48" s="100">
        <v>2</v>
      </c>
      <c r="I48" s="100">
        <v>3</v>
      </c>
      <c r="J48" s="100" t="str">
        <f t="shared" ref="J48:J55" si="2">IF(K48&lt;4,"Baja",IF(K48=4,"Media",IF(K48=5,"Media",IF(K48=6,"Media",IF(K48&lt;=12,"Alta","Muy alta")))))</f>
        <v>Media</v>
      </c>
      <c r="K48" s="100">
        <f t="shared" ref="K48:K55" si="3">+H48*I48</f>
        <v>6</v>
      </c>
      <c r="L48" s="95"/>
      <c r="M48" s="95"/>
      <c r="N48" s="102"/>
      <c r="O48" s="102"/>
      <c r="P48" s="95"/>
    </row>
    <row r="49" spans="2:16" ht="51" x14ac:dyDescent="0.35">
      <c r="B49" s="190" t="s">
        <v>1077</v>
      </c>
      <c r="C49" s="103" t="s">
        <v>1078</v>
      </c>
      <c r="D49" s="100">
        <v>2</v>
      </c>
      <c r="E49" s="100">
        <v>3</v>
      </c>
      <c r="F49" s="100" t="str">
        <f t="shared" si="0"/>
        <v>Media</v>
      </c>
      <c r="G49" s="100">
        <f t="shared" si="1"/>
        <v>6</v>
      </c>
      <c r="H49" s="100">
        <v>1</v>
      </c>
      <c r="I49" s="100">
        <v>3</v>
      </c>
      <c r="J49" s="100" t="str">
        <f t="shared" si="2"/>
        <v>Baja</v>
      </c>
      <c r="K49" s="100">
        <f t="shared" si="3"/>
        <v>3</v>
      </c>
      <c r="L49" s="95"/>
      <c r="M49" s="95"/>
      <c r="N49" s="102"/>
      <c r="O49" s="102"/>
      <c r="P49" s="95"/>
    </row>
    <row r="50" spans="2:16" ht="102" x14ac:dyDescent="0.35">
      <c r="B50" s="190" t="s">
        <v>1079</v>
      </c>
      <c r="C50" s="103" t="s">
        <v>1080</v>
      </c>
      <c r="D50" s="100">
        <v>3</v>
      </c>
      <c r="E50" s="100">
        <v>3</v>
      </c>
      <c r="F50" s="100" t="str">
        <f t="shared" si="0"/>
        <v>Alta</v>
      </c>
      <c r="G50" s="100">
        <f t="shared" si="1"/>
        <v>9</v>
      </c>
      <c r="H50" s="100">
        <v>2</v>
      </c>
      <c r="I50" s="100">
        <v>3</v>
      </c>
      <c r="J50" s="100" t="str">
        <f t="shared" si="2"/>
        <v>Media</v>
      </c>
      <c r="K50" s="100">
        <f t="shared" si="3"/>
        <v>6</v>
      </c>
      <c r="L50" s="95"/>
      <c r="M50" s="95"/>
      <c r="N50" s="102"/>
      <c r="O50" s="102"/>
      <c r="P50" s="95"/>
    </row>
    <row r="51" spans="2:16" ht="76.5" x14ac:dyDescent="0.35">
      <c r="B51" s="190" t="s">
        <v>1081</v>
      </c>
      <c r="C51" s="103" t="s">
        <v>1082</v>
      </c>
      <c r="D51" s="100">
        <v>3</v>
      </c>
      <c r="E51" s="100">
        <v>3</v>
      </c>
      <c r="F51" s="100" t="str">
        <f t="shared" si="0"/>
        <v>Alta</v>
      </c>
      <c r="G51" s="100">
        <f t="shared" si="1"/>
        <v>9</v>
      </c>
      <c r="H51" s="100">
        <v>2</v>
      </c>
      <c r="I51" s="100">
        <v>3</v>
      </c>
      <c r="J51" s="100" t="str">
        <f t="shared" si="2"/>
        <v>Media</v>
      </c>
      <c r="K51" s="100">
        <f t="shared" si="3"/>
        <v>6</v>
      </c>
      <c r="L51" s="95"/>
      <c r="M51" s="95"/>
      <c r="N51" s="102"/>
      <c r="O51" s="102"/>
      <c r="P51" s="95"/>
    </row>
    <row r="52" spans="2:16" ht="102" x14ac:dyDescent="0.35">
      <c r="B52" s="190" t="s">
        <v>1083</v>
      </c>
      <c r="C52" s="103" t="s">
        <v>1084</v>
      </c>
      <c r="D52" s="100">
        <v>3</v>
      </c>
      <c r="E52" s="100">
        <v>3</v>
      </c>
      <c r="F52" s="100" t="str">
        <f t="shared" si="0"/>
        <v>Alta</v>
      </c>
      <c r="G52" s="100">
        <f t="shared" si="1"/>
        <v>9</v>
      </c>
      <c r="H52" s="100">
        <v>2</v>
      </c>
      <c r="I52" s="100">
        <v>3</v>
      </c>
      <c r="J52" s="100" t="str">
        <f t="shared" si="2"/>
        <v>Media</v>
      </c>
      <c r="K52" s="100">
        <f t="shared" si="3"/>
        <v>6</v>
      </c>
      <c r="L52" s="95"/>
      <c r="M52" s="95"/>
      <c r="N52" s="102"/>
      <c r="O52" s="102"/>
      <c r="P52" s="95"/>
    </row>
    <row r="53" spans="2:16" ht="76.5" x14ac:dyDescent="0.35">
      <c r="B53" s="190" t="s">
        <v>1085</v>
      </c>
      <c r="C53" s="138" t="s">
        <v>1086</v>
      </c>
      <c r="D53" s="100">
        <v>3</v>
      </c>
      <c r="E53" s="100">
        <v>3</v>
      </c>
      <c r="F53" s="100" t="str">
        <f t="shared" si="0"/>
        <v>Alta</v>
      </c>
      <c r="G53" s="100">
        <f t="shared" si="1"/>
        <v>9</v>
      </c>
      <c r="H53" s="100">
        <v>2</v>
      </c>
      <c r="I53" s="100">
        <v>3</v>
      </c>
      <c r="J53" s="100" t="str">
        <f t="shared" si="2"/>
        <v>Media</v>
      </c>
      <c r="K53" s="100">
        <f t="shared" si="3"/>
        <v>6</v>
      </c>
      <c r="L53" s="95"/>
      <c r="M53" s="95"/>
      <c r="N53" s="102"/>
      <c r="O53" s="102"/>
      <c r="P53" s="95"/>
    </row>
    <row r="54" spans="2:16" ht="76.5" x14ac:dyDescent="0.35">
      <c r="B54" s="190" t="s">
        <v>1087</v>
      </c>
      <c r="C54" s="138" t="s">
        <v>1088</v>
      </c>
      <c r="D54" s="100">
        <v>3</v>
      </c>
      <c r="E54" s="100">
        <v>3</v>
      </c>
      <c r="F54" s="100" t="str">
        <f t="shared" si="0"/>
        <v>Alta</v>
      </c>
      <c r="G54" s="100">
        <f t="shared" si="1"/>
        <v>9</v>
      </c>
      <c r="H54" s="100">
        <v>2</v>
      </c>
      <c r="I54" s="100">
        <v>3</v>
      </c>
      <c r="J54" s="100" t="str">
        <f t="shared" si="2"/>
        <v>Media</v>
      </c>
      <c r="K54" s="100">
        <f t="shared" si="3"/>
        <v>6</v>
      </c>
      <c r="L54" s="95"/>
      <c r="M54" s="95"/>
      <c r="N54" s="102"/>
      <c r="O54" s="102"/>
      <c r="P54" s="95"/>
    </row>
    <row r="55" spans="2:16" ht="76.5" x14ac:dyDescent="0.35">
      <c r="B55" s="190" t="s">
        <v>1089</v>
      </c>
      <c r="C55" s="103" t="s">
        <v>1090</v>
      </c>
      <c r="D55" s="100">
        <v>3</v>
      </c>
      <c r="E55" s="100">
        <v>3</v>
      </c>
      <c r="F55" s="100" t="str">
        <f t="shared" si="0"/>
        <v>Alta</v>
      </c>
      <c r="G55" s="100">
        <f t="shared" si="1"/>
        <v>9</v>
      </c>
      <c r="H55" s="100">
        <v>2</v>
      </c>
      <c r="I55" s="100">
        <v>2</v>
      </c>
      <c r="J55" s="100" t="str">
        <f t="shared" si="2"/>
        <v>Media</v>
      </c>
      <c r="K55" s="100">
        <f t="shared" si="3"/>
        <v>4</v>
      </c>
    </row>
    <row r="56" spans="2:16" x14ac:dyDescent="0.35">
      <c r="I56" s="91"/>
    </row>
    <row r="57" spans="2:16" ht="38.25" customHeight="1" x14ac:dyDescent="0.35">
      <c r="B57" s="322" t="s">
        <v>113</v>
      </c>
      <c r="C57" s="322"/>
      <c r="D57" s="322"/>
      <c r="E57" s="322"/>
      <c r="F57" s="322"/>
      <c r="G57" s="322"/>
      <c r="H57" s="322"/>
      <c r="I57" s="322"/>
      <c r="J57" s="322"/>
      <c r="K57" s="322"/>
    </row>
    <row r="58" spans="2:16" ht="68.25" customHeight="1" x14ac:dyDescent="0.35">
      <c r="B58" s="320" t="s">
        <v>1244</v>
      </c>
      <c r="C58" s="320"/>
      <c r="D58" s="171" t="s">
        <v>114</v>
      </c>
      <c r="E58" s="171" t="s">
        <v>196</v>
      </c>
      <c r="F58" s="171" t="s">
        <v>48</v>
      </c>
      <c r="G58" s="171" t="s">
        <v>49</v>
      </c>
      <c r="H58" s="171" t="s">
        <v>50</v>
      </c>
      <c r="I58" s="171" t="s">
        <v>116</v>
      </c>
      <c r="J58" s="171" t="s">
        <v>51</v>
      </c>
      <c r="K58" s="171" t="s">
        <v>117</v>
      </c>
    </row>
    <row r="59" spans="2:16" ht="83.25" customHeight="1" x14ac:dyDescent="0.35">
      <c r="B59" s="351" t="s">
        <v>1076</v>
      </c>
      <c r="C59" s="335" t="s">
        <v>1945</v>
      </c>
      <c r="D59" s="229" t="s">
        <v>1936</v>
      </c>
      <c r="E59" s="138" t="s">
        <v>2093</v>
      </c>
      <c r="F59" s="226" t="s">
        <v>1929</v>
      </c>
      <c r="G59" s="188" t="s">
        <v>121</v>
      </c>
      <c r="H59" s="138" t="s">
        <v>1941</v>
      </c>
      <c r="I59" s="223" t="s">
        <v>126</v>
      </c>
      <c r="J59" s="223" t="s">
        <v>179</v>
      </c>
      <c r="K59" s="228" t="s">
        <v>1150</v>
      </c>
    </row>
    <row r="60" spans="2:16" ht="83.25" customHeight="1" x14ac:dyDescent="0.35">
      <c r="B60" s="353"/>
      <c r="C60" s="342"/>
      <c r="D60" s="229" t="s">
        <v>1944</v>
      </c>
      <c r="E60" s="138" t="s">
        <v>1943</v>
      </c>
      <c r="F60" s="226" t="s">
        <v>1942</v>
      </c>
      <c r="G60" s="188" t="s">
        <v>121</v>
      </c>
      <c r="H60" s="138" t="s">
        <v>1941</v>
      </c>
      <c r="I60" s="223" t="s">
        <v>126</v>
      </c>
      <c r="J60" s="223" t="s">
        <v>71</v>
      </c>
      <c r="K60" s="228" t="s">
        <v>934</v>
      </c>
    </row>
    <row r="61" spans="2:16" ht="83.25" customHeight="1" x14ac:dyDescent="0.35">
      <c r="B61" s="352"/>
      <c r="C61" s="336"/>
      <c r="D61" s="229" t="s">
        <v>1940</v>
      </c>
      <c r="E61" s="138" t="s">
        <v>1939</v>
      </c>
      <c r="F61" s="226" t="s">
        <v>1929</v>
      </c>
      <c r="G61" s="188" t="s">
        <v>121</v>
      </c>
      <c r="H61" s="138" t="s">
        <v>1938</v>
      </c>
      <c r="I61" s="223" t="s">
        <v>126</v>
      </c>
      <c r="J61" s="223" t="s">
        <v>179</v>
      </c>
      <c r="K61" s="228" t="s">
        <v>216</v>
      </c>
    </row>
    <row r="62" spans="2:16" ht="83.25" customHeight="1" x14ac:dyDescent="0.35">
      <c r="B62" s="351" t="s">
        <v>1077</v>
      </c>
      <c r="C62" s="335" t="s">
        <v>1078</v>
      </c>
      <c r="D62" s="229" t="s">
        <v>1936</v>
      </c>
      <c r="E62" s="138" t="s">
        <v>2093</v>
      </c>
      <c r="F62" s="226" t="s">
        <v>1929</v>
      </c>
      <c r="G62" s="188" t="s">
        <v>121</v>
      </c>
      <c r="H62" s="138" t="s">
        <v>1941</v>
      </c>
      <c r="I62" s="223" t="s">
        <v>126</v>
      </c>
      <c r="J62" s="223" t="s">
        <v>179</v>
      </c>
      <c r="K62" s="228" t="s">
        <v>1150</v>
      </c>
    </row>
    <row r="63" spans="2:16" ht="83.25" customHeight="1" x14ac:dyDescent="0.35">
      <c r="B63" s="352"/>
      <c r="C63" s="336"/>
      <c r="D63" s="229" t="s">
        <v>1940</v>
      </c>
      <c r="E63" s="138" t="s">
        <v>1939</v>
      </c>
      <c r="F63" s="226" t="s">
        <v>1929</v>
      </c>
      <c r="G63" s="188" t="s">
        <v>121</v>
      </c>
      <c r="H63" s="138" t="s">
        <v>1938</v>
      </c>
      <c r="I63" s="223" t="s">
        <v>126</v>
      </c>
      <c r="J63" s="223" t="s">
        <v>179</v>
      </c>
      <c r="K63" s="228" t="s">
        <v>216</v>
      </c>
    </row>
    <row r="64" spans="2:16" ht="102" customHeight="1" x14ac:dyDescent="0.35">
      <c r="B64" s="351" t="s">
        <v>1079</v>
      </c>
      <c r="C64" s="335" t="s">
        <v>1080</v>
      </c>
      <c r="D64" s="138" t="s">
        <v>1936</v>
      </c>
      <c r="E64" s="103" t="s">
        <v>1935</v>
      </c>
      <c r="F64" s="226" t="s">
        <v>1934</v>
      </c>
      <c r="G64" s="188" t="s">
        <v>121</v>
      </c>
      <c r="H64" s="138" t="s">
        <v>333</v>
      </c>
      <c r="I64" s="223" t="s">
        <v>126</v>
      </c>
      <c r="J64" s="223" t="s">
        <v>179</v>
      </c>
      <c r="K64" s="228" t="s">
        <v>1150</v>
      </c>
    </row>
    <row r="65" spans="2:11" ht="114.75" customHeight="1" x14ac:dyDescent="0.35">
      <c r="B65" s="353"/>
      <c r="C65" s="342"/>
      <c r="D65" s="335" t="s">
        <v>573</v>
      </c>
      <c r="E65" s="103" t="s">
        <v>1933</v>
      </c>
      <c r="F65" s="226" t="s">
        <v>1937</v>
      </c>
      <c r="G65" s="188" t="s">
        <v>121</v>
      </c>
      <c r="H65" s="138" t="s">
        <v>1932</v>
      </c>
      <c r="I65" s="223" t="s">
        <v>126</v>
      </c>
      <c r="J65" s="223" t="s">
        <v>179</v>
      </c>
      <c r="K65" s="325" t="s">
        <v>23</v>
      </c>
    </row>
    <row r="66" spans="2:11" ht="114.75" customHeight="1" x14ac:dyDescent="0.35">
      <c r="B66" s="352"/>
      <c r="C66" s="336"/>
      <c r="D66" s="336"/>
      <c r="E66" s="103" t="s">
        <v>1923</v>
      </c>
      <c r="F66" s="226" t="s">
        <v>1922</v>
      </c>
      <c r="G66" s="188" t="s">
        <v>121</v>
      </c>
      <c r="H66" s="138" t="s">
        <v>1919</v>
      </c>
      <c r="I66" s="223" t="s">
        <v>126</v>
      </c>
      <c r="J66" s="223" t="s">
        <v>179</v>
      </c>
      <c r="K66" s="338"/>
    </row>
    <row r="67" spans="2:11" ht="146.44999999999999" customHeight="1" x14ac:dyDescent="0.35">
      <c r="B67" s="351" t="s">
        <v>1081</v>
      </c>
      <c r="C67" s="335" t="s">
        <v>1082</v>
      </c>
      <c r="D67" s="138" t="s">
        <v>1936</v>
      </c>
      <c r="E67" s="103" t="s">
        <v>1935</v>
      </c>
      <c r="F67" s="226" t="s">
        <v>1934</v>
      </c>
      <c r="G67" s="188" t="s">
        <v>121</v>
      </c>
      <c r="H67" s="138" t="s">
        <v>333</v>
      </c>
      <c r="I67" s="223" t="s">
        <v>70</v>
      </c>
      <c r="J67" s="223" t="s">
        <v>179</v>
      </c>
      <c r="K67" s="228" t="s">
        <v>1150</v>
      </c>
    </row>
    <row r="68" spans="2:11" ht="146.44999999999999" customHeight="1" x14ac:dyDescent="0.35">
      <c r="B68" s="353"/>
      <c r="C68" s="342"/>
      <c r="D68" s="335" t="s">
        <v>573</v>
      </c>
      <c r="E68" s="103" t="s">
        <v>1933</v>
      </c>
      <c r="F68" s="226" t="s">
        <v>1929</v>
      </c>
      <c r="G68" s="188" t="s">
        <v>121</v>
      </c>
      <c r="H68" s="138" t="s">
        <v>1932</v>
      </c>
      <c r="I68" s="223" t="s">
        <v>126</v>
      </c>
      <c r="J68" s="223" t="s">
        <v>179</v>
      </c>
      <c r="K68" s="325" t="s">
        <v>23</v>
      </c>
    </row>
    <row r="69" spans="2:11" ht="146.44999999999999" customHeight="1" x14ac:dyDescent="0.35">
      <c r="B69" s="352"/>
      <c r="C69" s="336"/>
      <c r="D69" s="336"/>
      <c r="E69" s="103" t="s">
        <v>1923</v>
      </c>
      <c r="F69" s="226" t="s">
        <v>1922</v>
      </c>
      <c r="G69" s="188" t="s">
        <v>121</v>
      </c>
      <c r="H69" s="138" t="s">
        <v>1919</v>
      </c>
      <c r="I69" s="223" t="s">
        <v>126</v>
      </c>
      <c r="J69" s="223" t="s">
        <v>179</v>
      </c>
      <c r="K69" s="338"/>
    </row>
    <row r="70" spans="2:11" ht="150.75" customHeight="1" x14ac:dyDescent="0.35">
      <c r="B70" s="351" t="s">
        <v>1083</v>
      </c>
      <c r="C70" s="335" t="s">
        <v>1084</v>
      </c>
      <c r="D70" s="138" t="s">
        <v>572</v>
      </c>
      <c r="E70" s="335" t="s">
        <v>1923</v>
      </c>
      <c r="F70" s="362" t="s">
        <v>1922</v>
      </c>
      <c r="G70" s="351" t="s">
        <v>121</v>
      </c>
      <c r="H70" s="335" t="s">
        <v>1919</v>
      </c>
      <c r="I70" s="356" t="s">
        <v>126</v>
      </c>
      <c r="J70" s="356" t="s">
        <v>179</v>
      </c>
      <c r="K70" s="169" t="s">
        <v>22</v>
      </c>
    </row>
    <row r="71" spans="2:11" ht="150.75" customHeight="1" x14ac:dyDescent="0.35">
      <c r="B71" s="352"/>
      <c r="C71" s="336"/>
      <c r="D71" s="138" t="s">
        <v>573</v>
      </c>
      <c r="E71" s="336"/>
      <c r="F71" s="363"/>
      <c r="G71" s="352"/>
      <c r="H71" s="336"/>
      <c r="I71" s="357"/>
      <c r="J71" s="357"/>
      <c r="K71" s="169" t="s">
        <v>23</v>
      </c>
    </row>
    <row r="72" spans="2:11" ht="147.75" customHeight="1" x14ac:dyDescent="0.35">
      <c r="B72" s="167" t="s">
        <v>1085</v>
      </c>
      <c r="C72" s="137" t="s">
        <v>1086</v>
      </c>
      <c r="D72" s="103" t="s">
        <v>1931</v>
      </c>
      <c r="E72" s="138" t="s">
        <v>1930</v>
      </c>
      <c r="F72" s="224" t="s">
        <v>1929</v>
      </c>
      <c r="G72" s="188" t="s">
        <v>121</v>
      </c>
      <c r="H72" s="138" t="s">
        <v>1928</v>
      </c>
      <c r="I72" s="223" t="s">
        <v>126</v>
      </c>
      <c r="J72" s="223" t="s">
        <v>179</v>
      </c>
      <c r="K72" s="169" t="s">
        <v>145</v>
      </c>
    </row>
    <row r="73" spans="2:11" ht="110.25" customHeight="1" x14ac:dyDescent="0.35">
      <c r="B73" s="354" t="s">
        <v>1087</v>
      </c>
      <c r="C73" s="355" t="s">
        <v>1088</v>
      </c>
      <c r="D73" s="358" t="s">
        <v>572</v>
      </c>
      <c r="E73" s="138" t="s">
        <v>1923</v>
      </c>
      <c r="F73" s="224" t="s">
        <v>1922</v>
      </c>
      <c r="G73" s="188" t="s">
        <v>121</v>
      </c>
      <c r="H73" s="138" t="s">
        <v>1927</v>
      </c>
      <c r="I73" s="223" t="s">
        <v>126</v>
      </c>
      <c r="J73" s="223" t="s">
        <v>179</v>
      </c>
      <c r="K73" s="360" t="s">
        <v>22</v>
      </c>
    </row>
    <row r="74" spans="2:11" ht="110.25" customHeight="1" x14ac:dyDescent="0.35">
      <c r="B74" s="354"/>
      <c r="C74" s="355"/>
      <c r="D74" s="359"/>
      <c r="E74" s="138" t="s">
        <v>1926</v>
      </c>
      <c r="F74" s="224" t="s">
        <v>1925</v>
      </c>
      <c r="G74" s="188" t="s">
        <v>121</v>
      </c>
      <c r="H74" s="138" t="s">
        <v>1924</v>
      </c>
      <c r="I74" s="223" t="s">
        <v>126</v>
      </c>
      <c r="J74" s="223" t="s">
        <v>179</v>
      </c>
      <c r="K74" s="361"/>
    </row>
    <row r="75" spans="2:11" ht="146.25" customHeight="1" x14ac:dyDescent="0.35">
      <c r="B75" s="354" t="s">
        <v>1089</v>
      </c>
      <c r="C75" s="355" t="s">
        <v>1090</v>
      </c>
      <c r="D75" s="222" t="s">
        <v>573</v>
      </c>
      <c r="E75" s="137" t="s">
        <v>1923</v>
      </c>
      <c r="F75" s="221" t="s">
        <v>1922</v>
      </c>
      <c r="G75" s="143" t="s">
        <v>121</v>
      </c>
      <c r="H75" s="137" t="s">
        <v>1919</v>
      </c>
      <c r="I75" s="220" t="s">
        <v>126</v>
      </c>
      <c r="J75" s="220" t="s">
        <v>179</v>
      </c>
      <c r="K75" s="225" t="s">
        <v>23</v>
      </c>
    </row>
    <row r="76" spans="2:11" ht="51" x14ac:dyDescent="0.35">
      <c r="B76" s="354"/>
      <c r="C76" s="355"/>
      <c r="D76" s="218" t="s">
        <v>1921</v>
      </c>
      <c r="E76" s="219" t="s">
        <v>1920</v>
      </c>
      <c r="F76" s="219" t="s">
        <v>128</v>
      </c>
      <c r="G76" s="219" t="s">
        <v>121</v>
      </c>
      <c r="H76" s="219" t="s">
        <v>1919</v>
      </c>
      <c r="I76" s="217" t="s">
        <v>126</v>
      </c>
      <c r="J76" s="217" t="s">
        <v>179</v>
      </c>
      <c r="K76" s="216" t="s">
        <v>145</v>
      </c>
    </row>
  </sheetData>
  <mergeCells count="196">
    <mergeCell ref="B75:B76"/>
    <mergeCell ref="C75:C76"/>
    <mergeCell ref="I70:I71"/>
    <mergeCell ref="J70:J71"/>
    <mergeCell ref="B73:B74"/>
    <mergeCell ref="C73:C74"/>
    <mergeCell ref="D73:D74"/>
    <mergeCell ref="K73:K74"/>
    <mergeCell ref="B67:B69"/>
    <mergeCell ref="C67:C69"/>
    <mergeCell ref="D68:D69"/>
    <mergeCell ref="K68:K69"/>
    <mergeCell ref="B70:B71"/>
    <mergeCell ref="C70:C71"/>
    <mergeCell ref="E70:E71"/>
    <mergeCell ref="F70:F71"/>
    <mergeCell ref="G70:G71"/>
    <mergeCell ref="H70:H71"/>
    <mergeCell ref="B62:B63"/>
    <mergeCell ref="C62:C63"/>
    <mergeCell ref="B64:B66"/>
    <mergeCell ref="C64:C66"/>
    <mergeCell ref="D65:D66"/>
    <mergeCell ref="K65:K66"/>
    <mergeCell ref="B45:G46"/>
    <mergeCell ref="H45:K46"/>
    <mergeCell ref="L45:P46"/>
    <mergeCell ref="B57:K57"/>
    <mergeCell ref="B58:C58"/>
    <mergeCell ref="B59:B61"/>
    <mergeCell ref="C59:C61"/>
    <mergeCell ref="N35:N41"/>
    <mergeCell ref="O35:O41"/>
    <mergeCell ref="P35:P41"/>
    <mergeCell ref="Q35:Q41"/>
    <mergeCell ref="R35:R37"/>
    <mergeCell ref="S35:S36"/>
    <mergeCell ref="R38:R41"/>
    <mergeCell ref="S38:S39"/>
    <mergeCell ref="S40:S41"/>
    <mergeCell ref="H35:H41"/>
    <mergeCell ref="I35:I41"/>
    <mergeCell ref="J35:J41"/>
    <mergeCell ref="K35:K41"/>
    <mergeCell ref="L35:L41"/>
    <mergeCell ref="M35:M41"/>
    <mergeCell ref="B35:B41"/>
    <mergeCell ref="C35:C41"/>
    <mergeCell ref="D35:D41"/>
    <mergeCell ref="E35:E41"/>
    <mergeCell ref="F35:F41"/>
    <mergeCell ref="G35:G41"/>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O32"/>
    <mergeCell ref="P31:P32"/>
    <mergeCell ref="B31:B32"/>
    <mergeCell ref="C31:C32"/>
    <mergeCell ref="D31:D32"/>
    <mergeCell ref="E31:E32"/>
    <mergeCell ref="F31:F32"/>
    <mergeCell ref="G31:G32"/>
    <mergeCell ref="N33:N34"/>
    <mergeCell ref="O33:O34"/>
    <mergeCell ref="P33:P34"/>
    <mergeCell ref="R28:R30"/>
    <mergeCell ref="S28:S29"/>
    <mergeCell ref="H28:H30"/>
    <mergeCell ref="I28:I30"/>
    <mergeCell ref="J28:J30"/>
    <mergeCell ref="K28:K30"/>
    <mergeCell ref="L28:L30"/>
    <mergeCell ref="M28:M30"/>
    <mergeCell ref="Q31:Q32"/>
    <mergeCell ref="R31:R32"/>
    <mergeCell ref="S31:S32"/>
    <mergeCell ref="H31:H32"/>
    <mergeCell ref="I31:I32"/>
    <mergeCell ref="J31:J32"/>
    <mergeCell ref="K31:K32"/>
    <mergeCell ref="L31:L32"/>
    <mergeCell ref="M31:M32"/>
    <mergeCell ref="B28:B30"/>
    <mergeCell ref="C28:C30"/>
    <mergeCell ref="D28:D30"/>
    <mergeCell ref="E28:E30"/>
    <mergeCell ref="F28:F30"/>
    <mergeCell ref="G28:G30"/>
    <mergeCell ref="O22:O27"/>
    <mergeCell ref="P22:P27"/>
    <mergeCell ref="Q22:Q27"/>
    <mergeCell ref="N28:N30"/>
    <mergeCell ref="O28:O30"/>
    <mergeCell ref="P28:P30"/>
    <mergeCell ref="Q28:Q30"/>
    <mergeCell ref="B22:B27"/>
    <mergeCell ref="C22:C27"/>
    <mergeCell ref="D22:D27"/>
    <mergeCell ref="E22:E27"/>
    <mergeCell ref="F22:F27"/>
    <mergeCell ref="G22:G27"/>
    <mergeCell ref="H22:H27"/>
    <mergeCell ref="R22:R23"/>
    <mergeCell ref="S22:S23"/>
    <mergeCell ref="R24:R27"/>
    <mergeCell ref="S24:S25"/>
    <mergeCell ref="S26:S27"/>
    <mergeCell ref="I22:I27"/>
    <mergeCell ref="J22:J27"/>
    <mergeCell ref="K22:K27"/>
    <mergeCell ref="L22:L27"/>
    <mergeCell ref="M22:M27"/>
    <mergeCell ref="N22:N27"/>
    <mergeCell ref="J12:J13"/>
    <mergeCell ref="K12:K13"/>
    <mergeCell ref="L12:L13"/>
    <mergeCell ref="Q14:Q15"/>
    <mergeCell ref="R14:R15"/>
    <mergeCell ref="S14:S15"/>
    <mergeCell ref="Q16:Q17"/>
    <mergeCell ref="R16:R17"/>
    <mergeCell ref="S16:S17"/>
    <mergeCell ref="K14:K21"/>
    <mergeCell ref="L14:L21"/>
    <mergeCell ref="M14:M21"/>
    <mergeCell ref="N14:N21"/>
    <mergeCell ref="O14:O21"/>
    <mergeCell ref="P14:P21"/>
    <mergeCell ref="Q18:Q21"/>
    <mergeCell ref="R18:R21"/>
    <mergeCell ref="S18:S21"/>
    <mergeCell ref="B14:B21"/>
    <mergeCell ref="C14:C21"/>
    <mergeCell ref="D14:D21"/>
    <mergeCell ref="E14:E21"/>
    <mergeCell ref="F14:F21"/>
    <mergeCell ref="G14:G21"/>
    <mergeCell ref="H14:H21"/>
    <mergeCell ref="I14:I21"/>
    <mergeCell ref="J14:J21"/>
    <mergeCell ref="Q9:Q11"/>
    <mergeCell ref="R9:R11"/>
    <mergeCell ref="S9:S10"/>
    <mergeCell ref="B12:B13"/>
    <mergeCell ref="C12:C13"/>
    <mergeCell ref="D12:D13"/>
    <mergeCell ref="E12:E13"/>
    <mergeCell ref="F12:F13"/>
    <mergeCell ref="I9:I11"/>
    <mergeCell ref="J9:J11"/>
    <mergeCell ref="K9:K11"/>
    <mergeCell ref="L9:L11"/>
    <mergeCell ref="M9:M11"/>
    <mergeCell ref="N9:N11"/>
    <mergeCell ref="S12:S13"/>
    <mergeCell ref="M12:M13"/>
    <mergeCell ref="N12:N13"/>
    <mergeCell ref="O12:O13"/>
    <mergeCell ref="P12:P13"/>
    <mergeCell ref="Q12:Q13"/>
    <mergeCell ref="R12:R13"/>
    <mergeCell ref="G12:G13"/>
    <mergeCell ref="H12:H13"/>
    <mergeCell ref="I12:I13"/>
    <mergeCell ref="B9:B11"/>
    <mergeCell ref="C9:C11"/>
    <mergeCell ref="D9:D11"/>
    <mergeCell ref="E9:E11"/>
    <mergeCell ref="F9:F11"/>
    <mergeCell ref="G9:G11"/>
    <mergeCell ref="H9:H11"/>
    <mergeCell ref="O9:O11"/>
    <mergeCell ref="P9:P11"/>
    <mergeCell ref="C2:H2"/>
    <mergeCell ref="C5:I5"/>
    <mergeCell ref="B7:B8"/>
    <mergeCell ref="C7:I7"/>
    <mergeCell ref="J7:P7"/>
    <mergeCell ref="Q7:S7"/>
    <mergeCell ref="U7:AB7"/>
    <mergeCell ref="AC7:AD7"/>
    <mergeCell ref="Q8:R8"/>
  </mergeCells>
  <conditionalFormatting sqref="G48:G55">
    <cfRule type="cellIs" dxfId="463" priority="13" operator="between">
      <formula>15</formula>
      <formula>25</formula>
    </cfRule>
    <cfRule type="cellIs" dxfId="462" priority="14" operator="between">
      <formula>8</formula>
      <formula>12</formula>
    </cfRule>
    <cfRule type="cellIs" dxfId="461" priority="15" operator="between">
      <formula>4</formula>
      <formula>6</formula>
    </cfRule>
    <cfRule type="cellIs" dxfId="460" priority="16" operator="between">
      <formula>1</formula>
      <formula>3</formula>
    </cfRule>
  </conditionalFormatting>
  <conditionalFormatting sqref="F48:F55">
    <cfRule type="cellIs" dxfId="459" priority="9" operator="equal">
      <formula>"Muy alta"</formula>
    </cfRule>
    <cfRule type="cellIs" dxfId="458" priority="10" operator="equal">
      <formula>"Alta"</formula>
    </cfRule>
    <cfRule type="cellIs" dxfId="457" priority="11" operator="equal">
      <formula>"Media"</formula>
    </cfRule>
    <cfRule type="cellIs" dxfId="456" priority="12" operator="equal">
      <formula>"Baja"</formula>
    </cfRule>
  </conditionalFormatting>
  <conditionalFormatting sqref="K48:K55">
    <cfRule type="cellIs" dxfId="455" priority="5" operator="between">
      <formula>15</formula>
      <formula>25</formula>
    </cfRule>
    <cfRule type="cellIs" dxfId="454" priority="6" operator="between">
      <formula>8</formula>
      <formula>12</formula>
    </cfRule>
    <cfRule type="cellIs" dxfId="453" priority="7" operator="between">
      <formula>4</formula>
      <formula>6</formula>
    </cfRule>
    <cfRule type="cellIs" dxfId="452" priority="8" operator="between">
      <formula>1</formula>
      <formula>3</formula>
    </cfRule>
  </conditionalFormatting>
  <conditionalFormatting sqref="J48:J55">
    <cfRule type="cellIs" dxfId="451" priority="1" operator="equal">
      <formula>"Muy alta"</formula>
    </cfRule>
    <cfRule type="cellIs" dxfId="450" priority="2" operator="equal">
      <formula>"Alta"</formula>
    </cfRule>
    <cfRule type="cellIs" dxfId="449" priority="3" operator="equal">
      <formula>"Media"</formula>
    </cfRule>
    <cfRule type="cellIs" dxfId="448" priority="4" operator="equal">
      <formula>"Baja"</formula>
    </cfRule>
  </conditionalFormatting>
  <pageMargins left="0.7" right="0.7" top="0.75" bottom="0.75" header="0.3" footer="0.3"/>
  <pageSetup paperSize="9"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tint="-0.249977111117893"/>
  </sheetPr>
  <dimension ref="C2:AD30"/>
  <sheetViews>
    <sheetView zoomScale="50" zoomScaleNormal="50" workbookViewId="0">
      <selection activeCell="D8" sqref="D8:D11"/>
    </sheetView>
  </sheetViews>
  <sheetFormatPr baseColWidth="10" defaultColWidth="11.42578125" defaultRowHeight="25.5" x14ac:dyDescent="0.35"/>
  <cols>
    <col min="1" max="2" width="4" style="3" customWidth="1"/>
    <col min="3" max="3" width="44.28515625" style="3" customWidth="1"/>
    <col min="4" max="4" width="68.85546875" style="3" customWidth="1"/>
    <col min="5" max="5" width="51.85546875" style="3" customWidth="1"/>
    <col min="6" max="6" width="42" style="3" customWidth="1"/>
    <col min="7" max="7" width="48" style="3" customWidth="1"/>
    <col min="8" max="8" width="34" style="3" customWidth="1"/>
    <col min="9" max="9" width="28.42578125" style="3" customWidth="1"/>
    <col min="10" max="10" width="50.85546875" style="3" customWidth="1"/>
    <col min="11" max="11" width="37.28515625" style="3" customWidth="1"/>
    <col min="12" max="12" width="22.5703125" style="3" customWidth="1"/>
    <col min="13" max="13" width="32" style="3" customWidth="1"/>
    <col min="14" max="14" width="41.85546875" style="3" customWidth="1"/>
    <col min="15" max="15" width="32" style="3" customWidth="1"/>
    <col min="16" max="16" width="32.7109375" style="3" customWidth="1"/>
    <col min="17" max="17" width="7.5703125" style="3" customWidth="1"/>
    <col min="18" max="18" width="20.28515625" style="4" customWidth="1"/>
    <col min="19" max="19" width="47.5703125" style="3" customWidth="1"/>
    <col min="20" max="20" width="31.85546875" style="3" customWidth="1"/>
    <col min="21" max="21" width="34.42578125" style="3" customWidth="1"/>
    <col min="22" max="22" width="49.140625" style="3" customWidth="1"/>
    <col min="23" max="23" width="15" style="3" customWidth="1"/>
    <col min="24" max="24" width="51.85546875" style="3" customWidth="1"/>
    <col min="25" max="25" width="24.85546875" style="3" customWidth="1"/>
    <col min="26" max="26" width="31.7109375" style="3" customWidth="1"/>
    <col min="27" max="27" width="22.42578125" style="3" customWidth="1"/>
    <col min="28" max="28" width="25.85546875" style="3" customWidth="1"/>
    <col min="29" max="29" width="58" style="3" customWidth="1"/>
    <col min="30" max="30" width="44" style="3" customWidth="1"/>
    <col min="31" max="16384" width="11.42578125" style="3"/>
  </cols>
  <sheetData>
    <row r="2" spans="3:30" x14ac:dyDescent="0.35">
      <c r="D2" s="3" t="s">
        <v>24</v>
      </c>
      <c r="E2" s="364" t="s">
        <v>25</v>
      </c>
      <c r="F2" s="364"/>
      <c r="G2" s="364"/>
      <c r="H2" s="364"/>
      <c r="I2" s="364"/>
    </row>
    <row r="4" spans="3:30" x14ac:dyDescent="0.35">
      <c r="C4" s="365" t="s">
        <v>26</v>
      </c>
      <c r="D4" s="366" t="s">
        <v>27</v>
      </c>
      <c r="E4" s="366"/>
      <c r="F4" s="366"/>
      <c r="G4" s="366"/>
      <c r="H4" s="366"/>
      <c r="I4" s="366"/>
      <c r="J4" s="366"/>
      <c r="K4" s="367" t="s">
        <v>28</v>
      </c>
      <c r="L4" s="367"/>
      <c r="M4" s="367"/>
      <c r="N4" s="367"/>
      <c r="O4" s="367"/>
      <c r="P4" s="367"/>
      <c r="Q4" s="366" t="s">
        <v>29</v>
      </c>
      <c r="R4" s="366"/>
      <c r="S4" s="366"/>
      <c r="T4" s="133"/>
      <c r="U4" s="366" t="s">
        <v>30</v>
      </c>
      <c r="V4" s="366"/>
      <c r="W4" s="366"/>
      <c r="X4" s="366"/>
      <c r="Y4" s="366"/>
      <c r="Z4" s="366"/>
      <c r="AA4" s="366"/>
      <c r="AB4" s="366"/>
      <c r="AC4" s="366" t="s">
        <v>2086</v>
      </c>
      <c r="AD4" s="366"/>
    </row>
    <row r="5" spans="3:30" ht="70.5" customHeight="1" x14ac:dyDescent="0.35">
      <c r="C5" s="365"/>
      <c r="D5" s="132" t="s">
        <v>31</v>
      </c>
      <c r="E5" s="132" t="s">
        <v>32</v>
      </c>
      <c r="F5" s="132" t="s">
        <v>33</v>
      </c>
      <c r="G5" s="132" t="s">
        <v>34</v>
      </c>
      <c r="H5" s="132" t="s">
        <v>35</v>
      </c>
      <c r="I5" s="132" t="s">
        <v>36</v>
      </c>
      <c r="J5" s="132" t="s">
        <v>37</v>
      </c>
      <c r="K5" s="5" t="s">
        <v>38</v>
      </c>
      <c r="L5" s="5" t="s">
        <v>39</v>
      </c>
      <c r="M5" s="5" t="s">
        <v>40</v>
      </c>
      <c r="N5" s="5" t="s">
        <v>41</v>
      </c>
      <c r="O5" s="5" t="s">
        <v>39</v>
      </c>
      <c r="P5" s="5" t="s">
        <v>42</v>
      </c>
      <c r="Q5" s="372" t="s">
        <v>43</v>
      </c>
      <c r="R5" s="372"/>
      <c r="S5" s="132" t="s">
        <v>2</v>
      </c>
      <c r="T5" s="132" t="s">
        <v>44</v>
      </c>
      <c r="U5" s="132" t="s">
        <v>45</v>
      </c>
      <c r="V5" s="132" t="s">
        <v>46</v>
      </c>
      <c r="W5" s="132" t="s">
        <v>47</v>
      </c>
      <c r="X5" s="132" t="s">
        <v>48</v>
      </c>
      <c r="Y5" s="132" t="s">
        <v>49</v>
      </c>
      <c r="Z5" s="132" t="s">
        <v>50</v>
      </c>
      <c r="AA5" s="132" t="s">
        <v>832</v>
      </c>
      <c r="AB5" s="132" t="s">
        <v>51</v>
      </c>
      <c r="AC5" s="132" t="s">
        <v>2087</v>
      </c>
      <c r="AD5" s="132" t="s">
        <v>2088</v>
      </c>
    </row>
    <row r="6" spans="3:30" ht="230.25" customHeight="1" x14ac:dyDescent="0.35">
      <c r="C6" s="155" t="s">
        <v>52</v>
      </c>
      <c r="D6" s="134" t="s">
        <v>53</v>
      </c>
      <c r="E6" s="134" t="s">
        <v>54</v>
      </c>
      <c r="F6" s="134" t="s">
        <v>55</v>
      </c>
      <c r="G6" s="135" t="s">
        <v>56</v>
      </c>
      <c r="H6" s="134" t="s">
        <v>57</v>
      </c>
      <c r="I6" s="134" t="s">
        <v>58</v>
      </c>
      <c r="J6" s="134" t="s">
        <v>2094</v>
      </c>
      <c r="K6" s="134" t="s">
        <v>2095</v>
      </c>
      <c r="L6" s="134" t="s">
        <v>59</v>
      </c>
      <c r="M6" s="134" t="s">
        <v>60</v>
      </c>
      <c r="N6" s="134" t="s">
        <v>56</v>
      </c>
      <c r="O6" s="135" t="s">
        <v>56</v>
      </c>
      <c r="P6" s="135" t="s">
        <v>56</v>
      </c>
      <c r="Q6" s="146" t="s">
        <v>61</v>
      </c>
      <c r="R6" s="146" t="s">
        <v>62</v>
      </c>
      <c r="S6" s="134" t="s">
        <v>63</v>
      </c>
      <c r="T6" s="148" t="s">
        <v>18</v>
      </c>
      <c r="U6" s="134" t="s">
        <v>64</v>
      </c>
      <c r="V6" s="134" t="s">
        <v>65</v>
      </c>
      <c r="W6" s="146" t="s">
        <v>66</v>
      </c>
      <c r="X6" s="134" t="s">
        <v>67</v>
      </c>
      <c r="Y6" s="135" t="s">
        <v>68</v>
      </c>
      <c r="Z6" s="134" t="s">
        <v>69</v>
      </c>
      <c r="AA6" s="146" t="s">
        <v>70</v>
      </c>
      <c r="AB6" s="146" t="s">
        <v>71</v>
      </c>
      <c r="AC6" s="24"/>
      <c r="AD6" s="24"/>
    </row>
    <row r="7" spans="3:30" ht="200.25" customHeight="1" x14ac:dyDescent="0.35">
      <c r="C7" s="155" t="s">
        <v>72</v>
      </c>
      <c r="D7" s="134" t="s">
        <v>73</v>
      </c>
      <c r="E7" s="134" t="s">
        <v>74</v>
      </c>
      <c r="F7" s="134" t="s">
        <v>75</v>
      </c>
      <c r="G7" s="135" t="s">
        <v>56</v>
      </c>
      <c r="H7" s="134" t="s">
        <v>57</v>
      </c>
      <c r="I7" s="135" t="s">
        <v>76</v>
      </c>
      <c r="J7" s="134" t="s">
        <v>77</v>
      </c>
      <c r="K7" s="134" t="s">
        <v>2095</v>
      </c>
      <c r="L7" s="134" t="s">
        <v>59</v>
      </c>
      <c r="M7" s="134" t="s">
        <v>60</v>
      </c>
      <c r="N7" s="134" t="s">
        <v>56</v>
      </c>
      <c r="O7" s="135" t="s">
        <v>56</v>
      </c>
      <c r="P7" s="135" t="s">
        <v>56</v>
      </c>
      <c r="Q7" s="146" t="s">
        <v>78</v>
      </c>
      <c r="R7" s="146" t="s">
        <v>62</v>
      </c>
      <c r="S7" s="134" t="s">
        <v>79</v>
      </c>
      <c r="T7" s="148" t="s">
        <v>19</v>
      </c>
      <c r="U7" s="134" t="s">
        <v>80</v>
      </c>
      <c r="V7" s="134" t="s">
        <v>2096</v>
      </c>
      <c r="W7" s="146" t="s">
        <v>66</v>
      </c>
      <c r="X7" s="134" t="s">
        <v>67</v>
      </c>
      <c r="Y7" s="135" t="s">
        <v>81</v>
      </c>
      <c r="Z7" s="134" t="s">
        <v>82</v>
      </c>
      <c r="AA7" s="146" t="s">
        <v>70</v>
      </c>
      <c r="AB7" s="146" t="s">
        <v>71</v>
      </c>
      <c r="AC7" s="24"/>
      <c r="AD7" s="24"/>
    </row>
    <row r="8" spans="3:30" ht="167.25" customHeight="1" x14ac:dyDescent="0.35">
      <c r="C8" s="374" t="s">
        <v>83</v>
      </c>
      <c r="D8" s="368" t="s">
        <v>2097</v>
      </c>
      <c r="E8" s="368" t="s">
        <v>2098</v>
      </c>
      <c r="F8" s="368" t="s">
        <v>84</v>
      </c>
      <c r="G8" s="368" t="s">
        <v>85</v>
      </c>
      <c r="H8" s="368" t="s">
        <v>86</v>
      </c>
      <c r="I8" s="368" t="s">
        <v>87</v>
      </c>
      <c r="J8" s="368" t="s">
        <v>2099</v>
      </c>
      <c r="K8" s="368" t="s">
        <v>2095</v>
      </c>
      <c r="L8" s="368" t="s">
        <v>59</v>
      </c>
      <c r="M8" s="368" t="s">
        <v>60</v>
      </c>
      <c r="N8" s="368" t="s">
        <v>2100</v>
      </c>
      <c r="O8" s="369" t="s">
        <v>56</v>
      </c>
      <c r="P8" s="369" t="s">
        <v>56</v>
      </c>
      <c r="Q8" s="375" t="s">
        <v>78</v>
      </c>
      <c r="R8" s="375" t="s">
        <v>62</v>
      </c>
      <c r="S8" s="368" t="s">
        <v>13</v>
      </c>
      <c r="T8" s="376" t="s">
        <v>20</v>
      </c>
      <c r="U8" s="368" t="s">
        <v>88</v>
      </c>
      <c r="V8" s="134" t="s">
        <v>2101</v>
      </c>
      <c r="W8" s="146" t="s">
        <v>66</v>
      </c>
      <c r="X8" s="134" t="s">
        <v>89</v>
      </c>
      <c r="Y8" s="134" t="s">
        <v>90</v>
      </c>
      <c r="Z8" s="134" t="s">
        <v>91</v>
      </c>
      <c r="AA8" s="135" t="s">
        <v>70</v>
      </c>
      <c r="AB8" s="135" t="s">
        <v>71</v>
      </c>
      <c r="AC8" s="24"/>
      <c r="AD8" s="24"/>
    </row>
    <row r="9" spans="3:30" ht="167.25" customHeight="1" x14ac:dyDescent="0.35">
      <c r="C9" s="374"/>
      <c r="D9" s="368"/>
      <c r="E9" s="368"/>
      <c r="F9" s="368"/>
      <c r="G9" s="368"/>
      <c r="H9" s="368"/>
      <c r="I9" s="368"/>
      <c r="J9" s="368"/>
      <c r="K9" s="368"/>
      <c r="L9" s="368"/>
      <c r="M9" s="368"/>
      <c r="N9" s="368"/>
      <c r="O9" s="370"/>
      <c r="P9" s="370"/>
      <c r="Q9" s="375"/>
      <c r="R9" s="375"/>
      <c r="S9" s="368"/>
      <c r="T9" s="377"/>
      <c r="U9" s="368"/>
      <c r="V9" s="134" t="s">
        <v>2101</v>
      </c>
      <c r="W9" s="146" t="s">
        <v>66</v>
      </c>
      <c r="X9" s="134" t="s">
        <v>92</v>
      </c>
      <c r="Y9" s="134" t="s">
        <v>90</v>
      </c>
      <c r="Z9" s="134" t="s">
        <v>91</v>
      </c>
      <c r="AA9" s="135" t="s">
        <v>70</v>
      </c>
      <c r="AB9" s="135" t="s">
        <v>71</v>
      </c>
      <c r="AC9" s="24"/>
      <c r="AD9" s="24"/>
    </row>
    <row r="10" spans="3:30" ht="167.25" customHeight="1" x14ac:dyDescent="0.35">
      <c r="C10" s="374"/>
      <c r="D10" s="373"/>
      <c r="E10" s="373"/>
      <c r="F10" s="368"/>
      <c r="G10" s="368"/>
      <c r="H10" s="368"/>
      <c r="I10" s="368"/>
      <c r="J10" s="373"/>
      <c r="K10" s="368"/>
      <c r="L10" s="368"/>
      <c r="M10" s="373"/>
      <c r="N10" s="368"/>
      <c r="O10" s="370"/>
      <c r="P10" s="370"/>
      <c r="Q10" s="375"/>
      <c r="R10" s="375"/>
      <c r="S10" s="368"/>
      <c r="T10" s="377"/>
      <c r="U10" s="368"/>
      <c r="V10" s="134" t="s">
        <v>93</v>
      </c>
      <c r="W10" s="146" t="s">
        <v>66</v>
      </c>
      <c r="X10" s="134" t="s">
        <v>94</v>
      </c>
      <c r="Y10" s="134" t="s">
        <v>90</v>
      </c>
      <c r="Z10" s="134" t="s">
        <v>95</v>
      </c>
      <c r="AA10" s="135" t="s">
        <v>70</v>
      </c>
      <c r="AB10" s="135" t="s">
        <v>71</v>
      </c>
      <c r="AC10" s="24"/>
      <c r="AD10" s="24"/>
    </row>
    <row r="11" spans="3:30" ht="167.25" customHeight="1" x14ac:dyDescent="0.35">
      <c r="C11" s="374"/>
      <c r="D11" s="373"/>
      <c r="E11" s="373"/>
      <c r="F11" s="368"/>
      <c r="G11" s="368"/>
      <c r="H11" s="368"/>
      <c r="I11" s="368"/>
      <c r="J11" s="373"/>
      <c r="K11" s="368"/>
      <c r="L11" s="368"/>
      <c r="M11" s="373"/>
      <c r="N11" s="368"/>
      <c r="O11" s="371"/>
      <c r="P11" s="371"/>
      <c r="Q11" s="146" t="s">
        <v>78</v>
      </c>
      <c r="R11" s="146" t="s">
        <v>62</v>
      </c>
      <c r="S11" s="134" t="s">
        <v>15</v>
      </c>
      <c r="T11" s="378"/>
      <c r="U11" s="368"/>
      <c r="V11" s="134" t="s">
        <v>96</v>
      </c>
      <c r="W11" s="146" t="s">
        <v>66</v>
      </c>
      <c r="X11" s="134" t="s">
        <v>92</v>
      </c>
      <c r="Y11" s="134" t="s">
        <v>90</v>
      </c>
      <c r="Z11" s="134" t="s">
        <v>91</v>
      </c>
      <c r="AA11" s="135" t="s">
        <v>70</v>
      </c>
      <c r="AB11" s="135" t="s">
        <v>71</v>
      </c>
      <c r="AC11" s="24"/>
      <c r="AD11" s="24"/>
    </row>
    <row r="12" spans="3:30" ht="198.75" customHeight="1" x14ac:dyDescent="0.35">
      <c r="C12" s="155" t="s">
        <v>97</v>
      </c>
      <c r="D12" s="134" t="s">
        <v>98</v>
      </c>
      <c r="E12" s="134" t="s">
        <v>2102</v>
      </c>
      <c r="F12" s="135" t="s">
        <v>99</v>
      </c>
      <c r="G12" s="134" t="s">
        <v>100</v>
      </c>
      <c r="H12" s="134" t="s">
        <v>57</v>
      </c>
      <c r="I12" s="134" t="s">
        <v>58</v>
      </c>
      <c r="J12" s="134" t="s">
        <v>101</v>
      </c>
      <c r="K12" s="134" t="s">
        <v>102</v>
      </c>
      <c r="L12" s="134" t="s">
        <v>59</v>
      </c>
      <c r="M12" s="134" t="s">
        <v>60</v>
      </c>
      <c r="N12" s="134" t="s">
        <v>103</v>
      </c>
      <c r="O12" s="135" t="s">
        <v>56</v>
      </c>
      <c r="P12" s="135" t="s">
        <v>56</v>
      </c>
      <c r="Q12" s="146" t="s">
        <v>78</v>
      </c>
      <c r="R12" s="146" t="s">
        <v>62</v>
      </c>
      <c r="S12" s="134" t="s">
        <v>104</v>
      </c>
      <c r="T12" s="148" t="s">
        <v>21</v>
      </c>
      <c r="U12" s="134" t="s">
        <v>105</v>
      </c>
      <c r="V12" s="134" t="s">
        <v>2103</v>
      </c>
      <c r="W12" s="146" t="s">
        <v>66</v>
      </c>
      <c r="X12" s="134" t="s">
        <v>106</v>
      </c>
      <c r="Y12" s="134" t="s">
        <v>107</v>
      </c>
      <c r="Z12" s="134" t="s">
        <v>108</v>
      </c>
      <c r="AA12" s="135" t="s">
        <v>70</v>
      </c>
      <c r="AB12" s="135" t="s">
        <v>71</v>
      </c>
      <c r="AC12" s="24"/>
      <c r="AD12" s="24"/>
    </row>
    <row r="13" spans="3:30" x14ac:dyDescent="0.35">
      <c r="J13" s="6"/>
    </row>
    <row r="14" spans="3:30" x14ac:dyDescent="0.35">
      <c r="C14" s="366" t="s">
        <v>109</v>
      </c>
      <c r="D14" s="366"/>
      <c r="E14" s="366"/>
      <c r="F14" s="366"/>
      <c r="G14" s="366"/>
      <c r="H14" s="366"/>
      <c r="I14" s="365" t="s">
        <v>195</v>
      </c>
      <c r="J14" s="365"/>
      <c r="K14" s="365"/>
      <c r="L14" s="365"/>
    </row>
    <row r="15" spans="3:30" ht="76.5" x14ac:dyDescent="0.35">
      <c r="C15" s="132" t="s">
        <v>1</v>
      </c>
      <c r="D15" s="132" t="s">
        <v>2</v>
      </c>
      <c r="E15" s="132" t="s">
        <v>110</v>
      </c>
      <c r="F15" s="132" t="s">
        <v>111</v>
      </c>
      <c r="G15" s="132" t="s">
        <v>6</v>
      </c>
      <c r="H15" s="132" t="s">
        <v>112</v>
      </c>
      <c r="I15" s="132" t="s">
        <v>1226</v>
      </c>
      <c r="J15" s="132" t="s">
        <v>1227</v>
      </c>
      <c r="K15" s="132" t="s">
        <v>6</v>
      </c>
      <c r="L15" s="132" t="s">
        <v>112</v>
      </c>
    </row>
    <row r="16" spans="3:30" ht="114" customHeight="1" x14ac:dyDescent="0.35">
      <c r="C16" s="141" t="s">
        <v>8</v>
      </c>
      <c r="D16" s="192" t="s">
        <v>9</v>
      </c>
      <c r="E16" s="164">
        <v>2</v>
      </c>
      <c r="F16" s="164">
        <v>4</v>
      </c>
      <c r="G16" s="164" t="str">
        <f>IF(H16&lt;4,"Baja",IF(H16=4,"Media",IF(H16=5,"Media",IF(H16=6,"Media",IF(H16&lt;=12,"Alta","Muy alta")))))</f>
        <v>Alta</v>
      </c>
      <c r="H16" s="164">
        <f>+E16*F16</f>
        <v>8</v>
      </c>
      <c r="I16" s="7">
        <v>1</v>
      </c>
      <c r="J16" s="7">
        <v>4</v>
      </c>
      <c r="K16" s="7" t="str">
        <f>IF(L16&lt;4,"Baja",IF(L16=4,"Media",IF(L16=5,"Media",IF(L16=6,"Media",IF(L16&lt;=12,"Alta","Muy alta")))))</f>
        <v>Media</v>
      </c>
      <c r="L16" s="7">
        <f>+I16*J16</f>
        <v>4</v>
      </c>
    </row>
    <row r="17" spans="3:12" ht="114" customHeight="1" x14ac:dyDescent="0.35">
      <c r="C17" s="146" t="s">
        <v>10</v>
      </c>
      <c r="D17" s="187" t="s">
        <v>11</v>
      </c>
      <c r="E17" s="7">
        <v>2</v>
      </c>
      <c r="F17" s="7">
        <v>4</v>
      </c>
      <c r="G17" s="7" t="str">
        <f>IF(H17&lt;4,"Baja",IF(H17=4,"Media",IF(H17=5,"Media",IF(H17=6,"Media",IF(H17&lt;=12,"Alta","Muy alta")))))</f>
        <v>Alta</v>
      </c>
      <c r="H17" s="7">
        <f>+E17*F17</f>
        <v>8</v>
      </c>
      <c r="I17" s="7">
        <v>1</v>
      </c>
      <c r="J17" s="7">
        <v>4</v>
      </c>
      <c r="K17" s="7" t="str">
        <f>IF(L17&lt;4,"Baja",IF(L17=4,"Media",IF(L17=5,"Media",IF(L17=6,"Media",IF(L17&lt;=12,"Alta","Muy alta")))))</f>
        <v>Media</v>
      </c>
      <c r="L17" s="7">
        <f>+I17*J17</f>
        <v>4</v>
      </c>
    </row>
    <row r="18" spans="3:12" ht="114" customHeight="1" x14ac:dyDescent="0.35">
      <c r="C18" s="146" t="s">
        <v>12</v>
      </c>
      <c r="D18" s="187" t="s">
        <v>13</v>
      </c>
      <c r="E18" s="7">
        <v>2</v>
      </c>
      <c r="F18" s="7">
        <v>4</v>
      </c>
      <c r="G18" s="7" t="str">
        <f>IF(H18&lt;4,"Baja",IF(H18=4,"Media",IF(H18=5,"Media",IF(H18=6,"Media",IF(H18&lt;=12,"Alta","Muy alta")))))</f>
        <v>Alta</v>
      </c>
      <c r="H18" s="7">
        <f>+E18*F18</f>
        <v>8</v>
      </c>
      <c r="I18" s="7">
        <v>1</v>
      </c>
      <c r="J18" s="7">
        <v>4</v>
      </c>
      <c r="K18" s="7" t="str">
        <f>IF(L18&lt;4,"Baja",IF(L18=4,"Media",IF(L18=5,"Media",IF(L18=6,"Media",IF(L18&lt;=12,"Alta","Muy alta")))))</f>
        <v>Media</v>
      </c>
      <c r="L18" s="7">
        <f>+I18*J18</f>
        <v>4</v>
      </c>
    </row>
    <row r="19" spans="3:12" ht="114" customHeight="1" x14ac:dyDescent="0.35">
      <c r="C19" s="146" t="s">
        <v>14</v>
      </c>
      <c r="D19" s="139" t="s">
        <v>15</v>
      </c>
      <c r="E19" s="7">
        <v>2</v>
      </c>
      <c r="F19" s="7">
        <v>4</v>
      </c>
      <c r="G19" s="7" t="str">
        <f t="shared" ref="G19:G20" si="0">IF(H19&lt;4,"Baja",IF(H19=4,"Media",IF(H19=5,"Media",IF(H19=6,"Media",IF(H19&lt;=12,"Alta","Muy alta")))))</f>
        <v>Alta</v>
      </c>
      <c r="H19" s="7">
        <f t="shared" ref="H19:H20" si="1">+E19*F19</f>
        <v>8</v>
      </c>
      <c r="I19" s="7">
        <v>1</v>
      </c>
      <c r="J19" s="7">
        <v>4</v>
      </c>
      <c r="K19" s="7" t="str">
        <f t="shared" ref="K19:K20" si="2">IF(L19&lt;4,"Baja",IF(L19=4,"Media",IF(L19=5,"Media",IF(L19=6,"Media",IF(L19&lt;=12,"Alta","Muy alta")))))</f>
        <v>Media</v>
      </c>
      <c r="L19" s="7">
        <f t="shared" ref="L19:L20" si="3">+I19*J19</f>
        <v>4</v>
      </c>
    </row>
    <row r="20" spans="3:12" ht="114" customHeight="1" x14ac:dyDescent="0.35">
      <c r="C20" s="146" t="s">
        <v>16</v>
      </c>
      <c r="D20" s="134" t="s">
        <v>17</v>
      </c>
      <c r="E20" s="7">
        <v>2</v>
      </c>
      <c r="F20" s="7">
        <v>4</v>
      </c>
      <c r="G20" s="7" t="str">
        <f t="shared" si="0"/>
        <v>Alta</v>
      </c>
      <c r="H20" s="7">
        <f t="shared" si="1"/>
        <v>8</v>
      </c>
      <c r="I20" s="7">
        <v>1</v>
      </c>
      <c r="J20" s="7">
        <v>4</v>
      </c>
      <c r="K20" s="7" t="str">
        <f t="shared" si="2"/>
        <v>Media</v>
      </c>
      <c r="L20" s="7">
        <f t="shared" si="3"/>
        <v>4</v>
      </c>
    </row>
    <row r="21" spans="3:12" x14ac:dyDescent="0.35">
      <c r="J21" s="6"/>
    </row>
    <row r="22" spans="3:12" x14ac:dyDescent="0.35">
      <c r="J22" s="6"/>
    </row>
    <row r="23" spans="3:12" x14ac:dyDescent="0.35">
      <c r="C23" s="379" t="s">
        <v>113</v>
      </c>
      <c r="D23" s="380"/>
      <c r="E23" s="380"/>
      <c r="F23" s="380"/>
      <c r="G23" s="380"/>
      <c r="H23" s="380"/>
      <c r="I23" s="380"/>
      <c r="J23" s="380"/>
    </row>
    <row r="24" spans="3:12" ht="42" customHeight="1" x14ac:dyDescent="0.35">
      <c r="C24" s="132" t="s">
        <v>114</v>
      </c>
      <c r="D24" s="132" t="s">
        <v>115</v>
      </c>
      <c r="E24" s="132" t="s">
        <v>48</v>
      </c>
      <c r="F24" s="132" t="s">
        <v>49</v>
      </c>
      <c r="G24" s="132" t="s">
        <v>50</v>
      </c>
      <c r="H24" s="132" t="s">
        <v>116</v>
      </c>
      <c r="I24" s="132" t="s">
        <v>51</v>
      </c>
      <c r="J24" s="132" t="s">
        <v>117</v>
      </c>
    </row>
    <row r="25" spans="3:12" ht="90.75" customHeight="1" x14ac:dyDescent="0.35">
      <c r="C25" s="381" t="s">
        <v>118</v>
      </c>
      <c r="D25" s="134" t="s">
        <v>119</v>
      </c>
      <c r="E25" s="233" t="s">
        <v>120</v>
      </c>
      <c r="F25" s="135" t="s">
        <v>121</v>
      </c>
      <c r="G25" s="134" t="s">
        <v>122</v>
      </c>
      <c r="H25" s="155" t="s">
        <v>123</v>
      </c>
      <c r="I25" s="134" t="s">
        <v>71</v>
      </c>
      <c r="J25" s="376" t="s">
        <v>22</v>
      </c>
    </row>
    <row r="26" spans="3:12" ht="90.75" customHeight="1" x14ac:dyDescent="0.35">
      <c r="C26" s="382"/>
      <c r="D26" s="134" t="s">
        <v>124</v>
      </c>
      <c r="E26" s="233" t="s">
        <v>120</v>
      </c>
      <c r="F26" s="135" t="s">
        <v>121</v>
      </c>
      <c r="G26" s="134" t="s">
        <v>125</v>
      </c>
      <c r="H26" s="134" t="s">
        <v>126</v>
      </c>
      <c r="I26" s="134" t="s">
        <v>71</v>
      </c>
      <c r="J26" s="377"/>
    </row>
    <row r="27" spans="3:12" ht="90.75" customHeight="1" x14ac:dyDescent="0.35">
      <c r="C27" s="383"/>
      <c r="D27" s="134" t="s">
        <v>127</v>
      </c>
      <c r="E27" s="233" t="s">
        <v>128</v>
      </c>
      <c r="F27" s="135" t="s">
        <v>121</v>
      </c>
      <c r="G27" s="134" t="s">
        <v>129</v>
      </c>
      <c r="H27" s="134" t="s">
        <v>126</v>
      </c>
      <c r="I27" s="134" t="s">
        <v>71</v>
      </c>
      <c r="J27" s="378"/>
    </row>
    <row r="28" spans="3:12" ht="90.75" customHeight="1" x14ac:dyDescent="0.35">
      <c r="C28" s="368" t="s">
        <v>130</v>
      </c>
      <c r="D28" s="134" t="s">
        <v>119</v>
      </c>
      <c r="E28" s="233" t="s">
        <v>120</v>
      </c>
      <c r="F28" s="135" t="s">
        <v>121</v>
      </c>
      <c r="G28" s="134" t="s">
        <v>122</v>
      </c>
      <c r="H28" s="134" t="s">
        <v>123</v>
      </c>
      <c r="I28" s="134" t="s">
        <v>71</v>
      </c>
      <c r="J28" s="376" t="s">
        <v>23</v>
      </c>
    </row>
    <row r="29" spans="3:12" ht="90.75" customHeight="1" x14ac:dyDescent="0.35">
      <c r="C29" s="368"/>
      <c r="D29" s="134" t="s">
        <v>124</v>
      </c>
      <c r="E29" s="233" t="s">
        <v>120</v>
      </c>
      <c r="F29" s="135" t="s">
        <v>121</v>
      </c>
      <c r="G29" s="134" t="s">
        <v>125</v>
      </c>
      <c r="H29" s="134" t="s">
        <v>126</v>
      </c>
      <c r="I29" s="134" t="s">
        <v>71</v>
      </c>
      <c r="J29" s="377"/>
    </row>
    <row r="30" spans="3:12" ht="90.75" customHeight="1" x14ac:dyDescent="0.35">
      <c r="C30" s="368"/>
      <c r="D30" s="134" t="s">
        <v>127</v>
      </c>
      <c r="E30" s="233" t="s">
        <v>128</v>
      </c>
      <c r="F30" s="135" t="s">
        <v>121</v>
      </c>
      <c r="G30" s="134" t="s">
        <v>129</v>
      </c>
      <c r="H30" s="134" t="s">
        <v>126</v>
      </c>
      <c r="I30" s="134" t="s">
        <v>71</v>
      </c>
      <c r="J30" s="378"/>
    </row>
  </sheetData>
  <mergeCells count="34">
    <mergeCell ref="C23:J23"/>
    <mergeCell ref="C25:C27"/>
    <mergeCell ref="J25:J27"/>
    <mergeCell ref="C28:C30"/>
    <mergeCell ref="J28:J30"/>
    <mergeCell ref="C14:H14"/>
    <mergeCell ref="I14:L14"/>
    <mergeCell ref="K8:K11"/>
    <mergeCell ref="L8:L11"/>
    <mergeCell ref="M8:M11"/>
    <mergeCell ref="C8:C11"/>
    <mergeCell ref="D8:D11"/>
    <mergeCell ref="E8:E11"/>
    <mergeCell ref="F8:F11"/>
    <mergeCell ref="G8:G11"/>
    <mergeCell ref="H8:H11"/>
    <mergeCell ref="I8:I11"/>
    <mergeCell ref="J8:J11"/>
    <mergeCell ref="N8:N11"/>
    <mergeCell ref="O8:O11"/>
    <mergeCell ref="P8:P11"/>
    <mergeCell ref="AC4:AD4"/>
    <mergeCell ref="Q5:R5"/>
    <mergeCell ref="U4:AB4"/>
    <mergeCell ref="Q8:Q10"/>
    <mergeCell ref="R8:R10"/>
    <mergeCell ref="S8:S10"/>
    <mergeCell ref="T8:T11"/>
    <mergeCell ref="U8:U11"/>
    <mergeCell ref="E2:I2"/>
    <mergeCell ref="C4:C5"/>
    <mergeCell ref="D4:J4"/>
    <mergeCell ref="K4:P4"/>
    <mergeCell ref="Q4:S4"/>
  </mergeCells>
  <conditionalFormatting sqref="H16:H18">
    <cfRule type="cellIs" dxfId="447" priority="29" operator="between">
      <formula>15</formula>
      <formula>25</formula>
    </cfRule>
    <cfRule type="cellIs" dxfId="446" priority="30" operator="between">
      <formula>8</formula>
      <formula>12</formula>
    </cfRule>
    <cfRule type="cellIs" dxfId="445" priority="31" operator="between">
      <formula>4</formula>
      <formula>6</formula>
    </cfRule>
    <cfRule type="cellIs" dxfId="444" priority="32" operator="between">
      <formula>1</formula>
      <formula>3</formula>
    </cfRule>
  </conditionalFormatting>
  <conditionalFormatting sqref="G16:G18">
    <cfRule type="cellIs" dxfId="443" priority="25" operator="equal">
      <formula>"Muy alta"</formula>
    </cfRule>
    <cfRule type="cellIs" dxfId="442" priority="26" operator="equal">
      <formula>"Alta"</formula>
    </cfRule>
    <cfRule type="cellIs" dxfId="441" priority="27" operator="equal">
      <formula>"Media"</formula>
    </cfRule>
    <cfRule type="cellIs" dxfId="440" priority="28" operator="equal">
      <formula>"Baja"</formula>
    </cfRule>
  </conditionalFormatting>
  <conditionalFormatting sqref="H19:H20">
    <cfRule type="cellIs" dxfId="439" priority="21" operator="between">
      <formula>15</formula>
      <formula>25</formula>
    </cfRule>
    <cfRule type="cellIs" dxfId="438" priority="22" operator="between">
      <formula>8</formula>
      <formula>12</formula>
    </cfRule>
    <cfRule type="cellIs" dxfId="437" priority="23" operator="between">
      <formula>4</formula>
      <formula>6</formula>
    </cfRule>
    <cfRule type="cellIs" dxfId="436" priority="24" operator="between">
      <formula>1</formula>
      <formula>3</formula>
    </cfRule>
  </conditionalFormatting>
  <conditionalFormatting sqref="G19:G20">
    <cfRule type="cellIs" dxfId="435" priority="17" operator="equal">
      <formula>"Muy alta"</formula>
    </cfRule>
    <cfRule type="cellIs" dxfId="434" priority="18" operator="equal">
      <formula>"Alta"</formula>
    </cfRule>
    <cfRule type="cellIs" dxfId="433" priority="19" operator="equal">
      <formula>"Media"</formula>
    </cfRule>
    <cfRule type="cellIs" dxfId="432" priority="20" operator="equal">
      <formula>"Baja"</formula>
    </cfRule>
  </conditionalFormatting>
  <conditionalFormatting sqref="K16:K18">
    <cfRule type="cellIs" dxfId="431" priority="9" operator="equal">
      <formula>"Muy alta"</formula>
    </cfRule>
    <cfRule type="cellIs" dxfId="430" priority="10" operator="equal">
      <formula>"Alta"</formula>
    </cfRule>
    <cfRule type="cellIs" dxfId="429" priority="11" operator="equal">
      <formula>"Media"</formula>
    </cfRule>
    <cfRule type="cellIs" dxfId="428" priority="12" operator="equal">
      <formula>"Baja"</formula>
    </cfRule>
  </conditionalFormatting>
  <conditionalFormatting sqref="L16:L18">
    <cfRule type="cellIs" dxfId="427" priority="13" operator="between">
      <formula>15</formula>
      <formula>25</formula>
    </cfRule>
    <cfRule type="cellIs" dxfId="426" priority="14" operator="between">
      <formula>8</formula>
      <formula>12</formula>
    </cfRule>
    <cfRule type="cellIs" dxfId="425" priority="15" operator="between">
      <formula>4</formula>
      <formula>6</formula>
    </cfRule>
    <cfRule type="cellIs" dxfId="424" priority="16" operator="between">
      <formula>1</formula>
      <formula>3</formula>
    </cfRule>
  </conditionalFormatting>
  <conditionalFormatting sqref="K19:K20">
    <cfRule type="cellIs" dxfId="423" priority="1" operator="equal">
      <formula>"Muy alta"</formula>
    </cfRule>
    <cfRule type="cellIs" dxfId="422" priority="2" operator="equal">
      <formula>"Alta"</formula>
    </cfRule>
    <cfRule type="cellIs" dxfId="421" priority="3" operator="equal">
      <formula>"Media"</formula>
    </cfRule>
    <cfRule type="cellIs" dxfId="420" priority="4" operator="equal">
      <formula>"Baja"</formula>
    </cfRule>
  </conditionalFormatting>
  <conditionalFormatting sqref="L19:L20">
    <cfRule type="cellIs" dxfId="419" priority="5" operator="between">
      <formula>15</formula>
      <formula>25</formula>
    </cfRule>
    <cfRule type="cellIs" dxfId="418" priority="6" operator="between">
      <formula>8</formula>
      <formula>12</formula>
    </cfRule>
    <cfRule type="cellIs" dxfId="417" priority="7" operator="between">
      <formula>4</formula>
      <formula>6</formula>
    </cfRule>
    <cfRule type="cellIs" dxfId="416" priority="8" operator="between">
      <formula>1</formula>
      <formula>3</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sheetPr>
  <dimension ref="A1:AI27"/>
  <sheetViews>
    <sheetView zoomScale="60" zoomScaleNormal="60" workbookViewId="0">
      <selection activeCell="D25" sqref="D25:D26"/>
    </sheetView>
  </sheetViews>
  <sheetFormatPr baseColWidth="10" defaultColWidth="11.42578125" defaultRowHeight="25.5" x14ac:dyDescent="0.25"/>
  <cols>
    <col min="1" max="1" width="3" style="84" customWidth="1"/>
    <col min="2" max="2" width="61.7109375" style="85" customWidth="1"/>
    <col min="3" max="3" width="26.5703125" style="85" customWidth="1"/>
    <col min="4" max="4" width="46" style="85" customWidth="1"/>
    <col min="5" max="5" width="53.42578125" style="52" customWidth="1"/>
    <col min="6" max="6" width="33.85546875" style="52" customWidth="1"/>
    <col min="7" max="7" width="51" style="85" customWidth="1"/>
    <col min="8" max="8" width="44.42578125" style="85" customWidth="1"/>
    <col min="9" max="9" width="63.7109375" style="85" customWidth="1"/>
    <col min="10" max="10" width="62.140625" style="85" customWidth="1"/>
    <col min="11" max="11" width="37.28515625" style="85" customWidth="1"/>
    <col min="12" max="12" width="50.28515625" style="85" customWidth="1"/>
    <col min="13" max="13" width="38" style="85" customWidth="1"/>
    <col min="14" max="14" width="30.42578125" style="85" customWidth="1"/>
    <col min="15" max="15" width="50.7109375" style="85" customWidth="1"/>
    <col min="16" max="16" width="33.42578125" style="84" customWidth="1"/>
    <col min="17" max="17" width="30.42578125" style="85" customWidth="1"/>
    <col min="18" max="18" width="50.5703125" style="85" customWidth="1"/>
    <col min="19" max="19" width="44" style="85" customWidth="1"/>
    <col min="20" max="20" width="58.5703125" style="84" bestFit="1" customWidth="1"/>
    <col min="21" max="21" width="41.42578125" style="6" customWidth="1"/>
    <col min="22" max="22" width="31.85546875" style="6" customWidth="1"/>
    <col min="23" max="23" width="31.140625" style="52" customWidth="1"/>
    <col min="24" max="24" width="46.140625" style="85" bestFit="1" customWidth="1"/>
    <col min="25" max="25" width="43.5703125" style="6" customWidth="1"/>
    <col min="26" max="26" width="34.85546875" style="6" customWidth="1"/>
    <col min="27" max="27" width="36.42578125" style="84" customWidth="1"/>
    <col min="28" max="28" width="61.85546875" style="84" customWidth="1"/>
    <col min="29" max="29" width="46.140625" style="84" customWidth="1"/>
    <col min="30" max="34" width="11.42578125" style="84"/>
    <col min="35" max="16384" width="11.42578125" style="85"/>
  </cols>
  <sheetData>
    <row r="1" spans="1:35" x14ac:dyDescent="0.25">
      <c r="B1" s="84"/>
      <c r="C1" s="84"/>
      <c r="D1" s="84"/>
      <c r="E1" s="6"/>
      <c r="F1" s="6"/>
      <c r="G1" s="84"/>
      <c r="H1" s="84"/>
      <c r="I1" s="84"/>
      <c r="J1" s="84"/>
      <c r="K1" s="84"/>
      <c r="L1" s="84"/>
      <c r="M1" s="84"/>
      <c r="N1" s="84"/>
      <c r="O1" s="84"/>
      <c r="Q1" s="84"/>
      <c r="R1" s="84"/>
      <c r="S1" s="84"/>
      <c r="W1" s="6"/>
      <c r="X1" s="84"/>
    </row>
    <row r="2" spans="1:35" x14ac:dyDescent="0.25">
      <c r="B2" s="84"/>
      <c r="C2" s="84"/>
      <c r="D2" s="84"/>
      <c r="E2" s="6"/>
      <c r="F2" s="6"/>
      <c r="G2" s="84"/>
      <c r="H2" s="84"/>
      <c r="I2" s="84"/>
      <c r="J2" s="84"/>
      <c r="K2" s="84"/>
      <c r="L2" s="84"/>
      <c r="M2" s="84"/>
      <c r="N2" s="84"/>
      <c r="O2" s="84"/>
      <c r="Q2" s="84"/>
      <c r="R2" s="84"/>
      <c r="S2" s="84"/>
      <c r="W2" s="6"/>
      <c r="X2" s="84"/>
    </row>
    <row r="3" spans="1:35" x14ac:dyDescent="0.25">
      <c r="B3" s="84"/>
      <c r="C3" s="384" t="s">
        <v>410</v>
      </c>
      <c r="D3" s="384"/>
      <c r="E3" s="384"/>
      <c r="F3" s="384"/>
      <c r="G3" s="384"/>
      <c r="H3" s="384"/>
      <c r="I3" s="384"/>
      <c r="J3" s="384"/>
      <c r="K3" s="84"/>
      <c r="L3" s="84"/>
      <c r="M3" s="84"/>
      <c r="N3" s="84"/>
      <c r="O3" s="84"/>
      <c r="Q3" s="84"/>
      <c r="R3" s="84"/>
      <c r="S3" s="84"/>
      <c r="W3" s="6"/>
      <c r="X3" s="84"/>
    </row>
    <row r="4" spans="1:35" x14ac:dyDescent="0.25">
      <c r="B4" s="84"/>
      <c r="C4" s="384"/>
      <c r="D4" s="384"/>
      <c r="E4" s="384"/>
      <c r="F4" s="384"/>
      <c r="G4" s="384"/>
      <c r="H4" s="384"/>
      <c r="I4" s="384"/>
      <c r="J4" s="384"/>
      <c r="K4" s="84"/>
      <c r="L4" s="84"/>
      <c r="M4" s="84"/>
      <c r="N4" s="84"/>
      <c r="O4" s="84"/>
      <c r="Q4" s="84"/>
      <c r="R4" s="84"/>
      <c r="S4" s="84"/>
      <c r="W4" s="6"/>
      <c r="X4" s="84"/>
    </row>
    <row r="5" spans="1:35" x14ac:dyDescent="0.25">
      <c r="B5" s="84"/>
      <c r="C5" s="364" t="s">
        <v>1151</v>
      </c>
      <c r="D5" s="364"/>
      <c r="E5" s="364"/>
      <c r="F5" s="364"/>
      <c r="G5" s="364"/>
      <c r="H5" s="364"/>
      <c r="I5" s="364"/>
      <c r="J5" s="364"/>
      <c r="K5" s="84"/>
      <c r="L5" s="84"/>
      <c r="M5" s="84"/>
      <c r="N5" s="84"/>
      <c r="O5" s="84"/>
      <c r="Q5" s="84"/>
      <c r="R5" s="84"/>
      <c r="S5" s="84"/>
      <c r="W5" s="6"/>
      <c r="X5" s="84"/>
    </row>
    <row r="6" spans="1:35" x14ac:dyDescent="0.25">
      <c r="B6" s="84"/>
      <c r="C6" s="84"/>
      <c r="D6" s="84"/>
      <c r="E6" s="6"/>
      <c r="F6" s="6"/>
      <c r="G6" s="84"/>
      <c r="H6" s="84"/>
      <c r="I6" s="84"/>
      <c r="J6" s="84"/>
      <c r="K6" s="84"/>
      <c r="L6" s="84"/>
      <c r="M6" s="84"/>
      <c r="N6" s="84"/>
      <c r="O6" s="84"/>
      <c r="Q6" s="84"/>
      <c r="R6" s="84"/>
      <c r="S6" s="84"/>
      <c r="W6" s="6"/>
      <c r="X6" s="84"/>
    </row>
    <row r="7" spans="1:35" s="84" customFormat="1" x14ac:dyDescent="0.25">
      <c r="B7" s="238" t="s">
        <v>26</v>
      </c>
      <c r="C7" s="238" t="s">
        <v>412</v>
      </c>
      <c r="D7" s="238"/>
      <c r="E7" s="238"/>
      <c r="F7" s="238"/>
      <c r="G7" s="238"/>
      <c r="H7" s="238"/>
      <c r="I7" s="238"/>
      <c r="J7" s="238" t="s">
        <v>28</v>
      </c>
      <c r="K7" s="238"/>
      <c r="L7" s="238"/>
      <c r="M7" s="238"/>
      <c r="N7" s="238"/>
      <c r="O7" s="238"/>
      <c r="P7" s="238"/>
      <c r="Q7" s="238" t="s">
        <v>1244</v>
      </c>
      <c r="R7" s="238"/>
      <c r="S7" s="238"/>
      <c r="T7" s="238" t="s">
        <v>573</v>
      </c>
      <c r="U7" s="238"/>
      <c r="V7" s="238"/>
      <c r="W7" s="238"/>
      <c r="X7" s="238"/>
      <c r="Y7" s="238"/>
      <c r="Z7" s="238"/>
      <c r="AA7" s="238"/>
      <c r="AB7" s="385" t="s">
        <v>2104</v>
      </c>
      <c r="AC7" s="386"/>
    </row>
    <row r="8" spans="1:35" s="86" customFormat="1" ht="79.5" customHeight="1" x14ac:dyDescent="0.25">
      <c r="A8" s="77"/>
      <c r="B8" s="238"/>
      <c r="C8" s="131" t="s">
        <v>2105</v>
      </c>
      <c r="D8" s="132" t="s">
        <v>1152</v>
      </c>
      <c r="E8" s="132" t="s">
        <v>414</v>
      </c>
      <c r="F8" s="132" t="s">
        <v>415</v>
      </c>
      <c r="G8" s="132" t="s">
        <v>1153</v>
      </c>
      <c r="H8" s="132" t="s">
        <v>1154</v>
      </c>
      <c r="I8" s="132" t="s">
        <v>418</v>
      </c>
      <c r="J8" s="132" t="s">
        <v>419</v>
      </c>
      <c r="K8" s="132" t="s">
        <v>420</v>
      </c>
      <c r="L8" s="132" t="s">
        <v>421</v>
      </c>
      <c r="M8" s="132" t="s">
        <v>422</v>
      </c>
      <c r="N8" s="132" t="s">
        <v>423</v>
      </c>
      <c r="O8" s="132" t="s">
        <v>424</v>
      </c>
      <c r="P8" s="132" t="s">
        <v>425</v>
      </c>
      <c r="Q8" s="132" t="s">
        <v>1155</v>
      </c>
      <c r="R8" s="132" t="s">
        <v>661</v>
      </c>
      <c r="S8" s="132" t="s">
        <v>428</v>
      </c>
      <c r="T8" s="132" t="s">
        <v>429</v>
      </c>
      <c r="U8" s="132" t="s">
        <v>663</v>
      </c>
      <c r="V8" s="132" t="s">
        <v>1156</v>
      </c>
      <c r="W8" s="132" t="s">
        <v>432</v>
      </c>
      <c r="X8" s="132" t="s">
        <v>433</v>
      </c>
      <c r="Y8" s="132" t="s">
        <v>434</v>
      </c>
      <c r="Z8" s="132" t="s">
        <v>435</v>
      </c>
      <c r="AA8" s="132" t="s">
        <v>436</v>
      </c>
      <c r="AB8" s="132" t="s">
        <v>2087</v>
      </c>
      <c r="AC8" s="132" t="s">
        <v>2088</v>
      </c>
      <c r="AD8" s="77"/>
      <c r="AE8" s="77"/>
      <c r="AF8" s="77"/>
      <c r="AG8" s="77"/>
      <c r="AH8" s="77"/>
      <c r="AI8" s="77"/>
    </row>
    <row r="9" spans="1:35" s="84" customFormat="1" ht="178.5" customHeight="1" x14ac:dyDescent="0.25">
      <c r="B9" s="152" t="s">
        <v>1157</v>
      </c>
      <c r="C9" s="214" t="s">
        <v>2106</v>
      </c>
      <c r="D9" s="153" t="s">
        <v>1158</v>
      </c>
      <c r="E9" s="153" t="s">
        <v>1159</v>
      </c>
      <c r="F9" s="153" t="s">
        <v>1160</v>
      </c>
      <c r="G9" s="153" t="s">
        <v>1161</v>
      </c>
      <c r="H9" s="153" t="s">
        <v>1162</v>
      </c>
      <c r="I9" s="153" t="s">
        <v>1163</v>
      </c>
      <c r="J9" s="153" t="s">
        <v>1164</v>
      </c>
      <c r="K9" s="153" t="s">
        <v>1165</v>
      </c>
      <c r="L9" s="153" t="s">
        <v>56</v>
      </c>
      <c r="M9" s="153" t="s">
        <v>1166</v>
      </c>
      <c r="N9" s="153" t="s">
        <v>56</v>
      </c>
      <c r="O9" s="153" t="s">
        <v>56</v>
      </c>
      <c r="P9" s="153" t="s">
        <v>56</v>
      </c>
      <c r="Q9" s="153" t="s">
        <v>61</v>
      </c>
      <c r="R9" s="153" t="s">
        <v>135</v>
      </c>
      <c r="S9" s="162" t="s">
        <v>1147</v>
      </c>
      <c r="T9" s="150" t="s">
        <v>1167</v>
      </c>
      <c r="U9" s="233" t="s">
        <v>1168</v>
      </c>
      <c r="V9" s="162" t="s">
        <v>1107</v>
      </c>
      <c r="W9" s="150" t="s">
        <v>1169</v>
      </c>
      <c r="X9" s="150" t="s">
        <v>1170</v>
      </c>
      <c r="Y9" s="233" t="s">
        <v>2107</v>
      </c>
      <c r="Z9" s="150" t="s">
        <v>70</v>
      </c>
      <c r="AA9" s="150" t="s">
        <v>179</v>
      </c>
      <c r="AB9" s="239"/>
      <c r="AC9" s="239"/>
    </row>
    <row r="10" spans="1:35" s="84" customFormat="1" ht="178.5" customHeight="1" x14ac:dyDescent="0.25">
      <c r="B10" s="152" t="s">
        <v>1171</v>
      </c>
      <c r="C10" s="214" t="s">
        <v>2106</v>
      </c>
      <c r="D10" s="153" t="s">
        <v>1158</v>
      </c>
      <c r="E10" s="153" t="s">
        <v>1159</v>
      </c>
      <c r="F10" s="153" t="s">
        <v>1160</v>
      </c>
      <c r="G10" s="153" t="s">
        <v>1161</v>
      </c>
      <c r="H10" s="153" t="s">
        <v>1162</v>
      </c>
      <c r="I10" s="153" t="s">
        <v>1163</v>
      </c>
      <c r="J10" s="153" t="s">
        <v>1164</v>
      </c>
      <c r="K10" s="153" t="s">
        <v>1172</v>
      </c>
      <c r="L10" s="153" t="s">
        <v>56</v>
      </c>
      <c r="M10" s="153" t="s">
        <v>56</v>
      </c>
      <c r="N10" s="153" t="s">
        <v>1173</v>
      </c>
      <c r="O10" s="153" t="s">
        <v>56</v>
      </c>
      <c r="P10" s="153" t="s">
        <v>56</v>
      </c>
      <c r="Q10" s="153" t="s">
        <v>61</v>
      </c>
      <c r="R10" s="153" t="s">
        <v>135</v>
      </c>
      <c r="S10" s="162" t="s">
        <v>1147</v>
      </c>
      <c r="T10" s="150" t="s">
        <v>1167</v>
      </c>
      <c r="U10" s="233" t="s">
        <v>1168</v>
      </c>
      <c r="V10" s="162" t="s">
        <v>1107</v>
      </c>
      <c r="W10" s="150" t="s">
        <v>1169</v>
      </c>
      <c r="X10" s="150" t="s">
        <v>1170</v>
      </c>
      <c r="Y10" s="233" t="s">
        <v>2107</v>
      </c>
      <c r="Z10" s="150" t="s">
        <v>70</v>
      </c>
      <c r="AA10" s="150" t="s">
        <v>179</v>
      </c>
      <c r="AB10" s="239"/>
      <c r="AC10" s="239"/>
    </row>
    <row r="11" spans="1:35" s="84" customFormat="1" ht="146.25" customHeight="1" x14ac:dyDescent="0.25">
      <c r="B11" s="387" t="s">
        <v>1174</v>
      </c>
      <c r="C11" s="389" t="s">
        <v>2106</v>
      </c>
      <c r="D11" s="391" t="s">
        <v>1175</v>
      </c>
      <c r="E11" s="391" t="s">
        <v>1176</v>
      </c>
      <c r="F11" s="391" t="s">
        <v>1160</v>
      </c>
      <c r="G11" s="393" t="s">
        <v>2108</v>
      </c>
      <c r="H11" s="391" t="s">
        <v>1177</v>
      </c>
      <c r="I11" s="391" t="s">
        <v>1178</v>
      </c>
      <c r="J11" s="391" t="s">
        <v>1179</v>
      </c>
      <c r="K11" s="395" t="s">
        <v>1172</v>
      </c>
      <c r="L11" s="395" t="s">
        <v>56</v>
      </c>
      <c r="M11" s="395" t="s">
        <v>56</v>
      </c>
      <c r="N11" s="395" t="s">
        <v>1180</v>
      </c>
      <c r="O11" s="395" t="s">
        <v>1181</v>
      </c>
      <c r="P11" s="395" t="s">
        <v>95</v>
      </c>
      <c r="Q11" s="153" t="s">
        <v>61</v>
      </c>
      <c r="R11" s="153" t="s">
        <v>135</v>
      </c>
      <c r="S11" s="162" t="s">
        <v>1147</v>
      </c>
      <c r="T11" s="150" t="s">
        <v>1167</v>
      </c>
      <c r="U11" s="233" t="s">
        <v>1168</v>
      </c>
      <c r="V11" s="162" t="s">
        <v>1107</v>
      </c>
      <c r="W11" s="150" t="s">
        <v>1169</v>
      </c>
      <c r="X11" s="150" t="s">
        <v>1170</v>
      </c>
      <c r="Y11" s="233" t="s">
        <v>2107</v>
      </c>
      <c r="Z11" s="150" t="s">
        <v>70</v>
      </c>
      <c r="AA11" s="150" t="s">
        <v>179</v>
      </c>
      <c r="AB11" s="239"/>
      <c r="AC11" s="239"/>
    </row>
    <row r="12" spans="1:35" s="84" customFormat="1" ht="146.25" customHeight="1" x14ac:dyDescent="0.25">
      <c r="B12" s="388"/>
      <c r="C12" s="390"/>
      <c r="D12" s="392"/>
      <c r="E12" s="392"/>
      <c r="F12" s="392"/>
      <c r="G12" s="394"/>
      <c r="H12" s="392"/>
      <c r="I12" s="392"/>
      <c r="J12" s="392"/>
      <c r="K12" s="395"/>
      <c r="L12" s="395"/>
      <c r="M12" s="395"/>
      <c r="N12" s="395"/>
      <c r="O12" s="395"/>
      <c r="P12" s="395"/>
      <c r="Q12" s="150" t="s">
        <v>61</v>
      </c>
      <c r="R12" s="150" t="s">
        <v>136</v>
      </c>
      <c r="S12" s="162" t="s">
        <v>1148</v>
      </c>
      <c r="T12" s="159" t="s">
        <v>1182</v>
      </c>
      <c r="U12" s="240" t="s">
        <v>2109</v>
      </c>
      <c r="V12" s="162" t="s">
        <v>1107</v>
      </c>
      <c r="W12" s="159" t="s">
        <v>1183</v>
      </c>
      <c r="X12" s="159" t="s">
        <v>1170</v>
      </c>
      <c r="Y12" s="159" t="s">
        <v>317</v>
      </c>
      <c r="Z12" s="159" t="s">
        <v>70</v>
      </c>
      <c r="AA12" s="159" t="s">
        <v>179</v>
      </c>
      <c r="AB12" s="239"/>
      <c r="AC12" s="239"/>
    </row>
    <row r="13" spans="1:35" s="84" customFormat="1" ht="382.5" x14ac:dyDescent="0.25">
      <c r="B13" s="155" t="s">
        <v>1184</v>
      </c>
      <c r="C13" s="156" t="s">
        <v>2110</v>
      </c>
      <c r="D13" s="150" t="s">
        <v>1185</v>
      </c>
      <c r="E13" s="233" t="s">
        <v>1186</v>
      </c>
      <c r="F13" s="233" t="s">
        <v>1187</v>
      </c>
      <c r="G13" s="149" t="s">
        <v>1187</v>
      </c>
      <c r="H13" s="233" t="s">
        <v>1188</v>
      </c>
      <c r="I13" s="233" t="s">
        <v>1163</v>
      </c>
      <c r="J13" s="150" t="s">
        <v>1189</v>
      </c>
      <c r="K13" s="150" t="s">
        <v>1190</v>
      </c>
      <c r="L13" s="150" t="s">
        <v>1191</v>
      </c>
      <c r="M13" s="150" t="s">
        <v>1191</v>
      </c>
      <c r="N13" s="150" t="s">
        <v>1192</v>
      </c>
      <c r="O13" s="150" t="s">
        <v>1191</v>
      </c>
      <c r="P13" s="150" t="s">
        <v>1191</v>
      </c>
      <c r="Q13" s="150" t="s">
        <v>56</v>
      </c>
      <c r="R13" s="150" t="s">
        <v>56</v>
      </c>
      <c r="S13" s="162"/>
      <c r="T13" s="150" t="s">
        <v>1193</v>
      </c>
      <c r="U13" s="150" t="s">
        <v>1193</v>
      </c>
      <c r="V13" s="162" t="s">
        <v>1193</v>
      </c>
      <c r="W13" s="162" t="s">
        <v>1193</v>
      </c>
      <c r="X13" s="162" t="s">
        <v>1193</v>
      </c>
      <c r="Y13" s="150" t="s">
        <v>1193</v>
      </c>
      <c r="Z13" s="162" t="s">
        <v>1193</v>
      </c>
      <c r="AA13" s="162" t="s">
        <v>1193</v>
      </c>
      <c r="AB13" s="162" t="s">
        <v>1193</v>
      </c>
      <c r="AC13" s="162" t="s">
        <v>1193</v>
      </c>
    </row>
    <row r="14" spans="1:35" s="84" customFormat="1" ht="201" customHeight="1" x14ac:dyDescent="0.25">
      <c r="B14" s="155" t="s">
        <v>1194</v>
      </c>
      <c r="C14" s="156" t="s">
        <v>2110</v>
      </c>
      <c r="D14" s="159" t="s">
        <v>1195</v>
      </c>
      <c r="E14" s="159" t="s">
        <v>1196</v>
      </c>
      <c r="F14" s="233" t="s">
        <v>1187</v>
      </c>
      <c r="G14" s="149" t="s">
        <v>1187</v>
      </c>
      <c r="H14" s="159" t="s">
        <v>1197</v>
      </c>
      <c r="I14" s="233" t="s">
        <v>1163</v>
      </c>
      <c r="J14" s="150" t="s">
        <v>1198</v>
      </c>
      <c r="K14" s="150" t="s">
        <v>1199</v>
      </c>
      <c r="L14" s="150" t="s">
        <v>1200</v>
      </c>
      <c r="M14" s="150" t="s">
        <v>1201</v>
      </c>
      <c r="N14" s="150" t="s">
        <v>1202</v>
      </c>
      <c r="O14" s="150" t="s">
        <v>1203</v>
      </c>
      <c r="P14" s="150" t="s">
        <v>777</v>
      </c>
      <c r="Q14" s="150" t="s">
        <v>56</v>
      </c>
      <c r="R14" s="150" t="s">
        <v>56</v>
      </c>
      <c r="S14" s="162"/>
      <c r="T14" s="150" t="s">
        <v>1193</v>
      </c>
      <c r="U14" s="150" t="s">
        <v>1193</v>
      </c>
      <c r="V14" s="162" t="s">
        <v>1193</v>
      </c>
      <c r="W14" s="162" t="s">
        <v>1193</v>
      </c>
      <c r="X14" s="162" t="s">
        <v>1193</v>
      </c>
      <c r="Y14" s="150" t="s">
        <v>1193</v>
      </c>
      <c r="Z14" s="162" t="s">
        <v>1193</v>
      </c>
      <c r="AA14" s="162" t="s">
        <v>1193</v>
      </c>
      <c r="AB14" s="162" t="s">
        <v>1193</v>
      </c>
      <c r="AC14" s="162" t="s">
        <v>1193</v>
      </c>
    </row>
    <row r="15" spans="1:35" s="84" customFormat="1" ht="130.5" customHeight="1" x14ac:dyDescent="0.25">
      <c r="B15" s="155" t="s">
        <v>1204</v>
      </c>
      <c r="C15" s="156" t="s">
        <v>2106</v>
      </c>
      <c r="D15" s="159" t="s">
        <v>1205</v>
      </c>
      <c r="E15" s="159" t="s">
        <v>1206</v>
      </c>
      <c r="F15" s="150" t="s">
        <v>547</v>
      </c>
      <c r="G15" s="162" t="s">
        <v>1207</v>
      </c>
      <c r="H15" s="159" t="s">
        <v>57</v>
      </c>
      <c r="I15" s="233" t="s">
        <v>1163</v>
      </c>
      <c r="J15" s="159" t="s">
        <v>1208</v>
      </c>
      <c r="K15" s="150" t="s">
        <v>1209</v>
      </c>
      <c r="L15" s="150" t="s">
        <v>56</v>
      </c>
      <c r="M15" s="150" t="s">
        <v>56</v>
      </c>
      <c r="N15" s="150" t="s">
        <v>56</v>
      </c>
      <c r="O15" s="150" t="s">
        <v>56</v>
      </c>
      <c r="P15" s="150" t="s">
        <v>56</v>
      </c>
      <c r="Q15" s="159" t="s">
        <v>56</v>
      </c>
      <c r="R15" s="159" t="s">
        <v>56</v>
      </c>
      <c r="S15" s="162"/>
      <c r="T15" s="150" t="s">
        <v>1193</v>
      </c>
      <c r="U15" s="150" t="s">
        <v>1193</v>
      </c>
      <c r="V15" s="162" t="s">
        <v>1193</v>
      </c>
      <c r="W15" s="162" t="s">
        <v>1193</v>
      </c>
      <c r="X15" s="162" t="s">
        <v>1193</v>
      </c>
      <c r="Y15" s="150" t="s">
        <v>1193</v>
      </c>
      <c r="Z15" s="162" t="s">
        <v>1193</v>
      </c>
      <c r="AA15" s="162" t="s">
        <v>1193</v>
      </c>
      <c r="AB15" s="162" t="s">
        <v>1193</v>
      </c>
      <c r="AC15" s="162" t="s">
        <v>1193</v>
      </c>
    </row>
    <row r="16" spans="1:35" s="84" customFormat="1" ht="257.25" customHeight="1" x14ac:dyDescent="0.25">
      <c r="B16" s="155" t="s">
        <v>1210</v>
      </c>
      <c r="C16" s="156" t="s">
        <v>2106</v>
      </c>
      <c r="D16" s="150" t="s">
        <v>1211</v>
      </c>
      <c r="E16" s="150" t="s">
        <v>1212</v>
      </c>
      <c r="F16" s="150" t="s">
        <v>547</v>
      </c>
      <c r="G16" s="162" t="s">
        <v>1187</v>
      </c>
      <c r="H16" s="159" t="s">
        <v>1213</v>
      </c>
      <c r="I16" s="233" t="s">
        <v>1163</v>
      </c>
      <c r="J16" s="150" t="s">
        <v>1214</v>
      </c>
      <c r="K16" s="150" t="s">
        <v>1215</v>
      </c>
      <c r="L16" s="150" t="s">
        <v>1216</v>
      </c>
      <c r="M16" s="150" t="s">
        <v>1217</v>
      </c>
      <c r="N16" s="150" t="s">
        <v>1218</v>
      </c>
      <c r="O16" s="150" t="s">
        <v>1203</v>
      </c>
      <c r="P16" s="150" t="s">
        <v>1219</v>
      </c>
      <c r="Q16" s="150" t="s">
        <v>61</v>
      </c>
      <c r="R16" s="150" t="s">
        <v>1220</v>
      </c>
      <c r="S16" s="162" t="s">
        <v>1149</v>
      </c>
      <c r="T16" s="159" t="s">
        <v>1221</v>
      </c>
      <c r="U16" s="150" t="s">
        <v>1222</v>
      </c>
      <c r="V16" s="162" t="s">
        <v>1107</v>
      </c>
      <c r="W16" s="150" t="s">
        <v>1223</v>
      </c>
      <c r="X16" s="162" t="s">
        <v>1170</v>
      </c>
      <c r="Y16" s="150" t="s">
        <v>1224</v>
      </c>
      <c r="Z16" s="162" t="s">
        <v>70</v>
      </c>
      <c r="AA16" s="162" t="s">
        <v>179</v>
      </c>
      <c r="AB16" s="239"/>
      <c r="AC16" s="239"/>
    </row>
    <row r="17" spans="2:26" s="84" customFormat="1" x14ac:dyDescent="0.25">
      <c r="E17" s="6"/>
      <c r="F17" s="6"/>
      <c r="U17" s="6"/>
      <c r="V17" s="6"/>
      <c r="W17" s="6"/>
      <c r="Y17" s="6"/>
      <c r="Z17" s="6"/>
    </row>
    <row r="18" spans="2:26" s="84" customFormat="1" x14ac:dyDescent="0.25">
      <c r="B18" s="372" t="s">
        <v>2</v>
      </c>
      <c r="C18" s="372" t="s">
        <v>110</v>
      </c>
      <c r="D18" s="372" t="s">
        <v>1225</v>
      </c>
      <c r="E18" s="372" t="s">
        <v>112</v>
      </c>
      <c r="F18" s="372" t="s">
        <v>1</v>
      </c>
      <c r="G18" s="372" t="s">
        <v>6</v>
      </c>
      <c r="H18" s="365" t="s">
        <v>195</v>
      </c>
      <c r="I18" s="365"/>
      <c r="J18" s="365"/>
      <c r="K18" s="365"/>
      <c r="U18" s="6"/>
      <c r="V18" s="6"/>
      <c r="W18" s="6"/>
      <c r="Y18" s="6"/>
      <c r="Z18" s="6"/>
    </row>
    <row r="19" spans="2:26" s="84" customFormat="1" ht="80.25" customHeight="1" x14ac:dyDescent="0.25">
      <c r="B19" s="372"/>
      <c r="C19" s="372"/>
      <c r="D19" s="372"/>
      <c r="E19" s="372"/>
      <c r="F19" s="372"/>
      <c r="G19" s="372"/>
      <c r="H19" s="132" t="s">
        <v>1226</v>
      </c>
      <c r="I19" s="132" t="s">
        <v>1227</v>
      </c>
      <c r="J19" s="132" t="s">
        <v>6</v>
      </c>
      <c r="K19" s="132" t="s">
        <v>112</v>
      </c>
      <c r="U19" s="6"/>
      <c r="V19" s="6"/>
      <c r="W19" s="6"/>
      <c r="Y19" s="6"/>
      <c r="Z19" s="6"/>
    </row>
    <row r="20" spans="2:26" s="84" customFormat="1" ht="119.25" customHeight="1" x14ac:dyDescent="0.25">
      <c r="B20" s="150" t="s">
        <v>135</v>
      </c>
      <c r="C20" s="7">
        <v>2</v>
      </c>
      <c r="D20" s="7">
        <v>4</v>
      </c>
      <c r="E20" s="45">
        <f>+C20*D20</f>
        <v>8</v>
      </c>
      <c r="F20" s="7" t="s">
        <v>132</v>
      </c>
      <c r="G20" s="7" t="str">
        <f>IF(E20&lt;4,"Baja",IF(E20=4,"Media",IF(E20=5,"Media",IF(E20=6,"Media",IF(E20&lt;=12,"Alta","Muy alta")))))</f>
        <v>Alta</v>
      </c>
      <c r="H20" s="7">
        <v>1</v>
      </c>
      <c r="I20" s="7">
        <v>4</v>
      </c>
      <c r="J20" s="7" t="str">
        <f>IF(K20&lt;4,"Baja",IF(K20=4,"Media",IF(K20=5,"Media",IF(K20=6,"Media",IF(K20&lt;=12,"Alta","Muy alta")))))</f>
        <v>Media</v>
      </c>
      <c r="K20" s="7">
        <f>+H20*I20</f>
        <v>4</v>
      </c>
      <c r="U20" s="6"/>
      <c r="V20" s="6"/>
      <c r="W20" s="6"/>
      <c r="Y20" s="6"/>
      <c r="Z20" s="6"/>
    </row>
    <row r="21" spans="2:26" s="84" customFormat="1" ht="91.5" customHeight="1" x14ac:dyDescent="0.25">
      <c r="B21" s="150" t="s">
        <v>136</v>
      </c>
      <c r="C21" s="7">
        <v>2</v>
      </c>
      <c r="D21" s="7">
        <v>4</v>
      </c>
      <c r="E21" s="45">
        <f t="shared" ref="E21:E22" si="0">+C21*D21</f>
        <v>8</v>
      </c>
      <c r="F21" s="7" t="s">
        <v>133</v>
      </c>
      <c r="G21" s="7" t="str">
        <f t="shared" ref="G21:G22" si="1">IF(E21&lt;4,"Baja",IF(E21=4,"Media",IF(E21=5,"Media",IF(E21=6,"Media",IF(E21&lt;=12,"Alta","Muy alta")))))</f>
        <v>Alta</v>
      </c>
      <c r="H21" s="7">
        <v>1</v>
      </c>
      <c r="I21" s="7">
        <v>4</v>
      </c>
      <c r="J21" s="7" t="str">
        <f>IF(K21&lt;4,"Baja",IF(K21=4,"Media",IF(K21=5,"Media",IF(K21=6,"Media",IF(K21&lt;=12,"Alta","Muy alta")))))</f>
        <v>Media</v>
      </c>
      <c r="K21" s="7">
        <f>+H21*I21</f>
        <v>4</v>
      </c>
      <c r="U21" s="6"/>
      <c r="V21" s="6"/>
      <c r="W21" s="6"/>
      <c r="Y21" s="6"/>
      <c r="Z21" s="6"/>
    </row>
    <row r="22" spans="2:26" ht="87" customHeight="1" x14ac:dyDescent="0.25">
      <c r="B22" s="150" t="s">
        <v>137</v>
      </c>
      <c r="C22" s="7">
        <v>2</v>
      </c>
      <c r="D22" s="7">
        <v>3</v>
      </c>
      <c r="E22" s="45">
        <f t="shared" si="0"/>
        <v>6</v>
      </c>
      <c r="F22" s="7" t="s">
        <v>134</v>
      </c>
      <c r="G22" s="7" t="str">
        <f t="shared" si="1"/>
        <v>Media</v>
      </c>
      <c r="H22" s="7">
        <v>1</v>
      </c>
      <c r="I22" s="7">
        <v>3</v>
      </c>
      <c r="J22" s="7" t="str">
        <f>IF(K22&lt;4,"Baja",IF(K22=4,"Media",IF(K22=5,"Media",IF(K22=6,"Media",IF(K22&lt;=12,"Alta","Muy alta")))))</f>
        <v>Baja</v>
      </c>
      <c r="K22" s="7">
        <f>+H22*I22</f>
        <v>3</v>
      </c>
    </row>
    <row r="23" spans="2:26" x14ac:dyDescent="0.25">
      <c r="B23" s="150"/>
      <c r="C23" s="7"/>
      <c r="D23" s="7"/>
      <c r="E23" s="45"/>
      <c r="F23" s="7"/>
      <c r="G23" s="7"/>
      <c r="H23" s="7"/>
      <c r="I23" s="163"/>
      <c r="J23" s="52"/>
      <c r="K23" s="52"/>
    </row>
    <row r="24" spans="2:26" s="46" customFormat="1" ht="64.5" customHeight="1" x14ac:dyDescent="0.25">
      <c r="B24" s="131" t="s">
        <v>566</v>
      </c>
      <c r="C24" s="132" t="s">
        <v>435</v>
      </c>
      <c r="D24" s="132" t="s">
        <v>436</v>
      </c>
      <c r="E24" s="132" t="s">
        <v>663</v>
      </c>
      <c r="F24" s="132" t="s">
        <v>432</v>
      </c>
      <c r="G24" s="132" t="s">
        <v>433</v>
      </c>
      <c r="H24" s="132" t="s">
        <v>434</v>
      </c>
      <c r="I24" s="132" t="s">
        <v>117</v>
      </c>
      <c r="J24" s="87"/>
      <c r="K24" s="87"/>
      <c r="L24" s="87"/>
      <c r="M24" s="87"/>
      <c r="N24" s="87"/>
      <c r="O24" s="87"/>
      <c r="Q24" s="87"/>
      <c r="R24" s="87"/>
      <c r="S24" s="87"/>
      <c r="U24" s="144"/>
      <c r="V24" s="144"/>
      <c r="W24" s="88"/>
      <c r="X24" s="87"/>
      <c r="Y24" s="144"/>
      <c r="Z24" s="144"/>
    </row>
    <row r="25" spans="2:26" s="84" customFormat="1" ht="68.25" customHeight="1" x14ac:dyDescent="0.25">
      <c r="B25" s="396" t="s">
        <v>1228</v>
      </c>
      <c r="C25" s="146" t="s">
        <v>123</v>
      </c>
      <c r="D25" s="375" t="s">
        <v>71</v>
      </c>
      <c r="E25" s="396" t="s">
        <v>1229</v>
      </c>
      <c r="F25" s="397" t="s">
        <v>1223</v>
      </c>
      <c r="G25" s="396" t="s">
        <v>1170</v>
      </c>
      <c r="H25" s="396" t="s">
        <v>1230</v>
      </c>
      <c r="I25" s="396" t="s">
        <v>23</v>
      </c>
      <c r="J25" s="85"/>
      <c r="K25" s="85"/>
      <c r="L25" s="85"/>
      <c r="M25" s="85"/>
      <c r="N25" s="85"/>
      <c r="O25" s="85"/>
      <c r="Q25" s="85"/>
      <c r="R25" s="85"/>
      <c r="S25" s="85"/>
      <c r="U25" s="6"/>
      <c r="V25" s="6"/>
      <c r="W25" s="52"/>
      <c r="X25" s="85"/>
      <c r="Y25" s="6"/>
      <c r="Z25" s="6"/>
    </row>
    <row r="26" spans="2:26" ht="68.25" customHeight="1" x14ac:dyDescent="0.25">
      <c r="B26" s="396"/>
      <c r="C26" s="146" t="s">
        <v>126</v>
      </c>
      <c r="D26" s="375"/>
      <c r="E26" s="396"/>
      <c r="F26" s="397"/>
      <c r="G26" s="396"/>
      <c r="H26" s="396"/>
      <c r="I26" s="396"/>
    </row>
    <row r="27" spans="2:26" ht="76.5" x14ac:dyDescent="0.25">
      <c r="B27" s="148" t="s">
        <v>1231</v>
      </c>
      <c r="C27" s="148" t="s">
        <v>126</v>
      </c>
      <c r="D27" s="148" t="s">
        <v>262</v>
      </c>
      <c r="E27" s="148" t="s">
        <v>1232</v>
      </c>
      <c r="F27" s="148" t="s">
        <v>1233</v>
      </c>
      <c r="G27" s="148" t="s">
        <v>608</v>
      </c>
      <c r="H27" s="148" t="s">
        <v>1234</v>
      </c>
      <c r="I27" s="148" t="s">
        <v>1150</v>
      </c>
    </row>
  </sheetData>
  <mergeCells count="32">
    <mergeCell ref="I25:I26"/>
    <mergeCell ref="B25:B26"/>
    <mergeCell ref="D25:D26"/>
    <mergeCell ref="E25:E26"/>
    <mergeCell ref="F25:F26"/>
    <mergeCell ref="G25:G26"/>
    <mergeCell ref="H25:H26"/>
    <mergeCell ref="G18:G19"/>
    <mergeCell ref="H18:K18"/>
    <mergeCell ref="I11:I12"/>
    <mergeCell ref="J11:J12"/>
    <mergeCell ref="K11:K12"/>
    <mergeCell ref="B18:B19"/>
    <mergeCell ref="C18:C19"/>
    <mergeCell ref="D18:D19"/>
    <mergeCell ref="E18:E19"/>
    <mergeCell ref="F18:F19"/>
    <mergeCell ref="C3:J4"/>
    <mergeCell ref="C5:J5"/>
    <mergeCell ref="AB7:AC7"/>
    <mergeCell ref="B11:B12"/>
    <mergeCell ref="C11:C12"/>
    <mergeCell ref="D11:D12"/>
    <mergeCell ref="E11:E12"/>
    <mergeCell ref="F11:F12"/>
    <mergeCell ref="G11:G12"/>
    <mergeCell ref="H11:H12"/>
    <mergeCell ref="O11:O12"/>
    <mergeCell ref="P11:P12"/>
    <mergeCell ref="L11:L12"/>
    <mergeCell ref="M11:M12"/>
    <mergeCell ref="N11:N12"/>
  </mergeCells>
  <conditionalFormatting sqref="E20:E23">
    <cfRule type="cellIs" dxfId="415" priority="13" operator="between">
      <formula>15</formula>
      <formula>25</formula>
    </cfRule>
    <cfRule type="cellIs" dxfId="414" priority="14" operator="between">
      <formula>8</formula>
      <formula>12</formula>
    </cfRule>
    <cfRule type="cellIs" dxfId="413" priority="15" operator="between">
      <formula>4</formula>
      <formula>6</formula>
    </cfRule>
    <cfRule type="cellIs" dxfId="412" priority="16" operator="between">
      <formula>1</formula>
      <formula>3</formula>
    </cfRule>
  </conditionalFormatting>
  <conditionalFormatting sqref="G20:G23">
    <cfRule type="cellIs" dxfId="411" priority="9" operator="equal">
      <formula>"Muy alta"</formula>
    </cfRule>
    <cfRule type="cellIs" dxfId="410" priority="10" operator="equal">
      <formula>"Alta"</formula>
    </cfRule>
    <cfRule type="cellIs" dxfId="409" priority="11" operator="equal">
      <formula>"Media"</formula>
    </cfRule>
    <cfRule type="cellIs" dxfId="408" priority="12" operator="equal">
      <formula>"Baja"</formula>
    </cfRule>
  </conditionalFormatting>
  <conditionalFormatting sqref="J20:J23">
    <cfRule type="cellIs" dxfId="407" priority="1" operator="equal">
      <formula>"Muy alta"</formula>
    </cfRule>
    <cfRule type="cellIs" dxfId="406" priority="2" operator="equal">
      <formula>"Alta"</formula>
    </cfRule>
    <cfRule type="cellIs" dxfId="405" priority="3" operator="equal">
      <formula>"Media"</formula>
    </cfRule>
    <cfRule type="cellIs" dxfId="404" priority="4" operator="equal">
      <formula>"Baja"</formula>
    </cfRule>
  </conditionalFormatting>
  <conditionalFormatting sqref="K20:K23">
    <cfRule type="cellIs" dxfId="403" priority="5" operator="between">
      <formula>15</formula>
      <formula>25</formula>
    </cfRule>
    <cfRule type="cellIs" dxfId="402" priority="6" operator="between">
      <formula>8</formula>
      <formula>12</formula>
    </cfRule>
    <cfRule type="cellIs" dxfId="401" priority="7" operator="between">
      <formula>4</formula>
      <formula>6</formula>
    </cfRule>
    <cfRule type="cellIs" dxfId="400" priority="8" operator="between">
      <formula>1</formula>
      <formula>3</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C00000"/>
  </sheetPr>
  <dimension ref="C2:AE23"/>
  <sheetViews>
    <sheetView zoomScale="60" zoomScaleNormal="60" workbookViewId="0">
      <selection activeCell="D16" sqref="D16"/>
    </sheetView>
  </sheetViews>
  <sheetFormatPr baseColWidth="10" defaultRowHeight="25.5" x14ac:dyDescent="0.35"/>
  <cols>
    <col min="1" max="2" width="4" style="3" customWidth="1"/>
    <col min="3" max="3" width="47.28515625" style="3" customWidth="1"/>
    <col min="4" max="4" width="54.7109375" style="3" customWidth="1"/>
    <col min="5" max="5" width="23.28515625" style="3" customWidth="1"/>
    <col min="6" max="6" width="26.28515625" style="3" customWidth="1"/>
    <col min="7" max="7" width="40.28515625" style="3" customWidth="1"/>
    <col min="8" max="8" width="33.5703125" style="3" customWidth="1"/>
    <col min="9" max="9" width="30.85546875" style="3" customWidth="1"/>
    <col min="10" max="10" width="45.28515625" style="3" customWidth="1"/>
    <col min="11" max="11" width="29.140625" style="3" customWidth="1"/>
    <col min="12" max="12" width="30.140625" style="3" customWidth="1"/>
    <col min="13" max="13" width="39.28515625" style="3" customWidth="1"/>
    <col min="14" max="14" width="27.5703125" style="3" customWidth="1"/>
    <col min="15" max="15" width="26.42578125" style="3" customWidth="1"/>
    <col min="16" max="16" width="29.28515625" style="3" customWidth="1"/>
    <col min="17" max="17" width="21.140625" style="3" customWidth="1"/>
    <col min="18" max="18" width="10.5703125" style="3" customWidth="1"/>
    <col min="19" max="19" width="21.140625" style="6" customWidth="1"/>
    <col min="20" max="20" width="68.140625" style="3" customWidth="1"/>
    <col min="21" max="21" width="22.42578125" style="6" bestFit="1" customWidth="1"/>
    <col min="22" max="22" width="47.5703125" style="3" customWidth="1"/>
    <col min="23" max="23" width="51.28515625" style="3" customWidth="1"/>
    <col min="24" max="24" width="14.28515625" style="3" customWidth="1"/>
    <col min="25" max="25" width="23.42578125" style="3" customWidth="1"/>
    <col min="26" max="26" width="24.140625" style="3" customWidth="1"/>
    <col min="27" max="27" width="38.85546875" style="3" customWidth="1"/>
    <col min="28" max="28" width="20" style="3" customWidth="1"/>
    <col min="29" max="29" width="19.42578125" style="3" customWidth="1"/>
    <col min="30" max="31" width="75.28515625" style="3" customWidth="1"/>
    <col min="32" max="16384" width="11.42578125" style="3"/>
  </cols>
  <sheetData>
    <row r="2" spans="3:31" x14ac:dyDescent="0.35">
      <c r="D2" s="398" t="s">
        <v>147</v>
      </c>
      <c r="E2" s="398"/>
      <c r="F2" s="398"/>
      <c r="G2" s="398"/>
      <c r="H2" s="398"/>
      <c r="I2" s="398"/>
      <c r="J2" s="398"/>
    </row>
    <row r="3" spans="3:31" x14ac:dyDescent="0.35">
      <c r="D3" s="10" t="s">
        <v>24</v>
      </c>
      <c r="E3" s="364" t="s">
        <v>2111</v>
      </c>
      <c r="F3" s="364"/>
      <c r="G3" s="364"/>
      <c r="H3" s="364"/>
      <c r="I3" s="364"/>
      <c r="J3" s="364"/>
    </row>
    <row r="5" spans="3:31" x14ac:dyDescent="0.35">
      <c r="C5" s="372" t="s">
        <v>26</v>
      </c>
      <c r="D5" s="366" t="s">
        <v>27</v>
      </c>
      <c r="E5" s="366"/>
      <c r="F5" s="366"/>
      <c r="G5" s="366"/>
      <c r="H5" s="366"/>
      <c r="I5" s="366"/>
      <c r="J5" s="366"/>
      <c r="K5" s="366" t="s">
        <v>28</v>
      </c>
      <c r="L5" s="366"/>
      <c r="M5" s="366"/>
      <c r="N5" s="366"/>
      <c r="O5" s="366"/>
      <c r="P5" s="366"/>
      <c r="R5" s="365" t="s">
        <v>29</v>
      </c>
      <c r="S5" s="365"/>
      <c r="T5" s="365"/>
      <c r="U5" s="131"/>
      <c r="V5" s="131"/>
      <c r="W5" s="365" t="s">
        <v>30</v>
      </c>
      <c r="X5" s="365"/>
      <c r="Y5" s="365"/>
      <c r="Z5" s="365"/>
      <c r="AA5" s="365"/>
      <c r="AB5" s="365"/>
      <c r="AC5" s="399"/>
      <c r="AD5" s="372" t="s">
        <v>2104</v>
      </c>
      <c r="AE5" s="372"/>
    </row>
    <row r="6" spans="3:31" ht="58.5" customHeight="1" x14ac:dyDescent="0.35">
      <c r="C6" s="372"/>
      <c r="D6" s="132" t="s">
        <v>31</v>
      </c>
      <c r="E6" s="132" t="s">
        <v>32</v>
      </c>
      <c r="F6" s="132" t="s">
        <v>33</v>
      </c>
      <c r="G6" s="132" t="s">
        <v>34</v>
      </c>
      <c r="H6" s="132" t="s">
        <v>35</v>
      </c>
      <c r="I6" s="132" t="s">
        <v>36</v>
      </c>
      <c r="J6" s="132" t="s">
        <v>37</v>
      </c>
      <c r="K6" s="132" t="s">
        <v>38</v>
      </c>
      <c r="L6" s="132" t="s">
        <v>39</v>
      </c>
      <c r="M6" s="132" t="s">
        <v>40</v>
      </c>
      <c r="N6" s="132" t="s">
        <v>148</v>
      </c>
      <c r="O6" s="132" t="s">
        <v>39</v>
      </c>
      <c r="P6" s="132" t="s">
        <v>42</v>
      </c>
      <c r="R6" s="372" t="s">
        <v>43</v>
      </c>
      <c r="S6" s="372"/>
      <c r="T6" s="132" t="s">
        <v>149</v>
      </c>
      <c r="U6" s="132" t="s">
        <v>44</v>
      </c>
      <c r="V6" s="132" t="s">
        <v>45</v>
      </c>
      <c r="W6" s="132" t="s">
        <v>46</v>
      </c>
      <c r="X6" s="132" t="s">
        <v>47</v>
      </c>
      <c r="Y6" s="132" t="s">
        <v>48</v>
      </c>
      <c r="Z6" s="132" t="s">
        <v>49</v>
      </c>
      <c r="AA6" s="132" t="s">
        <v>50</v>
      </c>
      <c r="AB6" s="132" t="s">
        <v>832</v>
      </c>
      <c r="AC6" s="160" t="s">
        <v>51</v>
      </c>
      <c r="AD6" s="132" t="s">
        <v>2087</v>
      </c>
      <c r="AE6" s="132" t="s">
        <v>2088</v>
      </c>
    </row>
    <row r="7" spans="3:31" ht="149.25" customHeight="1" x14ac:dyDescent="0.35">
      <c r="C7" s="155" t="s">
        <v>150</v>
      </c>
      <c r="D7" s="150" t="s">
        <v>151</v>
      </c>
      <c r="E7" s="11" t="s">
        <v>152</v>
      </c>
      <c r="F7" s="11" t="s">
        <v>2112</v>
      </c>
      <c r="G7" s="11" t="s">
        <v>56</v>
      </c>
      <c r="H7" s="11" t="s">
        <v>153</v>
      </c>
      <c r="I7" s="11" t="s">
        <v>154</v>
      </c>
      <c r="J7" s="11" t="s">
        <v>155</v>
      </c>
      <c r="K7" s="11" t="s">
        <v>156</v>
      </c>
      <c r="L7" s="11" t="s">
        <v>157</v>
      </c>
      <c r="M7" s="11" t="s">
        <v>158</v>
      </c>
      <c r="N7" s="11" t="s">
        <v>159</v>
      </c>
      <c r="O7" s="11" t="s">
        <v>2113</v>
      </c>
      <c r="P7" s="11" t="s">
        <v>160</v>
      </c>
      <c r="R7" s="12" t="s">
        <v>161</v>
      </c>
      <c r="S7" s="146" t="s">
        <v>56</v>
      </c>
      <c r="T7" s="13"/>
      <c r="U7" s="146"/>
      <c r="V7" s="14"/>
      <c r="W7" s="15"/>
      <c r="X7" s="16"/>
      <c r="Y7" s="15"/>
      <c r="Z7" s="15"/>
      <c r="AA7" s="15"/>
      <c r="AB7" s="135"/>
      <c r="AC7" s="241"/>
      <c r="AD7" s="24"/>
      <c r="AE7" s="24"/>
    </row>
    <row r="8" spans="3:31" ht="135.75" customHeight="1" x14ac:dyDescent="0.35">
      <c r="C8" s="400" t="s">
        <v>162</v>
      </c>
      <c r="D8" s="395" t="s">
        <v>163</v>
      </c>
      <c r="E8" s="401" t="s">
        <v>164</v>
      </c>
      <c r="F8" s="401" t="s">
        <v>2114</v>
      </c>
      <c r="G8" s="401" t="s">
        <v>56</v>
      </c>
      <c r="H8" s="401" t="s">
        <v>165</v>
      </c>
      <c r="I8" s="401" t="s">
        <v>154</v>
      </c>
      <c r="J8" s="401" t="s">
        <v>166</v>
      </c>
      <c r="K8" s="401" t="s">
        <v>167</v>
      </c>
      <c r="L8" s="401" t="s">
        <v>168</v>
      </c>
      <c r="M8" s="401" t="s">
        <v>169</v>
      </c>
      <c r="N8" s="401" t="s">
        <v>170</v>
      </c>
      <c r="O8" s="401" t="s">
        <v>171</v>
      </c>
      <c r="P8" s="401" t="s">
        <v>172</v>
      </c>
      <c r="R8" s="403" t="s">
        <v>161</v>
      </c>
      <c r="S8" s="403" t="s">
        <v>62</v>
      </c>
      <c r="T8" s="405" t="s">
        <v>139</v>
      </c>
      <c r="U8" s="162" t="s">
        <v>142</v>
      </c>
      <c r="V8" s="17" t="s">
        <v>173</v>
      </c>
      <c r="W8" s="18" t="s">
        <v>174</v>
      </c>
      <c r="X8" s="18" t="s">
        <v>66</v>
      </c>
      <c r="Y8" s="18" t="s">
        <v>175</v>
      </c>
      <c r="Z8" s="18" t="s">
        <v>176</v>
      </c>
      <c r="AA8" s="18" t="s">
        <v>177</v>
      </c>
      <c r="AB8" s="19" t="s">
        <v>178</v>
      </c>
      <c r="AC8" s="242" t="s">
        <v>179</v>
      </c>
      <c r="AD8" s="24"/>
      <c r="AE8" s="24"/>
    </row>
    <row r="9" spans="3:31" ht="135.75" customHeight="1" x14ac:dyDescent="0.35">
      <c r="C9" s="400"/>
      <c r="D9" s="395"/>
      <c r="E9" s="402"/>
      <c r="F9" s="402"/>
      <c r="G9" s="402"/>
      <c r="H9" s="402"/>
      <c r="I9" s="402"/>
      <c r="J9" s="402"/>
      <c r="K9" s="402"/>
      <c r="L9" s="402"/>
      <c r="M9" s="402"/>
      <c r="N9" s="402"/>
      <c r="O9" s="402"/>
      <c r="P9" s="402"/>
      <c r="R9" s="404"/>
      <c r="S9" s="404"/>
      <c r="T9" s="406"/>
      <c r="U9" s="162" t="s">
        <v>143</v>
      </c>
      <c r="V9" s="17" t="s">
        <v>180</v>
      </c>
      <c r="W9" s="18" t="s">
        <v>181</v>
      </c>
      <c r="X9" s="18" t="s">
        <v>66</v>
      </c>
      <c r="Y9" s="18" t="s">
        <v>182</v>
      </c>
      <c r="Z9" s="18" t="s">
        <v>183</v>
      </c>
      <c r="AA9" s="18" t="s">
        <v>184</v>
      </c>
      <c r="AB9" s="19" t="s">
        <v>70</v>
      </c>
      <c r="AC9" s="242" t="s">
        <v>71</v>
      </c>
      <c r="AD9" s="24"/>
      <c r="AE9" s="24"/>
    </row>
    <row r="10" spans="3:31" ht="179.25" customHeight="1" x14ac:dyDescent="0.35">
      <c r="C10" s="155" t="s">
        <v>2115</v>
      </c>
      <c r="D10" s="150" t="s">
        <v>185</v>
      </c>
      <c r="E10" s="11" t="s">
        <v>186</v>
      </c>
      <c r="F10" s="11" t="s">
        <v>2112</v>
      </c>
      <c r="G10" s="11" t="s">
        <v>56</v>
      </c>
      <c r="H10" s="11" t="s">
        <v>187</v>
      </c>
      <c r="I10" s="11" t="s">
        <v>188</v>
      </c>
      <c r="J10" s="11" t="s">
        <v>189</v>
      </c>
      <c r="K10" s="11" t="s">
        <v>190</v>
      </c>
      <c r="L10" s="11" t="s">
        <v>191</v>
      </c>
      <c r="M10" s="11" t="s">
        <v>191</v>
      </c>
      <c r="N10" s="11" t="s">
        <v>2116</v>
      </c>
      <c r="O10" s="11" t="s">
        <v>191</v>
      </c>
      <c r="P10" s="11" t="s">
        <v>191</v>
      </c>
      <c r="R10" s="146" t="s">
        <v>161</v>
      </c>
      <c r="S10" s="146" t="s">
        <v>62</v>
      </c>
      <c r="T10" s="20" t="s">
        <v>141</v>
      </c>
      <c r="U10" s="162" t="s">
        <v>144</v>
      </c>
      <c r="V10" s="21" t="s">
        <v>192</v>
      </c>
      <c r="W10" s="15" t="s">
        <v>193</v>
      </c>
      <c r="X10" s="16" t="s">
        <v>66</v>
      </c>
      <c r="Y10" s="15" t="s">
        <v>182</v>
      </c>
      <c r="Z10" s="15" t="s">
        <v>194</v>
      </c>
      <c r="AA10" s="15" t="s">
        <v>184</v>
      </c>
      <c r="AB10" s="135" t="s">
        <v>70</v>
      </c>
      <c r="AC10" s="241" t="s">
        <v>71</v>
      </c>
      <c r="AD10" s="24"/>
      <c r="AE10" s="24"/>
    </row>
    <row r="13" spans="3:31" x14ac:dyDescent="0.35">
      <c r="J13" s="6"/>
    </row>
    <row r="14" spans="3:31" ht="21" customHeight="1" x14ac:dyDescent="0.35">
      <c r="C14" s="365" t="s">
        <v>109</v>
      </c>
      <c r="D14" s="365"/>
      <c r="E14" s="365"/>
      <c r="F14" s="365"/>
      <c r="G14" s="365"/>
      <c r="H14" s="365"/>
      <c r="I14" s="372" t="s">
        <v>195</v>
      </c>
      <c r="J14" s="372"/>
      <c r="K14" s="372"/>
      <c r="L14" s="385"/>
      <c r="M14" s="384"/>
      <c r="N14" s="384"/>
      <c r="O14" s="384"/>
      <c r="P14" s="384"/>
      <c r="Q14" s="384"/>
    </row>
    <row r="15" spans="3:31" ht="21" customHeight="1" x14ac:dyDescent="0.35">
      <c r="C15" s="365"/>
      <c r="D15" s="365"/>
      <c r="E15" s="365"/>
      <c r="F15" s="365"/>
      <c r="G15" s="365"/>
      <c r="H15" s="365"/>
      <c r="I15" s="372"/>
      <c r="J15" s="372"/>
      <c r="K15" s="372"/>
      <c r="L15" s="385"/>
      <c r="M15" s="384"/>
      <c r="N15" s="384"/>
      <c r="O15" s="384"/>
      <c r="P15" s="384"/>
      <c r="Q15" s="384"/>
    </row>
    <row r="16" spans="3:31" ht="51" x14ac:dyDescent="0.35">
      <c r="C16" s="132" t="s">
        <v>1</v>
      </c>
      <c r="D16" s="132" t="s">
        <v>2</v>
      </c>
      <c r="E16" s="132" t="s">
        <v>110</v>
      </c>
      <c r="F16" s="132" t="s">
        <v>111</v>
      </c>
      <c r="G16" s="132" t="s">
        <v>6</v>
      </c>
      <c r="H16" s="132" t="s">
        <v>112</v>
      </c>
      <c r="I16" s="132" t="s">
        <v>1325</v>
      </c>
      <c r="J16" s="132" t="s">
        <v>1227</v>
      </c>
      <c r="K16" s="132" t="s">
        <v>6</v>
      </c>
      <c r="L16" s="160" t="s">
        <v>112</v>
      </c>
      <c r="M16" s="130"/>
      <c r="N16" s="130"/>
      <c r="O16" s="130"/>
      <c r="P16" s="130"/>
      <c r="Q16" s="130"/>
    </row>
    <row r="17" spans="3:17" ht="127.5" x14ac:dyDescent="0.35">
      <c r="C17" s="9" t="s">
        <v>138</v>
      </c>
      <c r="D17" s="150" t="s">
        <v>139</v>
      </c>
      <c r="E17" s="7">
        <v>2</v>
      </c>
      <c r="F17" s="7">
        <v>3</v>
      </c>
      <c r="G17" s="7" t="str">
        <f>IF(H17&lt;4,"Baja",IF(H17=4,"Media",IF(H17=5,"Media",IF(H17=6,"Media",IF(H17&lt;=12,"Alta","Muy alta")))))</f>
        <v>Media</v>
      </c>
      <c r="H17" s="7">
        <f>+E17*F17</f>
        <v>6</v>
      </c>
      <c r="I17" s="7">
        <v>1</v>
      </c>
      <c r="J17" s="7">
        <v>3</v>
      </c>
      <c r="K17" s="7" t="str">
        <f>IF(L17&lt;4,"Baja",IF(L17=4,"Media",IF(L17=5,"Media",IF(L17=6,"Media",IF(L17&lt;=12,"Alta","Muy alta")))))</f>
        <v>Baja</v>
      </c>
      <c r="L17" s="243">
        <f>+I17*J17</f>
        <v>3</v>
      </c>
      <c r="M17" s="215"/>
      <c r="N17" s="215"/>
      <c r="O17" s="115"/>
      <c r="P17" s="115"/>
      <c r="Q17" s="215"/>
    </row>
    <row r="18" spans="3:17" ht="102" x14ac:dyDescent="0.35">
      <c r="C18" s="9" t="s">
        <v>140</v>
      </c>
      <c r="D18" s="155" t="s">
        <v>141</v>
      </c>
      <c r="E18" s="7">
        <v>2</v>
      </c>
      <c r="F18" s="7">
        <v>3</v>
      </c>
      <c r="G18" s="7" t="str">
        <f>IF(H18&lt;4,"Baja",IF(H18=4,"Media",IF(H18=5,"Media",IF(H18=6,"Media",IF(H18&lt;=12,"Alta","Muy alta")))))</f>
        <v>Media</v>
      </c>
      <c r="H18" s="7">
        <f>+E18*F18</f>
        <v>6</v>
      </c>
      <c r="I18" s="7">
        <v>1</v>
      </c>
      <c r="J18" s="7">
        <v>3</v>
      </c>
      <c r="K18" s="7" t="str">
        <f>IF(L18&lt;4,"Baja",IF(L18=4,"Media",IF(L18=5,"Media",IF(L18=6,"Media",IF(L18&lt;=12,"Alta","Muy alta")))))</f>
        <v>Baja</v>
      </c>
      <c r="L18" s="243">
        <f>+I18*J18</f>
        <v>3</v>
      </c>
    </row>
    <row r="19" spans="3:17" x14ac:dyDescent="0.35">
      <c r="J19" s="6"/>
    </row>
    <row r="20" spans="3:17" ht="21" customHeight="1" x14ac:dyDescent="0.35">
      <c r="C20" s="366" t="s">
        <v>113</v>
      </c>
      <c r="D20" s="366"/>
      <c r="E20" s="366"/>
      <c r="F20" s="366"/>
      <c r="G20" s="366"/>
      <c r="H20" s="366"/>
      <c r="I20" s="366"/>
      <c r="J20" s="366"/>
    </row>
    <row r="21" spans="3:17" ht="42" customHeight="1" x14ac:dyDescent="0.35">
      <c r="C21" s="5" t="s">
        <v>114</v>
      </c>
      <c r="D21" s="5" t="s">
        <v>196</v>
      </c>
      <c r="E21" s="5" t="s">
        <v>48</v>
      </c>
      <c r="F21" s="5" t="s">
        <v>49</v>
      </c>
      <c r="G21" s="5" t="s">
        <v>50</v>
      </c>
      <c r="H21" s="5" t="s">
        <v>116</v>
      </c>
      <c r="I21" s="5" t="s">
        <v>51</v>
      </c>
      <c r="J21" s="5" t="s">
        <v>197</v>
      </c>
    </row>
    <row r="22" spans="3:17" ht="88.5" customHeight="1" x14ac:dyDescent="0.35">
      <c r="C22" s="400" t="s">
        <v>198</v>
      </c>
      <c r="D22" s="25" t="s">
        <v>199</v>
      </c>
      <c r="E22" s="26" t="s">
        <v>200</v>
      </c>
      <c r="F22" s="27" t="s">
        <v>201</v>
      </c>
      <c r="G22" s="27" t="s">
        <v>202</v>
      </c>
      <c r="H22" s="28" t="s">
        <v>126</v>
      </c>
      <c r="I22" s="28" t="s">
        <v>71</v>
      </c>
      <c r="J22" s="407" t="s">
        <v>145</v>
      </c>
    </row>
    <row r="23" spans="3:17" ht="83.25" customHeight="1" x14ac:dyDescent="0.35">
      <c r="C23" s="400"/>
      <c r="D23" s="25" t="s">
        <v>199</v>
      </c>
      <c r="E23" s="26" t="s">
        <v>200</v>
      </c>
      <c r="F23" s="27" t="s">
        <v>201</v>
      </c>
      <c r="G23" s="27" t="s">
        <v>202</v>
      </c>
      <c r="H23" s="28" t="s">
        <v>126</v>
      </c>
      <c r="I23" s="28" t="s">
        <v>71</v>
      </c>
      <c r="J23" s="407"/>
    </row>
  </sheetData>
  <mergeCells count="32">
    <mergeCell ref="C20:J20"/>
    <mergeCell ref="C22:C23"/>
    <mergeCell ref="J22:J23"/>
    <mergeCell ref="P8:P9"/>
    <mergeCell ref="R8:R9"/>
    <mergeCell ref="C14:H15"/>
    <mergeCell ref="I14:L15"/>
    <mergeCell ref="M14:Q15"/>
    <mergeCell ref="J8:J9"/>
    <mergeCell ref="K8:K9"/>
    <mergeCell ref="L8:L9"/>
    <mergeCell ref="M8:M9"/>
    <mergeCell ref="N8:N9"/>
    <mergeCell ref="O8:O9"/>
    <mergeCell ref="W5:AC5"/>
    <mergeCell ref="AD5:AE5"/>
    <mergeCell ref="R6:S6"/>
    <mergeCell ref="C8:C9"/>
    <mergeCell ref="D8:D9"/>
    <mergeCell ref="E8:E9"/>
    <mergeCell ref="F8:F9"/>
    <mergeCell ref="G8:G9"/>
    <mergeCell ref="H8:H9"/>
    <mergeCell ref="I8:I9"/>
    <mergeCell ref="R5:T5"/>
    <mergeCell ref="S8:S9"/>
    <mergeCell ref="T8:T9"/>
    <mergeCell ref="D2:J2"/>
    <mergeCell ref="E3:J3"/>
    <mergeCell ref="C5:C6"/>
    <mergeCell ref="D5:J5"/>
    <mergeCell ref="K5:P5"/>
  </mergeCells>
  <conditionalFormatting sqref="H17:H18">
    <cfRule type="cellIs" dxfId="399" priority="13" operator="between">
      <formula>15</formula>
      <formula>25</formula>
    </cfRule>
    <cfRule type="cellIs" dxfId="398" priority="14" operator="between">
      <formula>8</formula>
      <formula>12</formula>
    </cfRule>
    <cfRule type="cellIs" dxfId="397" priority="15" operator="between">
      <formula>4</formula>
      <formula>6</formula>
    </cfRule>
    <cfRule type="cellIs" dxfId="396" priority="16" operator="between">
      <formula>1</formula>
      <formula>3</formula>
    </cfRule>
  </conditionalFormatting>
  <conditionalFormatting sqref="G17:G18">
    <cfRule type="cellIs" dxfId="395" priority="9" operator="equal">
      <formula>"Muy alta"</formula>
    </cfRule>
    <cfRule type="cellIs" dxfId="394" priority="10" operator="equal">
      <formula>"Alta"</formula>
    </cfRule>
    <cfRule type="cellIs" dxfId="393" priority="11" operator="equal">
      <formula>"Media"</formula>
    </cfRule>
    <cfRule type="cellIs" dxfId="392" priority="12" operator="equal">
      <formula>"Baja"</formula>
    </cfRule>
  </conditionalFormatting>
  <conditionalFormatting sqref="L17:L18">
    <cfRule type="cellIs" dxfId="391" priority="5" operator="between">
      <formula>15</formula>
      <formula>25</formula>
    </cfRule>
    <cfRule type="cellIs" dxfId="390" priority="6" operator="between">
      <formula>8</formula>
      <formula>12</formula>
    </cfRule>
    <cfRule type="cellIs" dxfId="389" priority="7" operator="between">
      <formula>4</formula>
      <formula>6</formula>
    </cfRule>
    <cfRule type="cellIs" dxfId="388" priority="8" operator="between">
      <formula>1</formula>
      <formula>3</formula>
    </cfRule>
  </conditionalFormatting>
  <conditionalFormatting sqref="K17:K18">
    <cfRule type="cellIs" dxfId="387" priority="1" operator="equal">
      <formula>"Muy alta"</formula>
    </cfRule>
    <cfRule type="cellIs" dxfId="386" priority="2" operator="equal">
      <formula>"Alta"</formula>
    </cfRule>
    <cfRule type="cellIs" dxfId="385" priority="3" operator="equal">
      <formula>"Media"</formula>
    </cfRule>
    <cfRule type="cellIs" dxfId="384" priority="4" operator="equal">
      <formula>"Baja"</formula>
    </cfRule>
  </conditionalFormatting>
  <dataValidations count="2">
    <dataValidation type="list" allowBlank="1" showInputMessage="1" showErrorMessage="1" sqref="I23">
      <formula1>#REF!</formula1>
    </dataValidation>
    <dataValidation type="list" allowBlank="1" showInputMessage="1" showErrorMessage="1" sqref="H23">
      <formula1>$I$70:$I$72</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C00000"/>
  </sheetPr>
  <dimension ref="C2:AD57"/>
  <sheetViews>
    <sheetView zoomScale="50" zoomScaleNormal="50" workbookViewId="0">
      <selection activeCell="A17" sqref="A17"/>
    </sheetView>
  </sheetViews>
  <sheetFormatPr baseColWidth="10" defaultRowHeight="25.5" x14ac:dyDescent="0.35"/>
  <cols>
    <col min="1" max="2" width="4" style="3" customWidth="1"/>
    <col min="3" max="3" width="47.28515625" style="3" customWidth="1"/>
    <col min="4" max="4" width="35.42578125" style="3" customWidth="1"/>
    <col min="5" max="5" width="33.85546875" style="3" customWidth="1"/>
    <col min="6" max="6" width="37.28515625" style="3" customWidth="1"/>
    <col min="7" max="7" width="40.28515625" style="3" customWidth="1"/>
    <col min="8" max="8" width="33.5703125" style="3" customWidth="1"/>
    <col min="9" max="9" width="43.7109375" style="3" customWidth="1"/>
    <col min="10" max="10" width="45.28515625" style="3" customWidth="1"/>
    <col min="11" max="11" width="53.7109375" style="3" customWidth="1"/>
    <col min="12" max="13" width="40.42578125" style="3" customWidth="1"/>
    <col min="14" max="14" width="44.140625" style="3" customWidth="1"/>
    <col min="15" max="16" width="40.42578125" style="3" customWidth="1"/>
    <col min="17" max="17" width="10.5703125" style="3" customWidth="1"/>
    <col min="18" max="18" width="39.140625" style="6" customWidth="1"/>
    <col min="19" max="19" width="34.42578125" style="3" customWidth="1"/>
    <col min="20" max="20" width="25.7109375" style="3" customWidth="1"/>
    <col min="21" max="21" width="65" style="3" customWidth="1"/>
    <col min="22" max="22" width="68.42578125" style="3" customWidth="1"/>
    <col min="23" max="23" width="14.28515625" style="3" customWidth="1"/>
    <col min="24" max="24" width="36" style="3" customWidth="1"/>
    <col min="25" max="25" width="24.140625" style="3" customWidth="1"/>
    <col min="26" max="26" width="52" style="3" customWidth="1"/>
    <col min="27" max="27" width="20" style="3" customWidth="1"/>
    <col min="28" max="28" width="19.42578125" style="3" customWidth="1"/>
    <col min="29" max="31" width="61.7109375" style="3" customWidth="1"/>
    <col min="32" max="16384" width="11.42578125" style="3"/>
  </cols>
  <sheetData>
    <row r="2" spans="3:30" x14ac:dyDescent="0.35">
      <c r="D2" s="398" t="s">
        <v>147</v>
      </c>
      <c r="E2" s="398"/>
      <c r="F2" s="398"/>
      <c r="G2" s="398"/>
      <c r="H2" s="398"/>
      <c r="I2" s="398"/>
      <c r="J2" s="398"/>
    </row>
    <row r="3" spans="3:30" x14ac:dyDescent="0.35">
      <c r="D3" s="10" t="s">
        <v>24</v>
      </c>
      <c r="E3" s="364" t="s">
        <v>2118</v>
      </c>
      <c r="F3" s="364"/>
      <c r="G3" s="364"/>
      <c r="H3" s="364"/>
      <c r="I3" s="364"/>
      <c r="J3" s="364"/>
    </row>
    <row r="5" spans="3:30" x14ac:dyDescent="0.35">
      <c r="C5" s="372" t="s">
        <v>26</v>
      </c>
      <c r="D5" s="366" t="s">
        <v>27</v>
      </c>
      <c r="E5" s="366"/>
      <c r="F5" s="366"/>
      <c r="G5" s="366"/>
      <c r="H5" s="366"/>
      <c r="I5" s="366"/>
      <c r="J5" s="366"/>
      <c r="K5" s="366" t="s">
        <v>28</v>
      </c>
      <c r="L5" s="366"/>
      <c r="M5" s="366"/>
      <c r="N5" s="366"/>
      <c r="O5" s="366"/>
      <c r="P5" s="366"/>
      <c r="Q5" s="365" t="s">
        <v>29</v>
      </c>
      <c r="R5" s="365"/>
      <c r="S5" s="365"/>
      <c r="T5" s="399" t="s">
        <v>30</v>
      </c>
      <c r="U5" s="408"/>
      <c r="V5" s="408"/>
      <c r="W5" s="408"/>
      <c r="X5" s="408"/>
      <c r="Y5" s="408"/>
      <c r="Z5" s="408"/>
      <c r="AA5" s="408"/>
      <c r="AB5" s="409"/>
      <c r="AC5" s="372" t="s">
        <v>2104</v>
      </c>
      <c r="AD5" s="372"/>
    </row>
    <row r="6" spans="3:30" ht="58.5" customHeight="1" x14ac:dyDescent="0.35">
      <c r="C6" s="372"/>
      <c r="D6" s="132" t="s">
        <v>31</v>
      </c>
      <c r="E6" s="132" t="s">
        <v>32</v>
      </c>
      <c r="F6" s="132" t="s">
        <v>33</v>
      </c>
      <c r="G6" s="132" t="s">
        <v>34</v>
      </c>
      <c r="H6" s="132" t="s">
        <v>35</v>
      </c>
      <c r="I6" s="132" t="s">
        <v>36</v>
      </c>
      <c r="J6" s="132" t="s">
        <v>37</v>
      </c>
      <c r="K6" s="132" t="s">
        <v>38</v>
      </c>
      <c r="L6" s="132" t="s">
        <v>39</v>
      </c>
      <c r="M6" s="132" t="s">
        <v>40</v>
      </c>
      <c r="N6" s="132" t="s">
        <v>148</v>
      </c>
      <c r="O6" s="132" t="s">
        <v>39</v>
      </c>
      <c r="P6" s="132" t="s">
        <v>42</v>
      </c>
      <c r="Q6" s="372" t="s">
        <v>43</v>
      </c>
      <c r="R6" s="372"/>
      <c r="S6" s="132" t="s">
        <v>149</v>
      </c>
      <c r="T6" s="132" t="s">
        <v>44</v>
      </c>
      <c r="U6" s="132" t="s">
        <v>232</v>
      </c>
      <c r="V6" s="132" t="s">
        <v>46</v>
      </c>
      <c r="W6" s="132" t="s">
        <v>47</v>
      </c>
      <c r="X6" s="132" t="s">
        <v>48</v>
      </c>
      <c r="Y6" s="132" t="s">
        <v>49</v>
      </c>
      <c r="Z6" s="132" t="s">
        <v>50</v>
      </c>
      <c r="AA6" s="132" t="s">
        <v>832</v>
      </c>
      <c r="AB6" s="132" t="s">
        <v>51</v>
      </c>
      <c r="AC6" s="132" t="s">
        <v>2087</v>
      </c>
      <c r="AD6" s="132" t="s">
        <v>2088</v>
      </c>
    </row>
    <row r="7" spans="3:30" ht="78.75" customHeight="1" x14ac:dyDescent="0.35">
      <c r="C7" s="400" t="s">
        <v>2119</v>
      </c>
      <c r="D7" s="391" t="s">
        <v>233</v>
      </c>
      <c r="E7" s="411" t="s">
        <v>234</v>
      </c>
      <c r="F7" s="411" t="s">
        <v>2120</v>
      </c>
      <c r="G7" s="411" t="s">
        <v>235</v>
      </c>
      <c r="H7" s="411" t="s">
        <v>236</v>
      </c>
      <c r="I7" s="411" t="s">
        <v>237</v>
      </c>
      <c r="J7" s="411" t="s">
        <v>2121</v>
      </c>
      <c r="K7" s="391" t="s">
        <v>2122</v>
      </c>
      <c r="L7" s="391" t="s">
        <v>238</v>
      </c>
      <c r="M7" s="391" t="s">
        <v>2123</v>
      </c>
      <c r="N7" s="391" t="s">
        <v>239</v>
      </c>
      <c r="O7" s="391" t="s">
        <v>240</v>
      </c>
      <c r="P7" s="391" t="s">
        <v>241</v>
      </c>
      <c r="Q7" s="403" t="s">
        <v>78</v>
      </c>
      <c r="R7" s="381" t="s">
        <v>242</v>
      </c>
      <c r="S7" s="393" t="s">
        <v>2124</v>
      </c>
      <c r="T7" s="403" t="s">
        <v>218</v>
      </c>
      <c r="U7" s="391" t="s">
        <v>2125</v>
      </c>
      <c r="V7" s="34" t="s">
        <v>2126</v>
      </c>
      <c r="W7" s="35" t="s">
        <v>66</v>
      </c>
      <c r="X7" s="34" t="s">
        <v>243</v>
      </c>
      <c r="Y7" s="34" t="s">
        <v>68</v>
      </c>
      <c r="Z7" s="34" t="s">
        <v>244</v>
      </c>
      <c r="AA7" s="12" t="s">
        <v>178</v>
      </c>
      <c r="AB7" s="12" t="s">
        <v>71</v>
      </c>
      <c r="AC7" s="24"/>
      <c r="AD7" s="24"/>
    </row>
    <row r="8" spans="3:30" ht="78.75" customHeight="1" x14ac:dyDescent="0.35">
      <c r="C8" s="400"/>
      <c r="D8" s="410"/>
      <c r="E8" s="412"/>
      <c r="F8" s="412"/>
      <c r="G8" s="412"/>
      <c r="H8" s="412"/>
      <c r="I8" s="412"/>
      <c r="J8" s="412"/>
      <c r="K8" s="410"/>
      <c r="L8" s="410"/>
      <c r="M8" s="410"/>
      <c r="N8" s="410"/>
      <c r="O8" s="410"/>
      <c r="P8" s="410"/>
      <c r="Q8" s="414"/>
      <c r="R8" s="382"/>
      <c r="S8" s="415"/>
      <c r="T8" s="404"/>
      <c r="U8" s="392"/>
      <c r="V8" s="34" t="s">
        <v>2127</v>
      </c>
      <c r="W8" s="35" t="s">
        <v>66</v>
      </c>
      <c r="X8" s="34" t="s">
        <v>2128</v>
      </c>
      <c r="Y8" s="34" t="s">
        <v>68</v>
      </c>
      <c r="Z8" s="34" t="s">
        <v>244</v>
      </c>
      <c r="AA8" s="12" t="s">
        <v>70</v>
      </c>
      <c r="AB8" s="12" t="s">
        <v>71</v>
      </c>
      <c r="AC8" s="24"/>
      <c r="AD8" s="24"/>
    </row>
    <row r="9" spans="3:30" ht="78.75" customHeight="1" x14ac:dyDescent="0.35">
      <c r="C9" s="400"/>
      <c r="D9" s="410"/>
      <c r="E9" s="412"/>
      <c r="F9" s="412"/>
      <c r="G9" s="412"/>
      <c r="H9" s="412"/>
      <c r="I9" s="412"/>
      <c r="J9" s="412"/>
      <c r="K9" s="410"/>
      <c r="L9" s="410"/>
      <c r="M9" s="410"/>
      <c r="N9" s="410"/>
      <c r="O9" s="410"/>
      <c r="P9" s="410"/>
      <c r="Q9" s="414"/>
      <c r="R9" s="382"/>
      <c r="S9" s="415"/>
      <c r="T9" s="403" t="s">
        <v>219</v>
      </c>
      <c r="U9" s="391" t="s">
        <v>245</v>
      </c>
      <c r="V9" s="34" t="s">
        <v>2129</v>
      </c>
      <c r="W9" s="35" t="s">
        <v>66</v>
      </c>
      <c r="X9" s="34" t="s">
        <v>2130</v>
      </c>
      <c r="Y9" s="34" t="s">
        <v>246</v>
      </c>
      <c r="Z9" s="34" t="s">
        <v>244</v>
      </c>
      <c r="AA9" s="12" t="s">
        <v>70</v>
      </c>
      <c r="AB9" s="12" t="s">
        <v>71</v>
      </c>
      <c r="AC9" s="24"/>
      <c r="AD9" s="24"/>
    </row>
    <row r="10" spans="3:30" ht="78.75" customHeight="1" x14ac:dyDescent="0.35">
      <c r="C10" s="400"/>
      <c r="D10" s="410"/>
      <c r="E10" s="412"/>
      <c r="F10" s="412"/>
      <c r="G10" s="412"/>
      <c r="H10" s="412"/>
      <c r="I10" s="412"/>
      <c r="J10" s="412"/>
      <c r="K10" s="410"/>
      <c r="L10" s="410"/>
      <c r="M10" s="410"/>
      <c r="N10" s="410"/>
      <c r="O10" s="410"/>
      <c r="P10" s="410"/>
      <c r="Q10" s="414"/>
      <c r="R10" s="382"/>
      <c r="S10" s="415"/>
      <c r="T10" s="404"/>
      <c r="U10" s="392"/>
      <c r="V10" s="34" t="s">
        <v>247</v>
      </c>
      <c r="W10" s="35" t="s">
        <v>66</v>
      </c>
      <c r="X10" s="34" t="s">
        <v>243</v>
      </c>
      <c r="Y10" s="34" t="s">
        <v>248</v>
      </c>
      <c r="Z10" s="34" t="s">
        <v>2131</v>
      </c>
      <c r="AA10" s="12" t="s">
        <v>178</v>
      </c>
      <c r="AB10" s="12" t="s">
        <v>179</v>
      </c>
      <c r="AC10" s="24"/>
      <c r="AD10" s="24"/>
    </row>
    <row r="11" spans="3:30" ht="78.75" customHeight="1" x14ac:dyDescent="0.35">
      <c r="C11" s="400"/>
      <c r="D11" s="410"/>
      <c r="E11" s="412"/>
      <c r="F11" s="412"/>
      <c r="G11" s="412"/>
      <c r="H11" s="412"/>
      <c r="I11" s="412"/>
      <c r="J11" s="412"/>
      <c r="K11" s="410"/>
      <c r="L11" s="410"/>
      <c r="M11" s="410"/>
      <c r="N11" s="410"/>
      <c r="O11" s="410"/>
      <c r="P11" s="410"/>
      <c r="Q11" s="414"/>
      <c r="R11" s="382"/>
      <c r="S11" s="415"/>
      <c r="T11" s="146" t="s">
        <v>220</v>
      </c>
      <c r="U11" s="154" t="s">
        <v>249</v>
      </c>
      <c r="V11" s="34" t="s">
        <v>250</v>
      </c>
      <c r="W11" s="35" t="s">
        <v>66</v>
      </c>
      <c r="X11" s="34" t="s">
        <v>251</v>
      </c>
      <c r="Y11" s="34" t="s">
        <v>252</v>
      </c>
      <c r="Z11" s="34" t="s">
        <v>2132</v>
      </c>
      <c r="AA11" s="12" t="s">
        <v>70</v>
      </c>
      <c r="AB11" s="12" t="s">
        <v>179</v>
      </c>
      <c r="AC11" s="24"/>
      <c r="AD11" s="24"/>
    </row>
    <row r="12" spans="3:30" ht="78.75" customHeight="1" x14ac:dyDescent="0.35">
      <c r="C12" s="400"/>
      <c r="D12" s="410"/>
      <c r="E12" s="412"/>
      <c r="F12" s="412"/>
      <c r="G12" s="412"/>
      <c r="H12" s="412"/>
      <c r="I12" s="412"/>
      <c r="J12" s="412"/>
      <c r="K12" s="410"/>
      <c r="L12" s="410"/>
      <c r="M12" s="410"/>
      <c r="N12" s="410"/>
      <c r="O12" s="410"/>
      <c r="P12" s="410"/>
      <c r="Q12" s="414"/>
      <c r="R12" s="382"/>
      <c r="S12" s="415"/>
      <c r="T12" s="403" t="s">
        <v>221</v>
      </c>
      <c r="U12" s="391" t="s">
        <v>253</v>
      </c>
      <c r="V12" s="34" t="s">
        <v>2129</v>
      </c>
      <c r="W12" s="35" t="s">
        <v>66</v>
      </c>
      <c r="X12" s="34" t="s">
        <v>2130</v>
      </c>
      <c r="Y12" s="34" t="s">
        <v>246</v>
      </c>
      <c r="Z12" s="34" t="s">
        <v>244</v>
      </c>
      <c r="AA12" s="12" t="s">
        <v>70</v>
      </c>
      <c r="AB12" s="12" t="s">
        <v>71</v>
      </c>
      <c r="AC12" s="24"/>
      <c r="AD12" s="24"/>
    </row>
    <row r="13" spans="3:30" ht="78.75" customHeight="1" x14ac:dyDescent="0.35">
      <c r="C13" s="400"/>
      <c r="D13" s="410"/>
      <c r="E13" s="412"/>
      <c r="F13" s="412"/>
      <c r="G13" s="412"/>
      <c r="H13" s="412"/>
      <c r="I13" s="412"/>
      <c r="J13" s="412"/>
      <c r="K13" s="410"/>
      <c r="L13" s="410"/>
      <c r="M13" s="410"/>
      <c r="N13" s="410"/>
      <c r="O13" s="410"/>
      <c r="P13" s="410"/>
      <c r="Q13" s="414"/>
      <c r="R13" s="382"/>
      <c r="S13" s="415"/>
      <c r="T13" s="404"/>
      <c r="U13" s="392"/>
      <c r="V13" s="34" t="s">
        <v>254</v>
      </c>
      <c r="W13" s="35" t="s">
        <v>66</v>
      </c>
      <c r="X13" s="34" t="s">
        <v>251</v>
      </c>
      <c r="Y13" s="34" t="s">
        <v>252</v>
      </c>
      <c r="Z13" s="34" t="s">
        <v>2133</v>
      </c>
      <c r="AA13" s="12" t="s">
        <v>70</v>
      </c>
      <c r="AB13" s="12" t="s">
        <v>179</v>
      </c>
      <c r="AC13" s="24"/>
      <c r="AD13" s="24"/>
    </row>
    <row r="14" spans="3:30" ht="78.75" customHeight="1" x14ac:dyDescent="0.35">
      <c r="C14" s="400"/>
      <c r="D14" s="410"/>
      <c r="E14" s="412"/>
      <c r="F14" s="412"/>
      <c r="G14" s="412"/>
      <c r="H14" s="412"/>
      <c r="I14" s="412"/>
      <c r="J14" s="412"/>
      <c r="K14" s="410"/>
      <c r="L14" s="410"/>
      <c r="M14" s="410"/>
      <c r="N14" s="410"/>
      <c r="O14" s="410"/>
      <c r="P14" s="410"/>
      <c r="Q14" s="414"/>
      <c r="R14" s="382"/>
      <c r="S14" s="415"/>
      <c r="T14" s="146" t="s">
        <v>222</v>
      </c>
      <c r="U14" s="154" t="s">
        <v>255</v>
      </c>
      <c r="V14" s="34" t="s">
        <v>256</v>
      </c>
      <c r="W14" s="35" t="s">
        <v>66</v>
      </c>
      <c r="X14" s="34" t="s">
        <v>243</v>
      </c>
      <c r="Y14" s="34" t="s">
        <v>248</v>
      </c>
      <c r="Z14" s="34" t="s">
        <v>257</v>
      </c>
      <c r="AA14" s="12" t="s">
        <v>70</v>
      </c>
      <c r="AB14" s="12" t="s">
        <v>179</v>
      </c>
      <c r="AC14" s="24"/>
      <c r="AD14" s="24"/>
    </row>
    <row r="15" spans="3:30" ht="78.75" customHeight="1" x14ac:dyDescent="0.35">
      <c r="C15" s="400"/>
      <c r="D15" s="392"/>
      <c r="E15" s="413"/>
      <c r="F15" s="413"/>
      <c r="G15" s="413"/>
      <c r="H15" s="413"/>
      <c r="I15" s="413"/>
      <c r="J15" s="413"/>
      <c r="K15" s="392"/>
      <c r="L15" s="392"/>
      <c r="M15" s="392"/>
      <c r="N15" s="392"/>
      <c r="O15" s="392"/>
      <c r="P15" s="392"/>
      <c r="Q15" s="404"/>
      <c r="R15" s="383"/>
      <c r="S15" s="394"/>
      <c r="T15" s="146" t="s">
        <v>223</v>
      </c>
      <c r="U15" s="154" t="s">
        <v>258</v>
      </c>
      <c r="V15" s="34" t="s">
        <v>259</v>
      </c>
      <c r="W15" s="35" t="s">
        <v>66</v>
      </c>
      <c r="X15" s="34" t="s">
        <v>260</v>
      </c>
      <c r="Y15" s="34" t="s">
        <v>519</v>
      </c>
      <c r="Z15" s="34" t="s">
        <v>261</v>
      </c>
      <c r="AA15" s="12" t="s">
        <v>70</v>
      </c>
      <c r="AB15" s="12" t="s">
        <v>262</v>
      </c>
      <c r="AC15" s="24"/>
      <c r="AD15" s="24"/>
    </row>
    <row r="16" spans="3:30" ht="68.25" customHeight="1" x14ac:dyDescent="0.35">
      <c r="C16" s="400" t="s">
        <v>263</v>
      </c>
      <c r="D16" s="391" t="s">
        <v>233</v>
      </c>
      <c r="E16" s="411" t="s">
        <v>264</v>
      </c>
      <c r="F16" s="411"/>
      <c r="G16" s="411" t="s">
        <v>265</v>
      </c>
      <c r="H16" s="411" t="s">
        <v>265</v>
      </c>
      <c r="I16" s="411" t="s">
        <v>266</v>
      </c>
      <c r="J16" s="411" t="s">
        <v>2134</v>
      </c>
      <c r="K16" s="391" t="s">
        <v>2122</v>
      </c>
      <c r="L16" s="391" t="s">
        <v>267</v>
      </c>
      <c r="M16" s="391" t="s">
        <v>2123</v>
      </c>
      <c r="N16" s="391" t="s">
        <v>268</v>
      </c>
      <c r="O16" s="391" t="s">
        <v>240</v>
      </c>
      <c r="P16" s="391" t="s">
        <v>241</v>
      </c>
      <c r="Q16" s="403" t="s">
        <v>78</v>
      </c>
      <c r="R16" s="381" t="s">
        <v>269</v>
      </c>
      <c r="S16" s="381" t="s">
        <v>204</v>
      </c>
      <c r="T16" s="146" t="s">
        <v>224</v>
      </c>
      <c r="U16" s="154" t="s">
        <v>270</v>
      </c>
      <c r="V16" s="34" t="s">
        <v>271</v>
      </c>
      <c r="W16" s="35" t="s">
        <v>66</v>
      </c>
      <c r="X16" s="34" t="s">
        <v>243</v>
      </c>
      <c r="Y16" s="34" t="s">
        <v>68</v>
      </c>
      <c r="Z16" s="34" t="s">
        <v>271</v>
      </c>
      <c r="AA16" s="12" t="s">
        <v>70</v>
      </c>
      <c r="AB16" s="12" t="s">
        <v>71</v>
      </c>
      <c r="AC16" s="24"/>
      <c r="AD16" s="24"/>
    </row>
    <row r="17" spans="3:30" ht="53.25" customHeight="1" x14ac:dyDescent="0.35">
      <c r="C17" s="400"/>
      <c r="D17" s="410"/>
      <c r="E17" s="412"/>
      <c r="F17" s="412"/>
      <c r="G17" s="412"/>
      <c r="H17" s="412"/>
      <c r="I17" s="412"/>
      <c r="J17" s="412"/>
      <c r="K17" s="410"/>
      <c r="L17" s="410"/>
      <c r="M17" s="410"/>
      <c r="N17" s="410"/>
      <c r="O17" s="410"/>
      <c r="P17" s="410"/>
      <c r="Q17" s="414"/>
      <c r="R17" s="382"/>
      <c r="S17" s="382"/>
      <c r="T17" s="403" t="s">
        <v>221</v>
      </c>
      <c r="U17" s="391" t="s">
        <v>272</v>
      </c>
      <c r="V17" s="34" t="s">
        <v>2129</v>
      </c>
      <c r="W17" s="35" t="s">
        <v>66</v>
      </c>
      <c r="X17" s="34" t="s">
        <v>2130</v>
      </c>
      <c r="Y17" s="34" t="s">
        <v>246</v>
      </c>
      <c r="Z17" s="34" t="s">
        <v>244</v>
      </c>
      <c r="AA17" s="12" t="s">
        <v>70</v>
      </c>
      <c r="AB17" s="12" t="s">
        <v>71</v>
      </c>
      <c r="AC17" s="24"/>
      <c r="AD17" s="24"/>
    </row>
    <row r="18" spans="3:30" ht="53.25" customHeight="1" x14ac:dyDescent="0.35">
      <c r="C18" s="400"/>
      <c r="D18" s="410"/>
      <c r="E18" s="412"/>
      <c r="F18" s="412"/>
      <c r="G18" s="412"/>
      <c r="H18" s="412"/>
      <c r="I18" s="412"/>
      <c r="J18" s="412"/>
      <c r="K18" s="410"/>
      <c r="L18" s="410"/>
      <c r="M18" s="410"/>
      <c r="N18" s="410"/>
      <c r="O18" s="410"/>
      <c r="P18" s="410"/>
      <c r="Q18" s="414"/>
      <c r="R18" s="382"/>
      <c r="S18" s="382"/>
      <c r="T18" s="404"/>
      <c r="U18" s="392"/>
      <c r="V18" s="34" t="s">
        <v>254</v>
      </c>
      <c r="W18" s="35" t="s">
        <v>66</v>
      </c>
      <c r="X18" s="34" t="s">
        <v>251</v>
      </c>
      <c r="Y18" s="34" t="s">
        <v>252</v>
      </c>
      <c r="Z18" s="34" t="s">
        <v>2133</v>
      </c>
      <c r="AA18" s="12" t="s">
        <v>70</v>
      </c>
      <c r="AB18" s="12" t="s">
        <v>179</v>
      </c>
      <c r="AC18" s="24"/>
      <c r="AD18" s="24"/>
    </row>
    <row r="19" spans="3:30" ht="53.25" customHeight="1" x14ac:dyDescent="0.35">
      <c r="C19" s="400"/>
      <c r="D19" s="410"/>
      <c r="E19" s="412"/>
      <c r="F19" s="412"/>
      <c r="G19" s="412"/>
      <c r="H19" s="412"/>
      <c r="I19" s="412"/>
      <c r="J19" s="412"/>
      <c r="K19" s="410"/>
      <c r="L19" s="410"/>
      <c r="M19" s="410"/>
      <c r="N19" s="410"/>
      <c r="O19" s="410"/>
      <c r="P19" s="410"/>
      <c r="Q19" s="414"/>
      <c r="R19" s="382"/>
      <c r="S19" s="382"/>
      <c r="T19" s="403" t="s">
        <v>219</v>
      </c>
      <c r="U19" s="391" t="s">
        <v>245</v>
      </c>
      <c r="V19" s="34" t="s">
        <v>273</v>
      </c>
      <c r="W19" s="35" t="s">
        <v>66</v>
      </c>
      <c r="X19" s="34" t="s">
        <v>243</v>
      </c>
      <c r="Y19" s="34" t="s">
        <v>248</v>
      </c>
      <c r="Z19" s="34" t="s">
        <v>244</v>
      </c>
      <c r="AA19" s="12" t="s">
        <v>70</v>
      </c>
      <c r="AB19" s="12" t="s">
        <v>71</v>
      </c>
      <c r="AC19" s="24"/>
      <c r="AD19" s="24"/>
    </row>
    <row r="20" spans="3:30" ht="53.25" customHeight="1" x14ac:dyDescent="0.35">
      <c r="C20" s="400"/>
      <c r="D20" s="392"/>
      <c r="E20" s="413"/>
      <c r="F20" s="413"/>
      <c r="G20" s="413"/>
      <c r="H20" s="413"/>
      <c r="I20" s="413"/>
      <c r="J20" s="413"/>
      <c r="K20" s="392"/>
      <c r="L20" s="392"/>
      <c r="M20" s="392"/>
      <c r="N20" s="392"/>
      <c r="O20" s="392"/>
      <c r="P20" s="392"/>
      <c r="Q20" s="404"/>
      <c r="R20" s="383"/>
      <c r="S20" s="383"/>
      <c r="T20" s="404"/>
      <c r="U20" s="392"/>
      <c r="V20" s="34" t="s">
        <v>274</v>
      </c>
      <c r="W20" s="35" t="s">
        <v>66</v>
      </c>
      <c r="X20" s="34" t="s">
        <v>243</v>
      </c>
      <c r="Y20" s="34" t="s">
        <v>248</v>
      </c>
      <c r="Z20" s="34" t="s">
        <v>2131</v>
      </c>
      <c r="AA20" s="12" t="s">
        <v>178</v>
      </c>
      <c r="AB20" s="12" t="s">
        <v>179</v>
      </c>
      <c r="AC20" s="24"/>
      <c r="AD20" s="24"/>
    </row>
    <row r="21" spans="3:30" ht="73.5" customHeight="1" x14ac:dyDescent="0.35">
      <c r="C21" s="400" t="s">
        <v>2135</v>
      </c>
      <c r="D21" s="391" t="s">
        <v>275</v>
      </c>
      <c r="E21" s="411" t="s">
        <v>276</v>
      </c>
      <c r="F21" s="411" t="s">
        <v>277</v>
      </c>
      <c r="G21" s="411" t="s">
        <v>265</v>
      </c>
      <c r="H21" s="411" t="s">
        <v>278</v>
      </c>
      <c r="I21" s="416" t="s">
        <v>279</v>
      </c>
      <c r="J21" s="411" t="s">
        <v>2136</v>
      </c>
      <c r="K21" s="391" t="s">
        <v>2137</v>
      </c>
      <c r="L21" s="391" t="s">
        <v>280</v>
      </c>
      <c r="M21" s="391" t="s">
        <v>281</v>
      </c>
      <c r="N21" s="391" t="s">
        <v>282</v>
      </c>
      <c r="O21" s="391" t="s">
        <v>280</v>
      </c>
      <c r="P21" s="391" t="s">
        <v>95</v>
      </c>
      <c r="Q21" s="403" t="s">
        <v>78</v>
      </c>
      <c r="R21" s="381" t="s">
        <v>283</v>
      </c>
      <c r="S21" s="381" t="s">
        <v>204</v>
      </c>
      <c r="T21" s="146" t="s">
        <v>284</v>
      </c>
      <c r="U21" s="150" t="s">
        <v>285</v>
      </c>
      <c r="V21" s="34" t="s">
        <v>286</v>
      </c>
      <c r="W21" s="35" t="s">
        <v>66</v>
      </c>
      <c r="X21" s="34" t="s">
        <v>243</v>
      </c>
      <c r="Y21" s="34" t="s">
        <v>68</v>
      </c>
      <c r="Z21" s="34" t="s">
        <v>287</v>
      </c>
      <c r="AA21" s="12" t="s">
        <v>178</v>
      </c>
      <c r="AB21" s="135" t="s">
        <v>71</v>
      </c>
      <c r="AC21" s="24"/>
      <c r="AD21" s="24"/>
    </row>
    <row r="22" spans="3:30" ht="73.5" customHeight="1" x14ac:dyDescent="0.35">
      <c r="C22" s="400"/>
      <c r="D22" s="410"/>
      <c r="E22" s="412"/>
      <c r="F22" s="412"/>
      <c r="G22" s="412"/>
      <c r="H22" s="412"/>
      <c r="I22" s="417"/>
      <c r="J22" s="412"/>
      <c r="K22" s="410"/>
      <c r="L22" s="410"/>
      <c r="M22" s="410"/>
      <c r="N22" s="410"/>
      <c r="O22" s="410"/>
      <c r="P22" s="410"/>
      <c r="Q22" s="414"/>
      <c r="R22" s="382"/>
      <c r="S22" s="382"/>
      <c r="T22" s="403" t="s">
        <v>288</v>
      </c>
      <c r="U22" s="391" t="s">
        <v>245</v>
      </c>
      <c r="V22" s="34" t="s">
        <v>289</v>
      </c>
      <c r="W22" s="35" t="s">
        <v>66</v>
      </c>
      <c r="X22" s="34" t="s">
        <v>290</v>
      </c>
      <c r="Y22" s="34" t="s">
        <v>291</v>
      </c>
      <c r="Z22" s="34" t="s">
        <v>292</v>
      </c>
      <c r="AA22" s="135" t="s">
        <v>70</v>
      </c>
      <c r="AB22" s="12" t="s">
        <v>179</v>
      </c>
      <c r="AC22" s="24"/>
      <c r="AD22" s="24"/>
    </row>
    <row r="23" spans="3:30" ht="73.5" customHeight="1" x14ac:dyDescent="0.35">
      <c r="C23" s="400"/>
      <c r="D23" s="410"/>
      <c r="E23" s="412"/>
      <c r="F23" s="412"/>
      <c r="G23" s="412"/>
      <c r="H23" s="412"/>
      <c r="I23" s="417"/>
      <c r="J23" s="412"/>
      <c r="K23" s="410"/>
      <c r="L23" s="410"/>
      <c r="M23" s="410"/>
      <c r="N23" s="410"/>
      <c r="O23" s="410"/>
      <c r="P23" s="410"/>
      <c r="Q23" s="414"/>
      <c r="R23" s="382"/>
      <c r="S23" s="382"/>
      <c r="T23" s="414"/>
      <c r="U23" s="410"/>
      <c r="V23" s="36" t="s">
        <v>293</v>
      </c>
      <c r="W23" s="158" t="s">
        <v>66</v>
      </c>
      <c r="X23" s="34" t="s">
        <v>290</v>
      </c>
      <c r="Y23" s="34" t="s">
        <v>291</v>
      </c>
      <c r="Z23" s="34" t="s">
        <v>292</v>
      </c>
      <c r="AA23" s="135" t="s">
        <v>70</v>
      </c>
      <c r="AB23" s="12" t="s">
        <v>179</v>
      </c>
      <c r="AC23" s="24"/>
      <c r="AD23" s="24"/>
    </row>
    <row r="24" spans="3:30" ht="73.5" customHeight="1" x14ac:dyDescent="0.35">
      <c r="C24" s="400"/>
      <c r="D24" s="410"/>
      <c r="E24" s="412"/>
      <c r="F24" s="412"/>
      <c r="G24" s="412"/>
      <c r="H24" s="412"/>
      <c r="I24" s="417"/>
      <c r="J24" s="412"/>
      <c r="K24" s="410"/>
      <c r="L24" s="410"/>
      <c r="M24" s="410"/>
      <c r="N24" s="410"/>
      <c r="O24" s="410"/>
      <c r="P24" s="410"/>
      <c r="Q24" s="414"/>
      <c r="R24" s="382"/>
      <c r="S24" s="382"/>
      <c r="T24" s="414"/>
      <c r="U24" s="410"/>
      <c r="V24" s="34" t="s">
        <v>294</v>
      </c>
      <c r="W24" s="158" t="s">
        <v>66</v>
      </c>
      <c r="X24" s="34" t="s">
        <v>290</v>
      </c>
      <c r="Y24" s="34" t="s">
        <v>291</v>
      </c>
      <c r="Z24" s="34" t="s">
        <v>292</v>
      </c>
      <c r="AA24" s="135" t="s">
        <v>70</v>
      </c>
      <c r="AB24" s="12" t="s">
        <v>179</v>
      </c>
      <c r="AC24" s="24"/>
      <c r="AD24" s="24"/>
    </row>
    <row r="25" spans="3:30" ht="73.5" customHeight="1" x14ac:dyDescent="0.35">
      <c r="C25" s="400"/>
      <c r="D25" s="410"/>
      <c r="E25" s="412"/>
      <c r="F25" s="412"/>
      <c r="G25" s="412"/>
      <c r="H25" s="412"/>
      <c r="I25" s="417"/>
      <c r="J25" s="412"/>
      <c r="K25" s="410"/>
      <c r="L25" s="410"/>
      <c r="M25" s="410"/>
      <c r="N25" s="410"/>
      <c r="O25" s="410"/>
      <c r="P25" s="410"/>
      <c r="Q25" s="414"/>
      <c r="R25" s="382"/>
      <c r="S25" s="382"/>
      <c r="T25" s="404"/>
      <c r="U25" s="410"/>
      <c r="V25" s="34" t="s">
        <v>295</v>
      </c>
      <c r="W25" s="158" t="s">
        <v>66</v>
      </c>
      <c r="X25" s="34" t="s">
        <v>290</v>
      </c>
      <c r="Y25" s="34" t="s">
        <v>291</v>
      </c>
      <c r="Z25" s="34" t="s">
        <v>292</v>
      </c>
      <c r="AA25" s="135" t="s">
        <v>70</v>
      </c>
      <c r="AB25" s="12" t="s">
        <v>179</v>
      </c>
      <c r="AC25" s="24"/>
      <c r="AD25" s="24"/>
    </row>
    <row r="26" spans="3:30" ht="73.5" customHeight="1" x14ac:dyDescent="0.35">
      <c r="C26" s="400"/>
      <c r="D26" s="410"/>
      <c r="E26" s="412"/>
      <c r="F26" s="412"/>
      <c r="G26" s="412"/>
      <c r="H26" s="412"/>
      <c r="I26" s="417"/>
      <c r="J26" s="412"/>
      <c r="K26" s="410"/>
      <c r="L26" s="410"/>
      <c r="M26" s="410"/>
      <c r="N26" s="410"/>
      <c r="O26" s="410"/>
      <c r="P26" s="410"/>
      <c r="Q26" s="414"/>
      <c r="R26" s="382"/>
      <c r="S26" s="382"/>
      <c r="T26" s="146" t="s">
        <v>222</v>
      </c>
      <c r="U26" s="150" t="s">
        <v>255</v>
      </c>
      <c r="V26" s="36" t="s">
        <v>296</v>
      </c>
      <c r="W26" s="35" t="s">
        <v>2138</v>
      </c>
      <c r="X26" s="34" t="s">
        <v>290</v>
      </c>
      <c r="Y26" s="34" t="s">
        <v>291</v>
      </c>
      <c r="Z26" s="34" t="s">
        <v>292</v>
      </c>
      <c r="AA26" s="135" t="s">
        <v>70</v>
      </c>
      <c r="AB26" s="12" t="s">
        <v>179</v>
      </c>
      <c r="AC26" s="24"/>
      <c r="AD26" s="24"/>
    </row>
    <row r="27" spans="3:30" ht="73.5" customHeight="1" x14ac:dyDescent="0.35">
      <c r="C27" s="400"/>
      <c r="D27" s="392"/>
      <c r="E27" s="413"/>
      <c r="F27" s="413"/>
      <c r="G27" s="413"/>
      <c r="H27" s="413"/>
      <c r="I27" s="418"/>
      <c r="J27" s="413"/>
      <c r="K27" s="392"/>
      <c r="L27" s="392"/>
      <c r="M27" s="392"/>
      <c r="N27" s="392"/>
      <c r="O27" s="392"/>
      <c r="P27" s="392"/>
      <c r="Q27" s="404"/>
      <c r="R27" s="383"/>
      <c r="S27" s="383"/>
      <c r="T27" s="146" t="s">
        <v>223</v>
      </c>
      <c r="U27" s="150" t="s">
        <v>297</v>
      </c>
      <c r="V27" s="34" t="s">
        <v>2139</v>
      </c>
      <c r="W27" s="35" t="s">
        <v>66</v>
      </c>
      <c r="X27" s="34" t="s">
        <v>290</v>
      </c>
      <c r="Y27" s="34" t="s">
        <v>291</v>
      </c>
      <c r="Z27" s="34" t="s">
        <v>292</v>
      </c>
      <c r="AA27" s="135" t="s">
        <v>70</v>
      </c>
      <c r="AB27" s="12" t="s">
        <v>179</v>
      </c>
      <c r="AC27" s="24"/>
      <c r="AD27" s="24"/>
    </row>
    <row r="28" spans="3:30" ht="94.5" customHeight="1" x14ac:dyDescent="0.35">
      <c r="C28" s="400" t="s">
        <v>298</v>
      </c>
      <c r="D28" s="391" t="s">
        <v>299</v>
      </c>
      <c r="E28" s="411" t="s">
        <v>300</v>
      </c>
      <c r="F28" s="411" t="s">
        <v>2112</v>
      </c>
      <c r="G28" s="411"/>
      <c r="H28" s="411" t="s">
        <v>301</v>
      </c>
      <c r="I28" s="411" t="s">
        <v>300</v>
      </c>
      <c r="J28" s="411" t="s">
        <v>302</v>
      </c>
      <c r="K28" s="391" t="s">
        <v>2140</v>
      </c>
      <c r="L28" s="391" t="s">
        <v>303</v>
      </c>
      <c r="M28" s="391" t="s">
        <v>2123</v>
      </c>
      <c r="N28" s="391" t="s">
        <v>304</v>
      </c>
      <c r="O28" s="391"/>
      <c r="P28" s="391" t="s">
        <v>305</v>
      </c>
      <c r="Q28" s="403" t="s">
        <v>61</v>
      </c>
      <c r="R28" s="381" t="s">
        <v>306</v>
      </c>
      <c r="S28" s="393" t="s">
        <v>205</v>
      </c>
      <c r="T28" s="146" t="s">
        <v>222</v>
      </c>
      <c r="U28" s="150" t="s">
        <v>255</v>
      </c>
      <c r="V28" s="419" t="s">
        <v>2141</v>
      </c>
      <c r="W28" s="421" t="s">
        <v>66</v>
      </c>
      <c r="X28" s="419" t="s">
        <v>307</v>
      </c>
      <c r="Y28" s="419" t="s">
        <v>308</v>
      </c>
      <c r="Z28" s="419" t="s">
        <v>309</v>
      </c>
      <c r="AA28" s="369" t="s">
        <v>70</v>
      </c>
      <c r="AB28" s="369" t="s">
        <v>71</v>
      </c>
      <c r="AC28" s="24"/>
      <c r="AD28" s="24"/>
    </row>
    <row r="29" spans="3:30" ht="94.5" customHeight="1" x14ac:dyDescent="0.35">
      <c r="C29" s="400"/>
      <c r="D29" s="410"/>
      <c r="E29" s="412"/>
      <c r="F29" s="412"/>
      <c r="G29" s="412"/>
      <c r="H29" s="412"/>
      <c r="I29" s="412"/>
      <c r="J29" s="412"/>
      <c r="K29" s="410"/>
      <c r="L29" s="410"/>
      <c r="M29" s="410"/>
      <c r="N29" s="410"/>
      <c r="O29" s="410"/>
      <c r="P29" s="410"/>
      <c r="Q29" s="414"/>
      <c r="R29" s="382"/>
      <c r="S29" s="415"/>
      <c r="T29" s="146" t="s">
        <v>225</v>
      </c>
      <c r="U29" s="150" t="s">
        <v>310</v>
      </c>
      <c r="V29" s="420"/>
      <c r="W29" s="422"/>
      <c r="X29" s="420"/>
      <c r="Y29" s="420"/>
      <c r="Z29" s="420"/>
      <c r="AA29" s="371"/>
      <c r="AB29" s="371"/>
      <c r="AC29" s="24"/>
      <c r="AD29" s="24"/>
    </row>
    <row r="30" spans="3:30" ht="94.5" customHeight="1" x14ac:dyDescent="0.35">
      <c r="C30" s="400"/>
      <c r="D30" s="410"/>
      <c r="E30" s="412"/>
      <c r="F30" s="412"/>
      <c r="G30" s="412"/>
      <c r="H30" s="412"/>
      <c r="I30" s="412"/>
      <c r="J30" s="412"/>
      <c r="K30" s="410"/>
      <c r="L30" s="410"/>
      <c r="M30" s="410"/>
      <c r="N30" s="410"/>
      <c r="O30" s="410"/>
      <c r="P30" s="410"/>
      <c r="Q30" s="404"/>
      <c r="R30" s="383"/>
      <c r="S30" s="394"/>
      <c r="T30" s="146" t="s">
        <v>226</v>
      </c>
      <c r="U30" s="150" t="s">
        <v>311</v>
      </c>
      <c r="V30" s="34" t="s">
        <v>312</v>
      </c>
      <c r="W30" s="35" t="s">
        <v>66</v>
      </c>
      <c r="X30" s="34" t="s">
        <v>313</v>
      </c>
      <c r="Y30" s="34" t="s">
        <v>308</v>
      </c>
      <c r="Z30" s="34" t="s">
        <v>314</v>
      </c>
      <c r="AA30" s="135" t="s">
        <v>70</v>
      </c>
      <c r="AB30" s="135" t="s">
        <v>179</v>
      </c>
      <c r="AC30" s="24"/>
      <c r="AD30" s="24"/>
    </row>
    <row r="31" spans="3:30" ht="53.25" customHeight="1" x14ac:dyDescent="0.35">
      <c r="C31" s="400" t="s">
        <v>315</v>
      </c>
      <c r="D31" s="391" t="s">
        <v>316</v>
      </c>
      <c r="E31" s="411" t="s">
        <v>317</v>
      </c>
      <c r="F31" s="411"/>
      <c r="G31" s="411" t="s">
        <v>235</v>
      </c>
      <c r="H31" s="411" t="s">
        <v>235</v>
      </c>
      <c r="I31" s="411" t="s">
        <v>318</v>
      </c>
      <c r="J31" s="411" t="s">
        <v>2121</v>
      </c>
      <c r="K31" s="391" t="s">
        <v>2142</v>
      </c>
      <c r="L31" s="391" t="s">
        <v>319</v>
      </c>
      <c r="M31" s="391" t="s">
        <v>320</v>
      </c>
      <c r="N31" s="391" t="s">
        <v>321</v>
      </c>
      <c r="O31" s="391" t="s">
        <v>322</v>
      </c>
      <c r="P31" s="391" t="s">
        <v>95</v>
      </c>
      <c r="Q31" s="403" t="s">
        <v>61</v>
      </c>
      <c r="R31" s="381" t="s">
        <v>323</v>
      </c>
      <c r="S31" s="391" t="s">
        <v>206</v>
      </c>
      <c r="T31" s="403" t="s">
        <v>227</v>
      </c>
      <c r="U31" s="391" t="s">
        <v>324</v>
      </c>
      <c r="V31" s="34" t="s">
        <v>325</v>
      </c>
      <c r="W31" s="35" t="s">
        <v>66</v>
      </c>
      <c r="X31" s="34" t="s">
        <v>243</v>
      </c>
      <c r="Y31" s="34" t="s">
        <v>68</v>
      </c>
      <c r="Z31" s="34" t="s">
        <v>271</v>
      </c>
      <c r="AA31" s="12" t="s">
        <v>70</v>
      </c>
      <c r="AB31" s="12" t="s">
        <v>71</v>
      </c>
      <c r="AC31" s="24"/>
      <c r="AD31" s="24"/>
    </row>
    <row r="32" spans="3:30" ht="53.25" customHeight="1" x14ac:dyDescent="0.35">
      <c r="C32" s="400"/>
      <c r="D32" s="410"/>
      <c r="E32" s="412"/>
      <c r="F32" s="412"/>
      <c r="G32" s="412"/>
      <c r="H32" s="412"/>
      <c r="I32" s="412"/>
      <c r="J32" s="412"/>
      <c r="K32" s="410"/>
      <c r="L32" s="410"/>
      <c r="M32" s="410"/>
      <c r="N32" s="410"/>
      <c r="O32" s="410"/>
      <c r="P32" s="410"/>
      <c r="Q32" s="414"/>
      <c r="R32" s="382"/>
      <c r="S32" s="410"/>
      <c r="T32" s="414"/>
      <c r="U32" s="410"/>
      <c r="V32" s="34" t="s">
        <v>2129</v>
      </c>
      <c r="W32" s="35" t="s">
        <v>66</v>
      </c>
      <c r="X32" s="34" t="s">
        <v>2130</v>
      </c>
      <c r="Y32" s="34" t="s">
        <v>246</v>
      </c>
      <c r="Z32" s="34" t="s">
        <v>244</v>
      </c>
      <c r="AA32" s="12" t="s">
        <v>70</v>
      </c>
      <c r="AB32" s="12" t="s">
        <v>71</v>
      </c>
      <c r="AC32" s="24"/>
      <c r="AD32" s="24"/>
    </row>
    <row r="33" spans="3:30" ht="53.25" customHeight="1" x14ac:dyDescent="0.35">
      <c r="C33" s="400"/>
      <c r="D33" s="392"/>
      <c r="E33" s="413"/>
      <c r="F33" s="413"/>
      <c r="G33" s="413"/>
      <c r="H33" s="413"/>
      <c r="I33" s="413"/>
      <c r="J33" s="413"/>
      <c r="K33" s="392"/>
      <c r="L33" s="392"/>
      <c r="M33" s="392"/>
      <c r="N33" s="392"/>
      <c r="O33" s="392"/>
      <c r="P33" s="392"/>
      <c r="Q33" s="404"/>
      <c r="R33" s="383"/>
      <c r="S33" s="392"/>
      <c r="T33" s="404"/>
      <c r="U33" s="392"/>
      <c r="V33" s="34" t="s">
        <v>254</v>
      </c>
      <c r="W33" s="35" t="s">
        <v>66</v>
      </c>
      <c r="X33" s="34" t="s">
        <v>251</v>
      </c>
      <c r="Y33" s="34" t="s">
        <v>252</v>
      </c>
      <c r="Z33" s="34" t="s">
        <v>2133</v>
      </c>
      <c r="AA33" s="12" t="s">
        <v>70</v>
      </c>
      <c r="AB33" s="12" t="s">
        <v>179</v>
      </c>
      <c r="AC33" s="24"/>
      <c r="AD33" s="24"/>
    </row>
    <row r="34" spans="3:30" ht="53.25" customHeight="1" x14ac:dyDescent="0.35">
      <c r="C34" s="400" t="s">
        <v>326</v>
      </c>
      <c r="D34" s="391" t="s">
        <v>327</v>
      </c>
      <c r="E34" s="411" t="s">
        <v>328</v>
      </c>
      <c r="F34" s="411" t="s">
        <v>277</v>
      </c>
      <c r="G34" s="411"/>
      <c r="H34" s="411" t="s">
        <v>329</v>
      </c>
      <c r="I34" s="411" t="s">
        <v>330</v>
      </c>
      <c r="J34" s="411" t="s">
        <v>331</v>
      </c>
      <c r="K34" s="391" t="s">
        <v>2143</v>
      </c>
      <c r="L34" s="391" t="s">
        <v>332</v>
      </c>
      <c r="M34" s="391" t="s">
        <v>333</v>
      </c>
      <c r="N34" s="391" t="s">
        <v>334</v>
      </c>
      <c r="O34" s="391"/>
      <c r="P34" s="391"/>
      <c r="Q34" s="403" t="s">
        <v>61</v>
      </c>
      <c r="R34" s="381" t="s">
        <v>335</v>
      </c>
      <c r="S34" s="391" t="s">
        <v>207</v>
      </c>
      <c r="T34" s="146" t="s">
        <v>228</v>
      </c>
      <c r="U34" s="150" t="s">
        <v>336</v>
      </c>
      <c r="V34" s="34" t="s">
        <v>2144</v>
      </c>
      <c r="W34" s="35" t="s">
        <v>66</v>
      </c>
      <c r="X34" s="34" t="s">
        <v>243</v>
      </c>
      <c r="Y34" s="34" t="s">
        <v>68</v>
      </c>
      <c r="Z34" s="34" t="s">
        <v>244</v>
      </c>
      <c r="AA34" s="12" t="s">
        <v>178</v>
      </c>
      <c r="AB34" s="12" t="s">
        <v>71</v>
      </c>
      <c r="AC34" s="24"/>
      <c r="AD34" s="24"/>
    </row>
    <row r="35" spans="3:30" ht="53.25" customHeight="1" x14ac:dyDescent="0.35">
      <c r="C35" s="400"/>
      <c r="D35" s="410"/>
      <c r="E35" s="412"/>
      <c r="F35" s="412"/>
      <c r="G35" s="412"/>
      <c r="H35" s="412"/>
      <c r="I35" s="412"/>
      <c r="J35" s="412"/>
      <c r="K35" s="410"/>
      <c r="L35" s="410"/>
      <c r="M35" s="410"/>
      <c r="N35" s="410"/>
      <c r="O35" s="410"/>
      <c r="P35" s="410"/>
      <c r="Q35" s="404"/>
      <c r="R35" s="383"/>
      <c r="S35" s="392"/>
      <c r="T35" s="146" t="s">
        <v>229</v>
      </c>
      <c r="U35" s="153" t="s">
        <v>337</v>
      </c>
      <c r="V35" s="37" t="s">
        <v>274</v>
      </c>
      <c r="W35" s="157" t="s">
        <v>66</v>
      </c>
      <c r="X35" s="37" t="s">
        <v>243</v>
      </c>
      <c r="Y35" s="37" t="s">
        <v>248</v>
      </c>
      <c r="Z35" s="37" t="s">
        <v>2131</v>
      </c>
      <c r="AA35" s="32" t="s">
        <v>178</v>
      </c>
      <c r="AB35" s="32" t="s">
        <v>179</v>
      </c>
      <c r="AC35" s="24"/>
      <c r="AD35" s="24"/>
    </row>
    <row r="36" spans="3:30" ht="83.25" customHeight="1" x14ac:dyDescent="0.35">
      <c r="C36" s="400" t="s">
        <v>338</v>
      </c>
      <c r="D36" s="395" t="s">
        <v>233</v>
      </c>
      <c r="E36" s="423" t="s">
        <v>339</v>
      </c>
      <c r="F36" s="423"/>
      <c r="G36" s="423" t="s">
        <v>235</v>
      </c>
      <c r="H36" s="423" t="s">
        <v>340</v>
      </c>
      <c r="I36" s="423" t="s">
        <v>237</v>
      </c>
      <c r="J36" s="423" t="s">
        <v>2121</v>
      </c>
      <c r="K36" s="395" t="s">
        <v>2140</v>
      </c>
      <c r="L36" s="395" t="s">
        <v>341</v>
      </c>
      <c r="M36" s="395" t="s">
        <v>2145</v>
      </c>
      <c r="N36" s="395" t="s">
        <v>239</v>
      </c>
      <c r="O36" s="395" t="s">
        <v>342</v>
      </c>
      <c r="P36" s="395" t="s">
        <v>2146</v>
      </c>
      <c r="Q36" s="376" t="s">
        <v>78</v>
      </c>
      <c r="R36" s="381" t="s">
        <v>343</v>
      </c>
      <c r="S36" s="395" t="s">
        <v>208</v>
      </c>
      <c r="T36" s="146" t="s">
        <v>230</v>
      </c>
      <c r="U36" s="150" t="s">
        <v>344</v>
      </c>
      <c r="V36" s="34" t="s">
        <v>345</v>
      </c>
      <c r="W36" s="35" t="s">
        <v>66</v>
      </c>
      <c r="X36" s="34" t="s">
        <v>346</v>
      </c>
      <c r="Y36" s="34" t="s">
        <v>347</v>
      </c>
      <c r="Z36" s="34" t="s">
        <v>348</v>
      </c>
      <c r="AA36" s="12" t="s">
        <v>178</v>
      </c>
      <c r="AB36" s="12" t="s">
        <v>71</v>
      </c>
      <c r="AC36" s="24"/>
      <c r="AD36" s="24"/>
    </row>
    <row r="37" spans="3:30" ht="83.25" customHeight="1" x14ac:dyDescent="0.35">
      <c r="C37" s="400"/>
      <c r="D37" s="395"/>
      <c r="E37" s="423"/>
      <c r="F37" s="423"/>
      <c r="G37" s="423"/>
      <c r="H37" s="423"/>
      <c r="I37" s="423"/>
      <c r="J37" s="423"/>
      <c r="K37" s="395"/>
      <c r="L37" s="395"/>
      <c r="M37" s="395"/>
      <c r="N37" s="395"/>
      <c r="O37" s="395"/>
      <c r="P37" s="395"/>
      <c r="Q37" s="378"/>
      <c r="R37" s="383"/>
      <c r="S37" s="395"/>
      <c r="T37" s="146" t="s">
        <v>231</v>
      </c>
      <c r="U37" s="150" t="s">
        <v>349</v>
      </c>
      <c r="V37" s="34" t="s">
        <v>2147</v>
      </c>
      <c r="W37" s="35" t="s">
        <v>66</v>
      </c>
      <c r="X37" s="34" t="s">
        <v>243</v>
      </c>
      <c r="Y37" s="34" t="s">
        <v>347</v>
      </c>
      <c r="Z37" s="34" t="s">
        <v>348</v>
      </c>
      <c r="AA37" s="12" t="s">
        <v>70</v>
      </c>
      <c r="AB37" s="12" t="s">
        <v>71</v>
      </c>
      <c r="AC37" s="24"/>
      <c r="AD37" s="24"/>
    </row>
    <row r="40" spans="3:30" x14ac:dyDescent="0.35">
      <c r="J40" s="6"/>
    </row>
    <row r="41" spans="3:30" ht="21" customHeight="1" x14ac:dyDescent="0.35">
      <c r="C41" s="365" t="s">
        <v>109</v>
      </c>
      <c r="D41" s="365"/>
      <c r="E41" s="365"/>
      <c r="F41" s="365"/>
      <c r="G41" s="365"/>
      <c r="H41" s="365"/>
      <c r="I41" s="372" t="s">
        <v>195</v>
      </c>
      <c r="J41" s="372"/>
      <c r="K41" s="372"/>
      <c r="L41" s="372"/>
      <c r="M41" s="384"/>
      <c r="N41" s="384"/>
      <c r="O41" s="384"/>
      <c r="P41" s="384"/>
    </row>
    <row r="42" spans="3:30" ht="21" customHeight="1" x14ac:dyDescent="0.35">
      <c r="C42" s="365"/>
      <c r="D42" s="365"/>
      <c r="E42" s="365"/>
      <c r="F42" s="365"/>
      <c r="G42" s="365"/>
      <c r="H42" s="365"/>
      <c r="I42" s="372"/>
      <c r="J42" s="372"/>
      <c r="K42" s="372"/>
      <c r="L42" s="372"/>
      <c r="M42" s="384"/>
      <c r="N42" s="384"/>
      <c r="O42" s="384"/>
      <c r="P42" s="384"/>
    </row>
    <row r="43" spans="3:30" ht="51" x14ac:dyDescent="0.35">
      <c r="C43" s="22" t="s">
        <v>1</v>
      </c>
      <c r="D43" s="22" t="s">
        <v>2</v>
      </c>
      <c r="E43" s="22" t="s">
        <v>110</v>
      </c>
      <c r="F43" s="22" t="s">
        <v>111</v>
      </c>
      <c r="G43" s="22" t="s">
        <v>6</v>
      </c>
      <c r="H43" s="22" t="s">
        <v>112</v>
      </c>
      <c r="I43" s="22" t="s">
        <v>1325</v>
      </c>
      <c r="J43" s="22" t="s">
        <v>1227</v>
      </c>
      <c r="K43" s="22" t="s">
        <v>6</v>
      </c>
      <c r="L43" s="22" t="s">
        <v>112</v>
      </c>
      <c r="M43" s="130"/>
      <c r="N43" s="130"/>
      <c r="O43" s="130"/>
      <c r="P43" s="130"/>
    </row>
    <row r="44" spans="3:30" ht="102" x14ac:dyDescent="0.35">
      <c r="C44" s="146" t="s">
        <v>209</v>
      </c>
      <c r="D44" s="29" t="s">
        <v>203</v>
      </c>
      <c r="E44" s="30">
        <v>2</v>
      </c>
      <c r="F44" s="31">
        <v>4</v>
      </c>
      <c r="G44" s="7" t="str">
        <f>IF(H44&lt;4,"Baja",IF(H44=4,"Media",IF(H44=5,"Media",IF(H44=6,"Media",IF(H44&lt;=12,"Alta","Muy alta")))))</f>
        <v>Alta</v>
      </c>
      <c r="H44" s="7">
        <f>+E44*F44</f>
        <v>8</v>
      </c>
      <c r="I44" s="7">
        <v>1</v>
      </c>
      <c r="J44" s="31">
        <v>4</v>
      </c>
      <c r="K44" s="7" t="str">
        <f>IF(L44&lt;4,"Baja",IF(L44=4,"Media",IF(L44=5,"Media",IF(L44=6,"Media",IF(L44&lt;=12,"Alta","Muy alta")))))</f>
        <v>Media</v>
      </c>
      <c r="L44" s="7">
        <f>+I44*J44</f>
        <v>4</v>
      </c>
      <c r="M44" s="215"/>
      <c r="N44" s="215"/>
      <c r="O44" s="115"/>
      <c r="P44" s="115"/>
    </row>
    <row r="45" spans="3:30" ht="102" x14ac:dyDescent="0.35">
      <c r="C45" s="146" t="s">
        <v>210</v>
      </c>
      <c r="D45" s="29" t="s">
        <v>204</v>
      </c>
      <c r="E45" s="30">
        <v>2</v>
      </c>
      <c r="F45" s="31">
        <v>4</v>
      </c>
      <c r="G45" s="7" t="str">
        <f t="shared" ref="G45:G47" si="0">IF(H45&lt;4,"Baja",IF(H45=4,"Media",IF(H45=5,"Media",IF(H45=6,"Media",IF(H45&lt;=12,"Alta","Muy alta")))))</f>
        <v>Alta</v>
      </c>
      <c r="H45" s="7">
        <f t="shared" ref="H45:H47" si="1">+E45*F45</f>
        <v>8</v>
      </c>
      <c r="I45" s="7">
        <v>1</v>
      </c>
      <c r="J45" s="31">
        <v>4</v>
      </c>
      <c r="K45" s="7" t="str">
        <f t="shared" ref="K45:K47" si="2">IF(L45&lt;4,"Baja",IF(L45=4,"Media",IF(L45=5,"Media",IF(L45=6,"Media",IF(L45&lt;=12,"Alta","Muy alta")))))</f>
        <v>Media</v>
      </c>
      <c r="L45" s="7">
        <f t="shared" ref="L45:L47" si="3">+I45*J45</f>
        <v>4</v>
      </c>
      <c r="M45" s="215"/>
      <c r="N45" s="215"/>
      <c r="O45" s="115"/>
      <c r="P45" s="115"/>
    </row>
    <row r="46" spans="3:30" ht="153" x14ac:dyDescent="0.35">
      <c r="C46" s="146" t="s">
        <v>211</v>
      </c>
      <c r="D46" s="29" t="s">
        <v>205</v>
      </c>
      <c r="E46" s="30">
        <v>2</v>
      </c>
      <c r="F46" s="31">
        <v>4</v>
      </c>
      <c r="G46" s="7" t="str">
        <f t="shared" si="0"/>
        <v>Alta</v>
      </c>
      <c r="H46" s="7">
        <f t="shared" si="1"/>
        <v>8</v>
      </c>
      <c r="I46" s="7">
        <v>1</v>
      </c>
      <c r="J46" s="31">
        <v>4</v>
      </c>
      <c r="K46" s="7" t="str">
        <f t="shared" si="2"/>
        <v>Media</v>
      </c>
      <c r="L46" s="7">
        <f t="shared" si="3"/>
        <v>4</v>
      </c>
      <c r="M46" s="215"/>
      <c r="N46" s="215"/>
      <c r="O46" s="115"/>
      <c r="P46" s="115"/>
    </row>
    <row r="47" spans="3:30" ht="127.5" x14ac:dyDescent="0.35">
      <c r="C47" s="146" t="s">
        <v>212</v>
      </c>
      <c r="D47" s="29" t="s">
        <v>206</v>
      </c>
      <c r="E47" s="30">
        <v>2</v>
      </c>
      <c r="F47" s="31">
        <v>4</v>
      </c>
      <c r="G47" s="7" t="str">
        <f t="shared" si="0"/>
        <v>Alta</v>
      </c>
      <c r="H47" s="7">
        <f t="shared" si="1"/>
        <v>8</v>
      </c>
      <c r="I47" s="7">
        <v>1</v>
      </c>
      <c r="J47" s="31">
        <v>4</v>
      </c>
      <c r="K47" s="7" t="str">
        <f t="shared" si="2"/>
        <v>Media</v>
      </c>
      <c r="L47" s="7">
        <f t="shared" si="3"/>
        <v>4</v>
      </c>
      <c r="M47" s="215"/>
      <c r="N47" s="215"/>
      <c r="O47" s="115"/>
      <c r="P47" s="115"/>
    </row>
    <row r="48" spans="3:30" ht="102" x14ac:dyDescent="0.35">
      <c r="C48" s="146" t="s">
        <v>213</v>
      </c>
      <c r="D48" s="29" t="s">
        <v>207</v>
      </c>
      <c r="E48" s="30">
        <v>2</v>
      </c>
      <c r="F48" s="31">
        <v>4</v>
      </c>
      <c r="G48" s="7" t="str">
        <f>IF(H48&lt;4,"Baja",IF(H48=4,"Media",IF(H48=5,"Media",IF(H48=6,"Media",IF(H48&lt;=12,"Alta","Muy alta")))))</f>
        <v>Alta</v>
      </c>
      <c r="H48" s="7">
        <f>+E48*F48</f>
        <v>8</v>
      </c>
      <c r="I48" s="7">
        <v>1</v>
      </c>
      <c r="J48" s="31">
        <v>4</v>
      </c>
      <c r="K48" s="7" t="str">
        <f>IF(L48&lt;4,"Baja",IF(L48=4,"Media",IF(L48=5,"Media",IF(L48=6,"Media",IF(L48&lt;=12,"Alta","Muy alta")))))</f>
        <v>Media</v>
      </c>
      <c r="L48" s="7">
        <f>+I48*J48</f>
        <v>4</v>
      </c>
    </row>
    <row r="49" spans="3:12" ht="127.5" x14ac:dyDescent="0.35">
      <c r="C49" s="146" t="s">
        <v>214</v>
      </c>
      <c r="D49" s="29" t="s">
        <v>208</v>
      </c>
      <c r="E49" s="30">
        <v>2</v>
      </c>
      <c r="F49" s="31">
        <v>4</v>
      </c>
      <c r="G49" s="7" t="str">
        <f>IF(H49&lt;4,"Baja",IF(H49=4,"Media",IF(H49=5,"Media",IF(H49=6,"Media",IF(H49&lt;=12,"Alta","Muy alta")))))</f>
        <v>Alta</v>
      </c>
      <c r="H49" s="7">
        <f>+E49*F49</f>
        <v>8</v>
      </c>
      <c r="I49" s="7">
        <v>1</v>
      </c>
      <c r="J49" s="31">
        <v>4</v>
      </c>
      <c r="K49" s="7" t="str">
        <f>IF(L49&lt;4,"Baja",IF(L49=4,"Media",IF(L49=5,"Media",IF(L49=6,"Media",IF(L49&lt;=12,"Alta","Muy alta")))))</f>
        <v>Media</v>
      </c>
      <c r="L49" s="7">
        <f>+I49*J49</f>
        <v>4</v>
      </c>
    </row>
    <row r="50" spans="3:12" x14ac:dyDescent="0.35">
      <c r="J50" s="6"/>
    </row>
    <row r="51" spans="3:12" ht="21" customHeight="1" x14ac:dyDescent="0.35">
      <c r="C51" s="366" t="s">
        <v>113</v>
      </c>
      <c r="D51" s="366"/>
      <c r="E51" s="366"/>
      <c r="F51" s="366"/>
      <c r="G51" s="366"/>
      <c r="H51" s="366"/>
      <c r="I51" s="366"/>
      <c r="J51" s="366"/>
    </row>
    <row r="52" spans="3:12" ht="42" customHeight="1" x14ac:dyDescent="0.35">
      <c r="C52" s="132" t="s">
        <v>114</v>
      </c>
      <c r="D52" s="132" t="s">
        <v>196</v>
      </c>
      <c r="E52" s="132" t="s">
        <v>48</v>
      </c>
      <c r="F52" s="132" t="s">
        <v>49</v>
      </c>
      <c r="G52" s="132" t="s">
        <v>50</v>
      </c>
      <c r="H52" s="132" t="s">
        <v>116</v>
      </c>
      <c r="I52" s="132" t="s">
        <v>51</v>
      </c>
      <c r="J52" s="132" t="s">
        <v>117</v>
      </c>
    </row>
    <row r="53" spans="3:12" ht="83.25" customHeight="1" x14ac:dyDescent="0.35">
      <c r="C53" s="424" t="s">
        <v>350</v>
      </c>
      <c r="D53" s="38" t="s">
        <v>2148</v>
      </c>
      <c r="E53" s="39" t="s">
        <v>352</v>
      </c>
      <c r="F53" s="40" t="s">
        <v>353</v>
      </c>
      <c r="G53" s="41" t="s">
        <v>354</v>
      </c>
      <c r="H53" s="42" t="s">
        <v>123</v>
      </c>
      <c r="I53" s="42" t="s">
        <v>71</v>
      </c>
      <c r="J53" s="426" t="s">
        <v>215</v>
      </c>
    </row>
    <row r="54" spans="3:12" ht="51" x14ac:dyDescent="0.35">
      <c r="C54" s="425"/>
      <c r="D54" s="38" t="s">
        <v>355</v>
      </c>
      <c r="E54" s="39" t="s">
        <v>352</v>
      </c>
      <c r="F54" s="40" t="s">
        <v>353</v>
      </c>
      <c r="G54" s="41" t="s">
        <v>356</v>
      </c>
      <c r="H54" s="42" t="s">
        <v>126</v>
      </c>
      <c r="I54" s="42" t="s">
        <v>71</v>
      </c>
      <c r="J54" s="427"/>
    </row>
    <row r="55" spans="3:12" ht="51" x14ac:dyDescent="0.35">
      <c r="C55" s="424" t="s">
        <v>357</v>
      </c>
      <c r="D55" s="38" t="s">
        <v>2148</v>
      </c>
      <c r="E55" s="39" t="s">
        <v>352</v>
      </c>
      <c r="F55" s="40" t="s">
        <v>353</v>
      </c>
      <c r="G55" s="41" t="s">
        <v>354</v>
      </c>
      <c r="H55" s="42" t="s">
        <v>123</v>
      </c>
      <c r="I55" s="42" t="s">
        <v>71</v>
      </c>
      <c r="J55" s="426" t="s">
        <v>23</v>
      </c>
    </row>
    <row r="56" spans="3:12" ht="51" x14ac:dyDescent="0.35">
      <c r="C56" s="425"/>
      <c r="D56" s="38" t="s">
        <v>355</v>
      </c>
      <c r="E56" s="39" t="s">
        <v>352</v>
      </c>
      <c r="F56" s="40" t="s">
        <v>353</v>
      </c>
      <c r="G56" s="41" t="s">
        <v>356</v>
      </c>
      <c r="H56" s="42" t="s">
        <v>126</v>
      </c>
      <c r="I56" s="42" t="s">
        <v>71</v>
      </c>
      <c r="J56" s="427"/>
    </row>
    <row r="57" spans="3:12" ht="76.5" x14ac:dyDescent="0.35">
      <c r="C57" s="43" t="s">
        <v>358</v>
      </c>
      <c r="D57" s="38" t="s">
        <v>2149</v>
      </c>
      <c r="E57" s="39" t="s">
        <v>359</v>
      </c>
      <c r="F57" s="40" t="s">
        <v>360</v>
      </c>
      <c r="G57" s="41" t="s">
        <v>361</v>
      </c>
      <c r="H57" s="42" t="s">
        <v>126</v>
      </c>
      <c r="I57" s="42" t="s">
        <v>262</v>
      </c>
      <c r="J57" s="30" t="s">
        <v>216</v>
      </c>
    </row>
  </sheetData>
  <mergeCells count="157">
    <mergeCell ref="C51:J51"/>
    <mergeCell ref="C53:C54"/>
    <mergeCell ref="J53:J54"/>
    <mergeCell ref="C55:C56"/>
    <mergeCell ref="J55:J56"/>
    <mergeCell ref="Q36:Q37"/>
    <mergeCell ref="R36:R37"/>
    <mergeCell ref="S36:S37"/>
    <mergeCell ref="C41:H42"/>
    <mergeCell ref="I41:L42"/>
    <mergeCell ref="M41:P42"/>
    <mergeCell ref="K36:K37"/>
    <mergeCell ref="L36:L37"/>
    <mergeCell ref="M36:M37"/>
    <mergeCell ref="N36:N37"/>
    <mergeCell ref="O36:O37"/>
    <mergeCell ref="P36:P37"/>
    <mergeCell ref="C31:C33"/>
    <mergeCell ref="D31:D33"/>
    <mergeCell ref="R34:R35"/>
    <mergeCell ref="S34:S35"/>
    <mergeCell ref="C36:C37"/>
    <mergeCell ref="D36:D37"/>
    <mergeCell ref="E36:E37"/>
    <mergeCell ref="F36:F37"/>
    <mergeCell ref="G36:G37"/>
    <mergeCell ref="H36:H37"/>
    <mergeCell ref="I36:I37"/>
    <mergeCell ref="J36:J37"/>
    <mergeCell ref="L34:L35"/>
    <mergeCell ref="M34:M35"/>
    <mergeCell ref="N34:N35"/>
    <mergeCell ref="O34:O35"/>
    <mergeCell ref="P34:P35"/>
    <mergeCell ref="Q34:Q35"/>
    <mergeCell ref="C34:C35"/>
    <mergeCell ref="D34:D35"/>
    <mergeCell ref="E34:E35"/>
    <mergeCell ref="F34:F35"/>
    <mergeCell ref="G34:G35"/>
    <mergeCell ref="H34:H35"/>
    <mergeCell ref="I34:I35"/>
    <mergeCell ref="J34:J35"/>
    <mergeCell ref="K34:K35"/>
    <mergeCell ref="E31:E33"/>
    <mergeCell ref="F31:F33"/>
    <mergeCell ref="G31:G33"/>
    <mergeCell ref="H31:H33"/>
    <mergeCell ref="W28:W29"/>
    <mergeCell ref="X28:X29"/>
    <mergeCell ref="Y28:Y29"/>
    <mergeCell ref="Z28:Z29"/>
    <mergeCell ref="AA28:AA29"/>
    <mergeCell ref="U31:U33"/>
    <mergeCell ref="O31:O33"/>
    <mergeCell ref="P31:P33"/>
    <mergeCell ref="Q31:Q33"/>
    <mergeCell ref="R31:R33"/>
    <mergeCell ref="S31:S33"/>
    <mergeCell ref="T31:T33"/>
    <mergeCell ref="I31:I33"/>
    <mergeCell ref="J31:J33"/>
    <mergeCell ref="K31:K33"/>
    <mergeCell ref="L31:L33"/>
    <mergeCell ref="M31:M33"/>
    <mergeCell ref="N31:N33"/>
    <mergeCell ref="AB28:AB29"/>
    <mergeCell ref="O28:O30"/>
    <mergeCell ref="P28:P30"/>
    <mergeCell ref="Q28:Q30"/>
    <mergeCell ref="R28:R30"/>
    <mergeCell ref="S28:S30"/>
    <mergeCell ref="V28:V29"/>
    <mergeCell ref="I28:I30"/>
    <mergeCell ref="J28:J30"/>
    <mergeCell ref="K28:K30"/>
    <mergeCell ref="L28:L30"/>
    <mergeCell ref="M28:M30"/>
    <mergeCell ref="N28:N30"/>
    <mergeCell ref="C28:C30"/>
    <mergeCell ref="D28:D30"/>
    <mergeCell ref="E28:E30"/>
    <mergeCell ref="F28:F30"/>
    <mergeCell ref="G28:G30"/>
    <mergeCell ref="H28:H30"/>
    <mergeCell ref="P21:P27"/>
    <mergeCell ref="Q21:Q27"/>
    <mergeCell ref="R21:R27"/>
    <mergeCell ref="S21:S27"/>
    <mergeCell ref="T22:T25"/>
    <mergeCell ref="U22:U25"/>
    <mergeCell ref="J21:J27"/>
    <mergeCell ref="K21:K27"/>
    <mergeCell ref="L21:L27"/>
    <mergeCell ref="M21:M27"/>
    <mergeCell ref="N21:N27"/>
    <mergeCell ref="O21:O27"/>
    <mergeCell ref="U17:U18"/>
    <mergeCell ref="T19:T20"/>
    <mergeCell ref="U19:U20"/>
    <mergeCell ref="C21:C27"/>
    <mergeCell ref="D21:D27"/>
    <mergeCell ref="E21:E27"/>
    <mergeCell ref="F21:F27"/>
    <mergeCell ref="G21:G27"/>
    <mergeCell ref="H21:H27"/>
    <mergeCell ref="I21:I27"/>
    <mergeCell ref="O16:O20"/>
    <mergeCell ref="P16:P20"/>
    <mergeCell ref="Q16:Q20"/>
    <mergeCell ref="R16:R20"/>
    <mergeCell ref="S16:S20"/>
    <mergeCell ref="T17:T18"/>
    <mergeCell ref="I16:I20"/>
    <mergeCell ref="J16:J20"/>
    <mergeCell ref="K16:K20"/>
    <mergeCell ref="L16:L20"/>
    <mergeCell ref="M16:M20"/>
    <mergeCell ref="N16:N20"/>
    <mergeCell ref="C16:C20"/>
    <mergeCell ref="D16:D20"/>
    <mergeCell ref="E16:E20"/>
    <mergeCell ref="F16:F20"/>
    <mergeCell ref="G16:G20"/>
    <mergeCell ref="H16:H20"/>
    <mergeCell ref="P7:P15"/>
    <mergeCell ref="Q7:Q15"/>
    <mergeCell ref="R7:R15"/>
    <mergeCell ref="S7:S15"/>
    <mergeCell ref="T7:T8"/>
    <mergeCell ref="C7:C15"/>
    <mergeCell ref="D7:D15"/>
    <mergeCell ref="E7:E15"/>
    <mergeCell ref="F7:F15"/>
    <mergeCell ref="G7:G15"/>
    <mergeCell ref="H7:H15"/>
    <mergeCell ref="I7:I15"/>
    <mergeCell ref="U7:U8"/>
    <mergeCell ref="T9:T10"/>
    <mergeCell ref="U9:U10"/>
    <mergeCell ref="T12:T13"/>
    <mergeCell ref="U12:U13"/>
    <mergeCell ref="J7:J15"/>
    <mergeCell ref="K7:K15"/>
    <mergeCell ref="L7:L15"/>
    <mergeCell ref="M7:M15"/>
    <mergeCell ref="N7:N15"/>
    <mergeCell ref="O7:O15"/>
    <mergeCell ref="D2:J2"/>
    <mergeCell ref="E3:J3"/>
    <mergeCell ref="C5:C6"/>
    <mergeCell ref="D5:J5"/>
    <mergeCell ref="K5:P5"/>
    <mergeCell ref="Q5:S5"/>
    <mergeCell ref="T5:AB5"/>
    <mergeCell ref="AC5:AD5"/>
    <mergeCell ref="Q6:R6"/>
  </mergeCells>
  <conditionalFormatting sqref="H44:H49">
    <cfRule type="cellIs" dxfId="383" priority="13" operator="between">
      <formula>15</formula>
      <formula>25</formula>
    </cfRule>
    <cfRule type="cellIs" dxfId="382" priority="14" operator="between">
      <formula>8</formula>
      <formula>12</formula>
    </cfRule>
    <cfRule type="cellIs" dxfId="381" priority="15" operator="between">
      <formula>4</formula>
      <formula>6</formula>
    </cfRule>
    <cfRule type="cellIs" dxfId="380" priority="16" operator="between">
      <formula>1</formula>
      <formula>3</formula>
    </cfRule>
  </conditionalFormatting>
  <conditionalFormatting sqref="G44:G49">
    <cfRule type="cellIs" dxfId="379" priority="9" operator="equal">
      <formula>"Muy alta"</formula>
    </cfRule>
    <cfRule type="cellIs" dxfId="378" priority="10" operator="equal">
      <formula>"Alta"</formula>
    </cfRule>
    <cfRule type="cellIs" dxfId="377" priority="11" operator="equal">
      <formula>"Media"</formula>
    </cfRule>
    <cfRule type="cellIs" dxfId="376" priority="12" operator="equal">
      <formula>"Baja"</formula>
    </cfRule>
  </conditionalFormatting>
  <conditionalFormatting sqref="L44:L49">
    <cfRule type="cellIs" dxfId="375" priority="5" operator="between">
      <formula>15</formula>
      <formula>25</formula>
    </cfRule>
    <cfRule type="cellIs" dxfId="374" priority="6" operator="between">
      <formula>8</formula>
      <formula>12</formula>
    </cfRule>
    <cfRule type="cellIs" dxfId="373" priority="7" operator="between">
      <formula>4</formula>
      <formula>6</formula>
    </cfRule>
    <cfRule type="cellIs" dxfId="372" priority="8" operator="between">
      <formula>1</formula>
      <formula>3</formula>
    </cfRule>
  </conditionalFormatting>
  <conditionalFormatting sqref="K44:K49">
    <cfRule type="cellIs" dxfId="371" priority="1" operator="equal">
      <formula>"Muy alta"</formula>
    </cfRule>
    <cfRule type="cellIs" dxfId="370" priority="2" operator="equal">
      <formula>"Alta"</formula>
    </cfRule>
    <cfRule type="cellIs" dxfId="369" priority="3" operator="equal">
      <formula>"Media"</formula>
    </cfRule>
    <cfRule type="cellIs" dxfId="368" priority="4" operator="equal">
      <formula>"Baja"</formula>
    </cfRule>
  </conditionalFormatting>
  <dataValidations count="2">
    <dataValidation type="list" allowBlank="1" showInputMessage="1" showErrorMessage="1" sqref="H53">
      <formula1>#REF!</formula1>
    </dataValidation>
    <dataValidation type="list" allowBlank="1" showInputMessage="1" showErrorMessage="1" sqref="I53">
      <formula1>#REF!</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C2:AE52"/>
  <sheetViews>
    <sheetView zoomScale="50" zoomScaleNormal="50" workbookViewId="0">
      <selection activeCell="D11" sqref="D11:D16"/>
    </sheetView>
  </sheetViews>
  <sheetFormatPr baseColWidth="10" defaultColWidth="11.42578125" defaultRowHeight="25.5" x14ac:dyDescent="0.35"/>
  <cols>
    <col min="1" max="1" width="1.28515625" style="89" customWidth="1"/>
    <col min="2" max="2" width="7.28515625" style="89" customWidth="1"/>
    <col min="3" max="3" width="59.7109375" style="89" customWidth="1"/>
    <col min="4" max="4" width="75.140625" style="89" bestFit="1" customWidth="1"/>
    <col min="5" max="5" width="53.28515625" style="89" customWidth="1"/>
    <col min="6" max="6" width="41.42578125" style="89" customWidth="1"/>
    <col min="7" max="7" width="37.42578125" style="89" customWidth="1"/>
    <col min="8" max="8" width="44.7109375" style="89" bestFit="1" customWidth="1"/>
    <col min="9" max="9" width="30.85546875" style="89" customWidth="1"/>
    <col min="10" max="10" width="35.85546875" style="89" customWidth="1"/>
    <col min="11" max="11" width="43.42578125" style="89" customWidth="1"/>
    <col min="12" max="12" width="32.5703125" style="89" customWidth="1"/>
    <col min="13" max="13" width="33.7109375" style="89" customWidth="1"/>
    <col min="14" max="14" width="67.7109375" style="89" customWidth="1"/>
    <col min="15" max="15" width="58.5703125" style="89" customWidth="1"/>
    <col min="16" max="16" width="48.42578125" style="89" customWidth="1"/>
    <col min="17" max="17" width="49.5703125" style="89" customWidth="1"/>
    <col min="18" max="18" width="20.140625" style="91" customWidth="1"/>
    <col min="19" max="19" width="74.7109375" style="89" customWidth="1"/>
    <col min="20" max="20" width="51.140625" style="92" customWidth="1"/>
    <col min="21" max="21" width="64.5703125" style="89" customWidth="1"/>
    <col min="22" max="22" width="45.5703125" style="89" customWidth="1"/>
    <col min="23" max="23" width="59.28515625" style="89" customWidth="1"/>
    <col min="24" max="24" width="34.28515625" style="89" customWidth="1"/>
    <col min="25" max="25" width="45.28515625" style="89" customWidth="1"/>
    <col min="26" max="26" width="45.7109375" style="89" customWidth="1"/>
    <col min="27" max="27" width="72.140625" style="89" customWidth="1"/>
    <col min="28" max="28" width="27.42578125" style="89" customWidth="1"/>
    <col min="29" max="29" width="50.42578125" style="89" customWidth="1"/>
    <col min="30" max="31" width="64.5703125" style="89" customWidth="1"/>
    <col min="32" max="16384" width="11.42578125" style="89"/>
  </cols>
  <sheetData>
    <row r="2" spans="3:31" x14ac:dyDescent="0.35">
      <c r="D2" s="90" t="s">
        <v>24</v>
      </c>
      <c r="E2" s="319" t="s">
        <v>1242</v>
      </c>
      <c r="F2" s="319"/>
      <c r="G2" s="319"/>
      <c r="H2" s="319"/>
      <c r="I2" s="319"/>
    </row>
    <row r="4" spans="3:31" x14ac:dyDescent="0.35">
      <c r="C4" s="320" t="s">
        <v>26</v>
      </c>
      <c r="D4" s="321" t="s">
        <v>27</v>
      </c>
      <c r="E4" s="321"/>
      <c r="F4" s="321"/>
      <c r="G4" s="321"/>
      <c r="H4" s="321"/>
      <c r="I4" s="321"/>
      <c r="J4" s="321"/>
      <c r="K4" s="321" t="s">
        <v>28</v>
      </c>
      <c r="L4" s="321"/>
      <c r="M4" s="321"/>
      <c r="N4" s="321"/>
      <c r="O4" s="321"/>
      <c r="P4" s="321"/>
      <c r="Q4" s="321"/>
      <c r="R4" s="428" t="s">
        <v>29</v>
      </c>
      <c r="S4" s="429"/>
      <c r="T4" s="430"/>
      <c r="U4" s="322" t="s">
        <v>30</v>
      </c>
      <c r="V4" s="322"/>
      <c r="W4" s="322"/>
      <c r="X4" s="322"/>
      <c r="Y4" s="322"/>
      <c r="Z4" s="322"/>
      <c r="AA4" s="322"/>
      <c r="AB4" s="322"/>
      <c r="AC4" s="322"/>
      <c r="AD4" s="320" t="s">
        <v>2104</v>
      </c>
      <c r="AE4" s="320"/>
    </row>
    <row r="5" spans="3:31" ht="84" hidden="1" customHeight="1" x14ac:dyDescent="0.35">
      <c r="C5" s="320"/>
      <c r="D5" s="175" t="s">
        <v>582</v>
      </c>
      <c r="E5" s="175" t="s">
        <v>583</v>
      </c>
      <c r="F5" s="431" t="s">
        <v>584</v>
      </c>
      <c r="G5" s="431"/>
      <c r="H5" s="431"/>
      <c r="I5" s="175" t="s">
        <v>585</v>
      </c>
      <c r="J5" s="175" t="s">
        <v>586</v>
      </c>
      <c r="K5" s="244" t="s">
        <v>587</v>
      </c>
      <c r="L5" s="245" t="s">
        <v>588</v>
      </c>
      <c r="M5" s="244" t="s">
        <v>589</v>
      </c>
      <c r="N5" s="244" t="s">
        <v>590</v>
      </c>
      <c r="O5" s="244" t="s">
        <v>588</v>
      </c>
      <c r="P5" s="244" t="s">
        <v>589</v>
      </c>
      <c r="R5" s="246"/>
      <c r="S5" s="246"/>
      <c r="T5" s="174"/>
      <c r="U5" s="322"/>
      <c r="V5" s="322"/>
      <c r="W5" s="322"/>
      <c r="X5" s="322"/>
      <c r="Y5" s="322"/>
      <c r="Z5" s="322"/>
      <c r="AA5" s="322"/>
      <c r="AB5" s="322"/>
      <c r="AC5" s="322"/>
      <c r="AD5" s="171" t="s">
        <v>2087</v>
      </c>
      <c r="AE5" s="171" t="s">
        <v>2088</v>
      </c>
    </row>
    <row r="6" spans="3:31" ht="102" customHeight="1" x14ac:dyDescent="0.35">
      <c r="C6" s="320"/>
      <c r="D6" s="171" t="s">
        <v>2105</v>
      </c>
      <c r="E6" s="171" t="s">
        <v>31</v>
      </c>
      <c r="F6" s="171" t="s">
        <v>32</v>
      </c>
      <c r="G6" s="171" t="s">
        <v>33</v>
      </c>
      <c r="H6" s="171" t="s">
        <v>34</v>
      </c>
      <c r="I6" s="171" t="s">
        <v>35</v>
      </c>
      <c r="J6" s="171" t="s">
        <v>36</v>
      </c>
      <c r="K6" s="171" t="s">
        <v>37</v>
      </c>
      <c r="L6" s="171" t="s">
        <v>38</v>
      </c>
      <c r="M6" s="171" t="s">
        <v>39</v>
      </c>
      <c r="N6" s="171" t="s">
        <v>40</v>
      </c>
      <c r="O6" s="171" t="s">
        <v>148</v>
      </c>
      <c r="P6" s="171" t="s">
        <v>39</v>
      </c>
      <c r="Q6" s="171" t="s">
        <v>42</v>
      </c>
      <c r="R6" s="432" t="s">
        <v>1243</v>
      </c>
      <c r="S6" s="432"/>
      <c r="T6" s="176" t="s">
        <v>1244</v>
      </c>
      <c r="U6" s="176" t="s">
        <v>648</v>
      </c>
      <c r="V6" s="176" t="s">
        <v>45</v>
      </c>
      <c r="W6" s="176" t="s">
        <v>46</v>
      </c>
      <c r="X6" s="176" t="s">
        <v>47</v>
      </c>
      <c r="Y6" s="176" t="s">
        <v>48</v>
      </c>
      <c r="Z6" s="176" t="s">
        <v>49</v>
      </c>
      <c r="AA6" s="176" t="s">
        <v>50</v>
      </c>
      <c r="AB6" s="176" t="s">
        <v>1245</v>
      </c>
      <c r="AC6" s="176" t="s">
        <v>51</v>
      </c>
      <c r="AD6" s="171" t="s">
        <v>2087</v>
      </c>
      <c r="AE6" s="171" t="s">
        <v>2088</v>
      </c>
    </row>
    <row r="7" spans="3:31" s="94" customFormat="1" ht="167.25" customHeight="1" x14ac:dyDescent="0.25">
      <c r="C7" s="433" t="s">
        <v>1246</v>
      </c>
      <c r="D7" s="434"/>
      <c r="E7" s="436" t="s">
        <v>1247</v>
      </c>
      <c r="F7" s="436" t="s">
        <v>1248</v>
      </c>
      <c r="G7" s="436" t="s">
        <v>1249</v>
      </c>
      <c r="H7" s="436" t="s">
        <v>1250</v>
      </c>
      <c r="I7" s="348" t="s">
        <v>1251</v>
      </c>
      <c r="J7" s="348" t="s">
        <v>1252</v>
      </c>
      <c r="K7" s="348" t="s">
        <v>1253</v>
      </c>
      <c r="L7" s="348" t="s">
        <v>1254</v>
      </c>
      <c r="M7" s="348" t="s">
        <v>1255</v>
      </c>
      <c r="N7" s="350" t="s">
        <v>1256</v>
      </c>
      <c r="O7" s="350" t="s">
        <v>1257</v>
      </c>
      <c r="P7" s="350" t="s">
        <v>1258</v>
      </c>
      <c r="Q7" s="350" t="s">
        <v>95</v>
      </c>
      <c r="R7" s="350" t="s">
        <v>161</v>
      </c>
      <c r="S7" s="348" t="s">
        <v>1259</v>
      </c>
      <c r="T7" s="327" t="s">
        <v>364</v>
      </c>
      <c r="U7" s="169" t="s">
        <v>1236</v>
      </c>
      <c r="V7" s="165" t="s">
        <v>2150</v>
      </c>
      <c r="W7" s="165" t="s">
        <v>2151</v>
      </c>
      <c r="X7" s="169" t="s">
        <v>66</v>
      </c>
      <c r="Y7" s="165" t="s">
        <v>2152</v>
      </c>
      <c r="Z7" s="165" t="s">
        <v>1260</v>
      </c>
      <c r="AA7" s="103" t="s">
        <v>2153</v>
      </c>
      <c r="AB7" s="165" t="s">
        <v>70</v>
      </c>
      <c r="AC7" s="165" t="s">
        <v>71</v>
      </c>
      <c r="AD7" s="169"/>
      <c r="AE7" s="169"/>
    </row>
    <row r="8" spans="3:31" s="94" customFormat="1" ht="102" x14ac:dyDescent="0.25">
      <c r="C8" s="433"/>
      <c r="D8" s="435"/>
      <c r="E8" s="436"/>
      <c r="F8" s="436"/>
      <c r="G8" s="436"/>
      <c r="H8" s="436"/>
      <c r="I8" s="348"/>
      <c r="J8" s="348"/>
      <c r="K8" s="348"/>
      <c r="L8" s="348"/>
      <c r="M8" s="348"/>
      <c r="N8" s="350"/>
      <c r="O8" s="350"/>
      <c r="P8" s="350"/>
      <c r="Q8" s="350"/>
      <c r="R8" s="350"/>
      <c r="S8" s="348"/>
      <c r="T8" s="328"/>
      <c r="U8" s="169" t="s">
        <v>1237</v>
      </c>
      <c r="V8" s="230" t="s">
        <v>1262</v>
      </c>
      <c r="W8" s="168" t="s">
        <v>2154</v>
      </c>
      <c r="X8" s="227" t="s">
        <v>2155</v>
      </c>
      <c r="Y8" s="137" t="s">
        <v>2156</v>
      </c>
      <c r="Z8" s="137" t="s">
        <v>2156</v>
      </c>
      <c r="AA8" s="137" t="s">
        <v>2156</v>
      </c>
      <c r="AB8" s="137" t="s">
        <v>2156</v>
      </c>
      <c r="AC8" s="137" t="s">
        <v>2156</v>
      </c>
      <c r="AD8" s="169"/>
      <c r="AE8" s="169"/>
    </row>
    <row r="9" spans="3:31" ht="204" x14ac:dyDescent="0.35">
      <c r="C9" s="170" t="s">
        <v>1263</v>
      </c>
      <c r="D9" s="228" t="s">
        <v>2157</v>
      </c>
      <c r="E9" s="165" t="s">
        <v>1264</v>
      </c>
      <c r="F9" s="165" t="s">
        <v>1265</v>
      </c>
      <c r="G9" s="165" t="s">
        <v>1028</v>
      </c>
      <c r="H9" s="165" t="s">
        <v>1266</v>
      </c>
      <c r="I9" s="165" t="s">
        <v>1267</v>
      </c>
      <c r="J9" s="165" t="s">
        <v>1268</v>
      </c>
      <c r="K9" s="165" t="s">
        <v>1269</v>
      </c>
      <c r="L9" s="165" t="s">
        <v>1270</v>
      </c>
      <c r="M9" s="165" t="s">
        <v>1271</v>
      </c>
      <c r="N9" s="138" t="s">
        <v>1272</v>
      </c>
      <c r="O9" s="138" t="s">
        <v>1273</v>
      </c>
      <c r="P9" s="138" t="s">
        <v>1274</v>
      </c>
      <c r="Q9" s="138" t="s">
        <v>1275</v>
      </c>
      <c r="R9" s="188" t="s">
        <v>161</v>
      </c>
      <c r="S9" s="165" t="s">
        <v>1276</v>
      </c>
      <c r="T9" s="168" t="s">
        <v>366</v>
      </c>
      <c r="U9" s="169" t="s">
        <v>1239</v>
      </c>
      <c r="V9" s="230" t="s">
        <v>1262</v>
      </c>
      <c r="W9" s="189" t="s">
        <v>1277</v>
      </c>
      <c r="X9" s="167" t="s">
        <v>1107</v>
      </c>
      <c r="Y9" s="168" t="s">
        <v>1278</v>
      </c>
      <c r="Z9" s="189" t="s">
        <v>458</v>
      </c>
      <c r="AA9" s="168" t="s">
        <v>1279</v>
      </c>
      <c r="AB9" s="189" t="s">
        <v>70</v>
      </c>
      <c r="AC9" s="189" t="s">
        <v>179</v>
      </c>
      <c r="AD9" s="237"/>
      <c r="AE9" s="237"/>
    </row>
    <row r="10" spans="3:31" ht="238.5" customHeight="1" x14ac:dyDescent="0.35">
      <c r="C10" s="165" t="s">
        <v>1280</v>
      </c>
      <c r="D10" s="169" t="s">
        <v>2157</v>
      </c>
      <c r="E10" s="165" t="s">
        <v>1281</v>
      </c>
      <c r="F10" s="165" t="s">
        <v>1282</v>
      </c>
      <c r="G10" s="165" t="s">
        <v>292</v>
      </c>
      <c r="H10" s="165" t="s">
        <v>1266</v>
      </c>
      <c r="I10" s="165" t="s">
        <v>1267</v>
      </c>
      <c r="J10" s="165" t="s">
        <v>1283</v>
      </c>
      <c r="K10" s="165" t="s">
        <v>1284</v>
      </c>
      <c r="L10" s="165" t="s">
        <v>1270</v>
      </c>
      <c r="M10" s="165" t="s">
        <v>1271</v>
      </c>
      <c r="N10" s="138" t="s">
        <v>1272</v>
      </c>
      <c r="O10" s="138" t="s">
        <v>1285</v>
      </c>
      <c r="P10" s="138" t="s">
        <v>1286</v>
      </c>
      <c r="Q10" s="138" t="s">
        <v>1287</v>
      </c>
      <c r="R10" s="188" t="s">
        <v>161</v>
      </c>
      <c r="S10" s="165" t="s">
        <v>1288</v>
      </c>
      <c r="T10" s="168" t="s">
        <v>1289</v>
      </c>
      <c r="U10" s="169" t="s">
        <v>1240</v>
      </c>
      <c r="V10" s="189" t="s">
        <v>1290</v>
      </c>
      <c r="W10" s="168" t="s">
        <v>1291</v>
      </c>
      <c r="X10" s="167" t="s">
        <v>66</v>
      </c>
      <c r="Y10" s="168" t="s">
        <v>1292</v>
      </c>
      <c r="Z10" s="168" t="s">
        <v>1293</v>
      </c>
      <c r="AA10" s="168" t="s">
        <v>2158</v>
      </c>
      <c r="AB10" s="168" t="s">
        <v>1294</v>
      </c>
      <c r="AC10" s="168" t="s">
        <v>1261</v>
      </c>
      <c r="AD10" s="237"/>
      <c r="AE10" s="237"/>
    </row>
    <row r="11" spans="3:31" ht="156.75" customHeight="1" x14ac:dyDescent="0.35">
      <c r="C11" s="437" t="s">
        <v>1295</v>
      </c>
      <c r="D11" s="362" t="s">
        <v>2157</v>
      </c>
      <c r="E11" s="348" t="s">
        <v>1296</v>
      </c>
      <c r="F11" s="348" t="s">
        <v>1297</v>
      </c>
      <c r="G11" s="348" t="s">
        <v>292</v>
      </c>
      <c r="H11" s="348" t="s">
        <v>1266</v>
      </c>
      <c r="I11" s="348" t="s">
        <v>1267</v>
      </c>
      <c r="J11" s="348" t="s">
        <v>1283</v>
      </c>
      <c r="K11" s="348" t="s">
        <v>1284</v>
      </c>
      <c r="L11" s="348" t="s">
        <v>1270</v>
      </c>
      <c r="M11" s="348" t="s">
        <v>1271</v>
      </c>
      <c r="N11" s="350" t="s">
        <v>1272</v>
      </c>
      <c r="O11" s="350" t="s">
        <v>1298</v>
      </c>
      <c r="P11" s="350" t="s">
        <v>1299</v>
      </c>
      <c r="Q11" s="350" t="s">
        <v>1287</v>
      </c>
      <c r="R11" s="96" t="s">
        <v>161</v>
      </c>
      <c r="S11" s="165" t="s">
        <v>1300</v>
      </c>
      <c r="T11" s="165" t="s">
        <v>370</v>
      </c>
      <c r="U11" s="169" t="s">
        <v>1240</v>
      </c>
      <c r="V11" s="189" t="s">
        <v>1290</v>
      </c>
      <c r="W11" s="168" t="s">
        <v>1291</v>
      </c>
      <c r="X11" s="190" t="s">
        <v>66</v>
      </c>
      <c r="Y11" s="165" t="s">
        <v>1292</v>
      </c>
      <c r="Z11" s="165" t="s">
        <v>1293</v>
      </c>
      <c r="AA11" s="168" t="s">
        <v>2158</v>
      </c>
      <c r="AB11" s="165" t="s">
        <v>1294</v>
      </c>
      <c r="AC11" s="165" t="s">
        <v>1261</v>
      </c>
      <c r="AD11" s="237"/>
      <c r="AE11" s="237"/>
    </row>
    <row r="12" spans="3:31" ht="156.75" customHeight="1" x14ac:dyDescent="0.35">
      <c r="C12" s="348"/>
      <c r="D12" s="438"/>
      <c r="E12" s="348"/>
      <c r="F12" s="348"/>
      <c r="G12" s="348"/>
      <c r="H12" s="348"/>
      <c r="I12" s="348"/>
      <c r="J12" s="348"/>
      <c r="K12" s="348"/>
      <c r="L12" s="349"/>
      <c r="M12" s="348"/>
      <c r="N12" s="350"/>
      <c r="O12" s="350"/>
      <c r="P12" s="350"/>
      <c r="Q12" s="350"/>
      <c r="R12" s="96" t="s">
        <v>161</v>
      </c>
      <c r="S12" s="165" t="s">
        <v>1301</v>
      </c>
      <c r="T12" s="165" t="s">
        <v>370</v>
      </c>
      <c r="U12" s="169" t="s">
        <v>1240</v>
      </c>
      <c r="V12" s="189" t="s">
        <v>1290</v>
      </c>
      <c r="W12" s="168" t="s">
        <v>1291</v>
      </c>
      <c r="X12" s="190" t="s">
        <v>66</v>
      </c>
      <c r="Y12" s="165" t="s">
        <v>1292</v>
      </c>
      <c r="Z12" s="165" t="s">
        <v>1293</v>
      </c>
      <c r="AA12" s="168" t="s">
        <v>2158</v>
      </c>
      <c r="AB12" s="165" t="s">
        <v>1294</v>
      </c>
      <c r="AC12" s="165" t="s">
        <v>1261</v>
      </c>
      <c r="AD12" s="237"/>
      <c r="AE12" s="237"/>
    </row>
    <row r="13" spans="3:31" ht="156.75" customHeight="1" x14ac:dyDescent="0.35">
      <c r="C13" s="348"/>
      <c r="D13" s="438"/>
      <c r="E13" s="348"/>
      <c r="F13" s="348"/>
      <c r="G13" s="348"/>
      <c r="H13" s="348"/>
      <c r="I13" s="348"/>
      <c r="J13" s="348"/>
      <c r="K13" s="348"/>
      <c r="L13" s="349"/>
      <c r="M13" s="348"/>
      <c r="N13" s="350"/>
      <c r="O13" s="350"/>
      <c r="P13" s="350"/>
      <c r="Q13" s="350"/>
      <c r="R13" s="96" t="s">
        <v>161</v>
      </c>
      <c r="S13" s="165" t="s">
        <v>1302</v>
      </c>
      <c r="T13" s="165" t="s">
        <v>372</v>
      </c>
      <c r="U13" s="169" t="s">
        <v>1240</v>
      </c>
      <c r="V13" s="189" t="s">
        <v>1290</v>
      </c>
      <c r="W13" s="168" t="s">
        <v>1291</v>
      </c>
      <c r="X13" s="190" t="s">
        <v>66</v>
      </c>
      <c r="Y13" s="165" t="s">
        <v>1292</v>
      </c>
      <c r="Z13" s="165" t="s">
        <v>1293</v>
      </c>
      <c r="AA13" s="168" t="s">
        <v>2158</v>
      </c>
      <c r="AB13" s="165" t="s">
        <v>1294</v>
      </c>
      <c r="AC13" s="165" t="s">
        <v>1261</v>
      </c>
      <c r="AD13" s="237"/>
      <c r="AE13" s="237"/>
    </row>
    <row r="14" spans="3:31" ht="156.75" customHeight="1" x14ac:dyDescent="0.35">
      <c r="C14" s="348"/>
      <c r="D14" s="438"/>
      <c r="E14" s="348"/>
      <c r="F14" s="348"/>
      <c r="G14" s="348"/>
      <c r="H14" s="348"/>
      <c r="I14" s="348"/>
      <c r="J14" s="348"/>
      <c r="K14" s="348"/>
      <c r="L14" s="349"/>
      <c r="M14" s="348"/>
      <c r="N14" s="350"/>
      <c r="O14" s="350"/>
      <c r="P14" s="350"/>
      <c r="Q14" s="350"/>
      <c r="R14" s="331" t="s">
        <v>161</v>
      </c>
      <c r="S14" s="327" t="s">
        <v>1303</v>
      </c>
      <c r="T14" s="165" t="s">
        <v>374</v>
      </c>
      <c r="U14" s="169" t="s">
        <v>1240</v>
      </c>
      <c r="V14" s="189" t="s">
        <v>1290</v>
      </c>
      <c r="W14" s="168" t="s">
        <v>1291</v>
      </c>
      <c r="X14" s="190" t="s">
        <v>66</v>
      </c>
      <c r="Y14" s="165" t="s">
        <v>1292</v>
      </c>
      <c r="Z14" s="165" t="s">
        <v>1293</v>
      </c>
      <c r="AA14" s="168" t="s">
        <v>2158</v>
      </c>
      <c r="AB14" s="165" t="s">
        <v>1294</v>
      </c>
      <c r="AC14" s="165" t="s">
        <v>1261</v>
      </c>
      <c r="AD14" s="237"/>
      <c r="AE14" s="237"/>
    </row>
    <row r="15" spans="3:31" ht="156.75" customHeight="1" x14ac:dyDescent="0.35">
      <c r="C15" s="348"/>
      <c r="D15" s="438"/>
      <c r="E15" s="348"/>
      <c r="F15" s="348"/>
      <c r="G15" s="348"/>
      <c r="H15" s="348"/>
      <c r="I15" s="348"/>
      <c r="J15" s="348"/>
      <c r="K15" s="348"/>
      <c r="L15" s="349"/>
      <c r="M15" s="348"/>
      <c r="N15" s="350"/>
      <c r="O15" s="350"/>
      <c r="P15" s="350"/>
      <c r="Q15" s="350"/>
      <c r="R15" s="341"/>
      <c r="S15" s="339"/>
      <c r="T15" s="165" t="s">
        <v>376</v>
      </c>
      <c r="U15" s="169" t="s">
        <v>1240</v>
      </c>
      <c r="V15" s="189" t="s">
        <v>1290</v>
      </c>
      <c r="W15" s="168" t="s">
        <v>1291</v>
      </c>
      <c r="X15" s="190" t="s">
        <v>66</v>
      </c>
      <c r="Y15" s="165" t="s">
        <v>1292</v>
      </c>
      <c r="Z15" s="165" t="s">
        <v>1293</v>
      </c>
      <c r="AA15" s="168" t="s">
        <v>2158</v>
      </c>
      <c r="AB15" s="165" t="s">
        <v>1294</v>
      </c>
      <c r="AC15" s="165" t="s">
        <v>1261</v>
      </c>
      <c r="AD15" s="237"/>
      <c r="AE15" s="237"/>
    </row>
    <row r="16" spans="3:31" ht="90" customHeight="1" x14ac:dyDescent="0.35">
      <c r="C16" s="348"/>
      <c r="D16" s="363"/>
      <c r="E16" s="348"/>
      <c r="F16" s="348"/>
      <c r="G16" s="348"/>
      <c r="H16" s="348"/>
      <c r="I16" s="348"/>
      <c r="J16" s="348"/>
      <c r="K16" s="348"/>
      <c r="L16" s="349"/>
      <c r="M16" s="348"/>
      <c r="N16" s="350"/>
      <c r="O16" s="350"/>
      <c r="P16" s="350"/>
      <c r="Q16" s="350"/>
      <c r="R16" s="96" t="s">
        <v>161</v>
      </c>
      <c r="S16" s="165" t="s">
        <v>1304</v>
      </c>
      <c r="T16" s="166" t="s">
        <v>56</v>
      </c>
      <c r="U16" s="190"/>
      <c r="V16" s="166" t="s">
        <v>56</v>
      </c>
      <c r="W16" s="166" t="s">
        <v>56</v>
      </c>
      <c r="X16" s="190" t="s">
        <v>56</v>
      </c>
      <c r="Y16" s="166" t="s">
        <v>56</v>
      </c>
      <c r="Z16" s="166" t="s">
        <v>56</v>
      </c>
      <c r="AA16" s="166" t="s">
        <v>56</v>
      </c>
      <c r="AB16" s="166" t="s">
        <v>56</v>
      </c>
      <c r="AC16" s="166" t="s">
        <v>56</v>
      </c>
      <c r="AD16" s="237"/>
      <c r="AE16" s="237"/>
    </row>
    <row r="17" spans="3:31" ht="195" customHeight="1" x14ac:dyDescent="0.35">
      <c r="C17" s="348" t="s">
        <v>1305</v>
      </c>
      <c r="D17" s="325" t="s">
        <v>2157</v>
      </c>
      <c r="E17" s="348" t="s">
        <v>1306</v>
      </c>
      <c r="F17" s="348" t="s">
        <v>1307</v>
      </c>
      <c r="G17" s="348" t="s">
        <v>292</v>
      </c>
      <c r="H17" s="348" t="s">
        <v>1266</v>
      </c>
      <c r="I17" s="348" t="s">
        <v>1267</v>
      </c>
      <c r="J17" s="348" t="s">
        <v>1283</v>
      </c>
      <c r="K17" s="348" t="s">
        <v>1308</v>
      </c>
      <c r="L17" s="348" t="s">
        <v>1309</v>
      </c>
      <c r="M17" s="348" t="s">
        <v>1310</v>
      </c>
      <c r="N17" s="350" t="s">
        <v>1272</v>
      </c>
      <c r="O17" s="350" t="s">
        <v>1311</v>
      </c>
      <c r="P17" s="350" t="s">
        <v>1312</v>
      </c>
      <c r="Q17" s="350" t="s">
        <v>1287</v>
      </c>
      <c r="R17" s="96" t="s">
        <v>161</v>
      </c>
      <c r="S17" s="165" t="s">
        <v>1313</v>
      </c>
      <c r="T17" s="165" t="s">
        <v>1314</v>
      </c>
      <c r="U17" s="169" t="s">
        <v>1240</v>
      </c>
      <c r="V17" s="166" t="s">
        <v>2159</v>
      </c>
      <c r="W17" s="165" t="s">
        <v>1315</v>
      </c>
      <c r="X17" s="190" t="s">
        <v>66</v>
      </c>
      <c r="Y17" s="165" t="s">
        <v>1292</v>
      </c>
      <c r="Z17" s="165" t="s">
        <v>1293</v>
      </c>
      <c r="AA17" s="165" t="s">
        <v>2160</v>
      </c>
      <c r="AB17" s="165" t="s">
        <v>1294</v>
      </c>
      <c r="AC17" s="165" t="s">
        <v>1261</v>
      </c>
      <c r="AD17" s="237"/>
      <c r="AE17" s="237"/>
    </row>
    <row r="18" spans="3:31" ht="259.5" customHeight="1" x14ac:dyDescent="0.35">
      <c r="C18" s="348"/>
      <c r="D18" s="326"/>
      <c r="E18" s="348"/>
      <c r="F18" s="348"/>
      <c r="G18" s="348"/>
      <c r="H18" s="348"/>
      <c r="I18" s="348"/>
      <c r="J18" s="348"/>
      <c r="K18" s="348"/>
      <c r="L18" s="349"/>
      <c r="M18" s="348"/>
      <c r="N18" s="350"/>
      <c r="O18" s="350"/>
      <c r="P18" s="350"/>
      <c r="Q18" s="350"/>
      <c r="R18" s="351" t="s">
        <v>161</v>
      </c>
      <c r="S18" s="327" t="s">
        <v>1316</v>
      </c>
      <c r="T18" s="165" t="s">
        <v>380</v>
      </c>
      <c r="U18" s="169" t="s">
        <v>1240</v>
      </c>
      <c r="V18" s="166" t="s">
        <v>2159</v>
      </c>
      <c r="W18" s="165" t="s">
        <v>1315</v>
      </c>
      <c r="X18" s="190" t="s">
        <v>2161</v>
      </c>
      <c r="Y18" s="165" t="s">
        <v>1292</v>
      </c>
      <c r="Z18" s="165" t="s">
        <v>1293</v>
      </c>
      <c r="AA18" s="165" t="s">
        <v>2160</v>
      </c>
      <c r="AB18" s="165" t="s">
        <v>1294</v>
      </c>
      <c r="AC18" s="165" t="s">
        <v>1261</v>
      </c>
      <c r="AD18" s="237"/>
      <c r="AE18" s="237"/>
    </row>
    <row r="19" spans="3:31" ht="250.5" customHeight="1" x14ac:dyDescent="0.35">
      <c r="C19" s="348"/>
      <c r="D19" s="326"/>
      <c r="E19" s="348"/>
      <c r="F19" s="348"/>
      <c r="G19" s="348"/>
      <c r="H19" s="348"/>
      <c r="I19" s="348"/>
      <c r="J19" s="348"/>
      <c r="K19" s="348"/>
      <c r="L19" s="349"/>
      <c r="M19" s="348"/>
      <c r="N19" s="350"/>
      <c r="O19" s="350"/>
      <c r="P19" s="350"/>
      <c r="Q19" s="350"/>
      <c r="R19" s="352"/>
      <c r="S19" s="339"/>
      <c r="T19" s="165" t="s">
        <v>382</v>
      </c>
      <c r="U19" s="169" t="s">
        <v>1240</v>
      </c>
      <c r="V19" s="166" t="s">
        <v>2159</v>
      </c>
      <c r="W19" s="165" t="s">
        <v>1315</v>
      </c>
      <c r="X19" s="190" t="s">
        <v>66</v>
      </c>
      <c r="Y19" s="165" t="s">
        <v>1292</v>
      </c>
      <c r="Z19" s="165" t="s">
        <v>1293</v>
      </c>
      <c r="AA19" s="165" t="s">
        <v>2160</v>
      </c>
      <c r="AB19" s="165" t="s">
        <v>1294</v>
      </c>
      <c r="AC19" s="165" t="s">
        <v>1261</v>
      </c>
      <c r="AD19" s="237"/>
      <c r="AE19" s="237"/>
    </row>
    <row r="20" spans="3:31" ht="229.5" customHeight="1" x14ac:dyDescent="0.35">
      <c r="C20" s="348"/>
      <c r="D20" s="338"/>
      <c r="E20" s="348"/>
      <c r="F20" s="348"/>
      <c r="G20" s="348"/>
      <c r="H20" s="348"/>
      <c r="I20" s="348"/>
      <c r="J20" s="348"/>
      <c r="K20" s="348"/>
      <c r="L20" s="349"/>
      <c r="M20" s="348"/>
      <c r="N20" s="350"/>
      <c r="O20" s="350"/>
      <c r="P20" s="350"/>
      <c r="Q20" s="350"/>
      <c r="R20" s="96" t="s">
        <v>161</v>
      </c>
      <c r="S20" s="165" t="s">
        <v>1317</v>
      </c>
      <c r="T20" s="165" t="s">
        <v>1314</v>
      </c>
      <c r="U20" s="169" t="s">
        <v>1240</v>
      </c>
      <c r="V20" s="166" t="s">
        <v>2159</v>
      </c>
      <c r="W20" s="165" t="s">
        <v>1315</v>
      </c>
      <c r="X20" s="190" t="s">
        <v>66</v>
      </c>
      <c r="Y20" s="165" t="s">
        <v>1292</v>
      </c>
      <c r="Z20" s="165" t="s">
        <v>1293</v>
      </c>
      <c r="AA20" s="165" t="s">
        <v>2160</v>
      </c>
      <c r="AB20" s="165" t="s">
        <v>1294</v>
      </c>
      <c r="AC20" s="165" t="s">
        <v>1261</v>
      </c>
      <c r="AD20" s="237"/>
      <c r="AE20" s="237"/>
    </row>
    <row r="21" spans="3:31" ht="165" customHeight="1" x14ac:dyDescent="0.35">
      <c r="C21" s="348" t="s">
        <v>1318</v>
      </c>
      <c r="D21" s="325" t="s">
        <v>2157</v>
      </c>
      <c r="E21" s="348" t="s">
        <v>1319</v>
      </c>
      <c r="F21" s="348" t="s">
        <v>1320</v>
      </c>
      <c r="G21" s="439" t="s">
        <v>292</v>
      </c>
      <c r="H21" s="439" t="s">
        <v>2162</v>
      </c>
      <c r="I21" s="348" t="s">
        <v>1267</v>
      </c>
      <c r="J21" s="439" t="s">
        <v>2163</v>
      </c>
      <c r="K21" s="439" t="s">
        <v>2164</v>
      </c>
      <c r="L21" s="348" t="s">
        <v>1321</v>
      </c>
      <c r="M21" s="348" t="s">
        <v>1322</v>
      </c>
      <c r="N21" s="439" t="s">
        <v>2165</v>
      </c>
      <c r="O21" s="439" t="s">
        <v>2166</v>
      </c>
      <c r="P21" s="439" t="s">
        <v>2167</v>
      </c>
      <c r="Q21" s="439" t="s">
        <v>95</v>
      </c>
      <c r="R21" s="96" t="s">
        <v>161</v>
      </c>
      <c r="S21" s="165" t="s">
        <v>1300</v>
      </c>
      <c r="T21" s="165" t="s">
        <v>1323</v>
      </c>
      <c r="U21" s="169" t="s">
        <v>1240</v>
      </c>
      <c r="V21" s="166" t="s">
        <v>2159</v>
      </c>
      <c r="W21" s="165" t="s">
        <v>2168</v>
      </c>
      <c r="X21" s="190" t="s">
        <v>66</v>
      </c>
      <c r="Y21" s="165" t="s">
        <v>1292</v>
      </c>
      <c r="Z21" s="165" t="s">
        <v>1293</v>
      </c>
      <c r="AA21" s="165" t="s">
        <v>2169</v>
      </c>
      <c r="AB21" s="165" t="s">
        <v>1294</v>
      </c>
      <c r="AC21" s="165" t="s">
        <v>1261</v>
      </c>
      <c r="AD21" s="237"/>
      <c r="AE21" s="237"/>
    </row>
    <row r="22" spans="3:31" ht="165" customHeight="1" x14ac:dyDescent="0.35">
      <c r="C22" s="348"/>
      <c r="D22" s="338"/>
      <c r="E22" s="348"/>
      <c r="F22" s="348"/>
      <c r="G22" s="439"/>
      <c r="H22" s="439"/>
      <c r="I22" s="348"/>
      <c r="J22" s="439"/>
      <c r="K22" s="439"/>
      <c r="L22" s="349"/>
      <c r="M22" s="348"/>
      <c r="N22" s="439"/>
      <c r="O22" s="439"/>
      <c r="P22" s="439"/>
      <c r="Q22" s="439"/>
      <c r="R22" s="96" t="s">
        <v>161</v>
      </c>
      <c r="S22" s="165" t="s">
        <v>1301</v>
      </c>
      <c r="T22" s="165" t="s">
        <v>1324</v>
      </c>
      <c r="U22" s="169" t="s">
        <v>1240</v>
      </c>
      <c r="V22" s="166" t="s">
        <v>2159</v>
      </c>
      <c r="W22" s="165" t="s">
        <v>2168</v>
      </c>
      <c r="X22" s="190" t="s">
        <v>66</v>
      </c>
      <c r="Y22" s="165" t="s">
        <v>1292</v>
      </c>
      <c r="Z22" s="165" t="s">
        <v>1293</v>
      </c>
      <c r="AA22" s="165" t="s">
        <v>2169</v>
      </c>
      <c r="AB22" s="165" t="s">
        <v>1294</v>
      </c>
      <c r="AC22" s="165" t="s">
        <v>1261</v>
      </c>
      <c r="AD22" s="237"/>
      <c r="AE22" s="237"/>
    </row>
    <row r="23" spans="3:31" x14ac:dyDescent="0.35">
      <c r="U23" s="97"/>
    </row>
    <row r="24" spans="3:31" x14ac:dyDescent="0.35">
      <c r="U24" s="97"/>
    </row>
    <row r="25" spans="3:31" x14ac:dyDescent="0.35">
      <c r="J25" s="91"/>
      <c r="U25" s="97"/>
    </row>
    <row r="26" spans="3:31" ht="34.5" customHeight="1" x14ac:dyDescent="0.35">
      <c r="C26" s="440" t="s">
        <v>109</v>
      </c>
      <c r="D26" s="440"/>
      <c r="E26" s="440"/>
      <c r="F26" s="440"/>
      <c r="G26" s="440"/>
      <c r="H26" s="440"/>
      <c r="I26" s="441" t="s">
        <v>195</v>
      </c>
      <c r="J26" s="441"/>
      <c r="K26" s="441"/>
      <c r="L26" s="441"/>
      <c r="M26" s="318"/>
      <c r="N26" s="318"/>
      <c r="O26" s="318"/>
      <c r="P26" s="318"/>
      <c r="Q26" s="318"/>
      <c r="U26" s="97"/>
    </row>
    <row r="27" spans="3:31" ht="37.5" customHeight="1" x14ac:dyDescent="0.35">
      <c r="C27" s="440"/>
      <c r="D27" s="440"/>
      <c r="E27" s="440"/>
      <c r="F27" s="440"/>
      <c r="G27" s="440"/>
      <c r="H27" s="440"/>
      <c r="I27" s="441"/>
      <c r="J27" s="441"/>
      <c r="K27" s="441"/>
      <c r="L27" s="441"/>
      <c r="M27" s="318"/>
      <c r="N27" s="318"/>
      <c r="O27" s="318"/>
      <c r="P27" s="318"/>
      <c r="Q27" s="318"/>
      <c r="U27" s="97"/>
    </row>
    <row r="28" spans="3:31" ht="51" x14ac:dyDescent="0.35">
      <c r="C28" s="98" t="s">
        <v>1</v>
      </c>
      <c r="D28" s="98" t="s">
        <v>2</v>
      </c>
      <c r="E28" s="98" t="s">
        <v>110</v>
      </c>
      <c r="F28" s="98" t="s">
        <v>111</v>
      </c>
      <c r="G28" s="98" t="s">
        <v>6</v>
      </c>
      <c r="H28" s="98" t="s">
        <v>112</v>
      </c>
      <c r="I28" s="98" t="s">
        <v>1325</v>
      </c>
      <c r="J28" s="98" t="s">
        <v>1227</v>
      </c>
      <c r="K28" s="98" t="s">
        <v>6</v>
      </c>
      <c r="L28" s="98" t="s">
        <v>112</v>
      </c>
      <c r="M28" s="99"/>
      <c r="N28" s="99"/>
      <c r="O28" s="99"/>
      <c r="P28" s="99"/>
      <c r="Q28" s="99"/>
      <c r="U28" s="97"/>
    </row>
    <row r="29" spans="3:31" ht="122.25" customHeight="1" x14ac:dyDescent="0.35">
      <c r="C29" s="190" t="s">
        <v>363</v>
      </c>
      <c r="D29" s="230" t="s">
        <v>364</v>
      </c>
      <c r="E29" s="100">
        <v>2</v>
      </c>
      <c r="F29" s="100">
        <v>3</v>
      </c>
      <c r="G29" s="100" t="str">
        <f>IF(H29&lt;4,"Baja",IF(H29=4,"Media",IF(H29=5,"Media",IF(H29=6,"Media",IF(H29&lt;=12,"Alta","Muy alta")))))</f>
        <v>Media</v>
      </c>
      <c r="H29" s="100">
        <f>+E29*F29</f>
        <v>6</v>
      </c>
      <c r="I29" s="100">
        <v>1</v>
      </c>
      <c r="J29" s="100">
        <v>3</v>
      </c>
      <c r="K29" s="100" t="str">
        <f>IF(L29&lt;4,"Baja",IF(L29=4,"Media",IF(L29=5,"Media",IF(L29=6,"Media",IF(L29&lt;=12,"Alta","Muy alta")))))</f>
        <v>Baja</v>
      </c>
      <c r="L29" s="101">
        <f>+I29*J29</f>
        <v>3</v>
      </c>
      <c r="M29" s="95"/>
      <c r="N29" s="95"/>
      <c r="O29" s="102"/>
      <c r="P29" s="102"/>
      <c r="Q29" s="102"/>
      <c r="U29" s="97"/>
    </row>
    <row r="30" spans="3:31" ht="122.25" customHeight="1" x14ac:dyDescent="0.35">
      <c r="C30" s="190" t="s">
        <v>365</v>
      </c>
      <c r="D30" s="230" t="s">
        <v>366</v>
      </c>
      <c r="E30" s="100">
        <v>2</v>
      </c>
      <c r="F30" s="100">
        <v>3</v>
      </c>
      <c r="G30" s="100" t="str">
        <f t="shared" ref="G30:G38" si="0">IF(H30&lt;4,"Baja",IF(H30=4,"Media",IF(H30=5,"Media",IF(H30=6,"Media",IF(H30&lt;=12,"Alta","Muy alta")))))</f>
        <v>Media</v>
      </c>
      <c r="H30" s="100">
        <f t="shared" ref="H30:H38" si="1">+E30*F30</f>
        <v>6</v>
      </c>
      <c r="I30" s="100">
        <v>1</v>
      </c>
      <c r="J30" s="100">
        <v>3</v>
      </c>
      <c r="K30" s="100" t="str">
        <f t="shared" ref="K30:K38" si="2">IF(L30&lt;4,"Baja",IF(L30=4,"Media",IF(L30=5,"Media",IF(L30=6,"Media",IF(L30&lt;=12,"Alta","Muy alta")))))</f>
        <v>Baja</v>
      </c>
      <c r="L30" s="101">
        <f t="shared" ref="L30:L38" si="3">+I30*J30</f>
        <v>3</v>
      </c>
      <c r="M30" s="95"/>
      <c r="N30" s="95"/>
      <c r="O30" s="102"/>
      <c r="P30" s="102"/>
      <c r="Q30" s="102"/>
      <c r="U30" s="97"/>
    </row>
    <row r="31" spans="3:31" ht="122.25" customHeight="1" x14ac:dyDescent="0.35">
      <c r="C31" s="190" t="s">
        <v>367</v>
      </c>
      <c r="D31" s="230" t="s">
        <v>368</v>
      </c>
      <c r="E31" s="100">
        <v>2</v>
      </c>
      <c r="F31" s="100">
        <v>3</v>
      </c>
      <c r="G31" s="100" t="str">
        <f t="shared" si="0"/>
        <v>Media</v>
      </c>
      <c r="H31" s="100">
        <f t="shared" si="1"/>
        <v>6</v>
      </c>
      <c r="I31" s="100">
        <v>1</v>
      </c>
      <c r="J31" s="100">
        <v>3</v>
      </c>
      <c r="K31" s="100" t="str">
        <f t="shared" si="2"/>
        <v>Baja</v>
      </c>
      <c r="L31" s="101">
        <f t="shared" si="3"/>
        <v>3</v>
      </c>
      <c r="M31" s="95"/>
      <c r="N31" s="95"/>
      <c r="O31" s="102"/>
      <c r="P31" s="102"/>
      <c r="Q31" s="102"/>
      <c r="U31" s="97"/>
    </row>
    <row r="32" spans="3:31" ht="122.25" customHeight="1" x14ac:dyDescent="0.35">
      <c r="C32" s="190" t="s">
        <v>369</v>
      </c>
      <c r="D32" s="103" t="s">
        <v>370</v>
      </c>
      <c r="E32" s="100">
        <v>2</v>
      </c>
      <c r="F32" s="100">
        <v>3</v>
      </c>
      <c r="G32" s="100" t="str">
        <f t="shared" si="0"/>
        <v>Media</v>
      </c>
      <c r="H32" s="100">
        <f t="shared" si="1"/>
        <v>6</v>
      </c>
      <c r="I32" s="100">
        <v>1</v>
      </c>
      <c r="J32" s="100">
        <v>3</v>
      </c>
      <c r="K32" s="100" t="str">
        <f t="shared" si="2"/>
        <v>Baja</v>
      </c>
      <c r="L32" s="101">
        <f t="shared" si="3"/>
        <v>3</v>
      </c>
      <c r="M32" s="95"/>
      <c r="N32" s="95"/>
      <c r="O32" s="102"/>
      <c r="P32" s="102"/>
      <c r="Q32" s="102"/>
      <c r="U32" s="97"/>
    </row>
    <row r="33" spans="3:21" ht="122.25" customHeight="1" x14ac:dyDescent="0.35">
      <c r="C33" s="190" t="s">
        <v>371</v>
      </c>
      <c r="D33" s="103" t="s">
        <v>372</v>
      </c>
      <c r="E33" s="100">
        <v>2</v>
      </c>
      <c r="F33" s="100">
        <v>3</v>
      </c>
      <c r="G33" s="100" t="str">
        <f t="shared" si="0"/>
        <v>Media</v>
      </c>
      <c r="H33" s="100">
        <f t="shared" si="1"/>
        <v>6</v>
      </c>
      <c r="I33" s="100">
        <v>1</v>
      </c>
      <c r="J33" s="100">
        <v>3</v>
      </c>
      <c r="K33" s="100" t="str">
        <f t="shared" si="2"/>
        <v>Baja</v>
      </c>
      <c r="L33" s="101">
        <f t="shared" si="3"/>
        <v>3</v>
      </c>
      <c r="M33" s="95"/>
      <c r="N33" s="95"/>
      <c r="O33" s="102"/>
      <c r="P33" s="102"/>
      <c r="Q33" s="102"/>
      <c r="U33" s="97"/>
    </row>
    <row r="34" spans="3:21" ht="122.25" customHeight="1" x14ac:dyDescent="0.35">
      <c r="C34" s="190" t="s">
        <v>373</v>
      </c>
      <c r="D34" s="103" t="s">
        <v>1326</v>
      </c>
      <c r="E34" s="100">
        <v>2</v>
      </c>
      <c r="F34" s="100">
        <v>3</v>
      </c>
      <c r="G34" s="100" t="str">
        <f t="shared" si="0"/>
        <v>Media</v>
      </c>
      <c r="H34" s="100">
        <f t="shared" si="1"/>
        <v>6</v>
      </c>
      <c r="I34" s="100">
        <v>1</v>
      </c>
      <c r="J34" s="100">
        <v>3</v>
      </c>
      <c r="K34" s="100" t="str">
        <f t="shared" si="2"/>
        <v>Baja</v>
      </c>
      <c r="L34" s="101">
        <f t="shared" si="3"/>
        <v>3</v>
      </c>
      <c r="M34" s="95"/>
      <c r="N34" s="95"/>
      <c r="O34" s="102"/>
      <c r="P34" s="102"/>
      <c r="Q34" s="102"/>
      <c r="U34" s="97"/>
    </row>
    <row r="35" spans="3:21" ht="122.25" customHeight="1" x14ac:dyDescent="0.35">
      <c r="C35" s="190" t="s">
        <v>375</v>
      </c>
      <c r="D35" s="103" t="s">
        <v>376</v>
      </c>
      <c r="E35" s="100">
        <v>2</v>
      </c>
      <c r="F35" s="100">
        <v>3</v>
      </c>
      <c r="G35" s="100" t="str">
        <f t="shared" si="0"/>
        <v>Media</v>
      </c>
      <c r="H35" s="100">
        <f t="shared" si="1"/>
        <v>6</v>
      </c>
      <c r="I35" s="100">
        <v>1</v>
      </c>
      <c r="J35" s="100">
        <v>3</v>
      </c>
      <c r="K35" s="100" t="str">
        <f t="shared" si="2"/>
        <v>Baja</v>
      </c>
      <c r="L35" s="101">
        <f t="shared" si="3"/>
        <v>3</v>
      </c>
      <c r="M35" s="95"/>
      <c r="N35" s="95"/>
      <c r="O35" s="102"/>
      <c r="P35" s="102"/>
      <c r="Q35" s="102"/>
      <c r="U35" s="97"/>
    </row>
    <row r="36" spans="3:21" ht="122.25" customHeight="1" x14ac:dyDescent="0.35">
      <c r="C36" s="190" t="s">
        <v>377</v>
      </c>
      <c r="D36" s="138" t="s">
        <v>378</v>
      </c>
      <c r="E36" s="100">
        <v>2</v>
      </c>
      <c r="F36" s="100">
        <v>3</v>
      </c>
      <c r="G36" s="100" t="str">
        <f t="shared" si="0"/>
        <v>Media</v>
      </c>
      <c r="H36" s="100">
        <f t="shared" si="1"/>
        <v>6</v>
      </c>
      <c r="I36" s="100">
        <v>1</v>
      </c>
      <c r="J36" s="100">
        <v>3</v>
      </c>
      <c r="K36" s="100" t="str">
        <f t="shared" si="2"/>
        <v>Baja</v>
      </c>
      <c r="L36" s="101">
        <f t="shared" si="3"/>
        <v>3</v>
      </c>
      <c r="M36" s="95"/>
      <c r="N36" s="95"/>
      <c r="O36" s="102"/>
      <c r="P36" s="102"/>
      <c r="Q36" s="102"/>
      <c r="U36" s="97"/>
    </row>
    <row r="37" spans="3:21" ht="122.25" customHeight="1" x14ac:dyDescent="0.35">
      <c r="C37" s="190" t="s">
        <v>379</v>
      </c>
      <c r="D37" s="103" t="s">
        <v>380</v>
      </c>
      <c r="E37" s="100">
        <v>2</v>
      </c>
      <c r="F37" s="100">
        <v>3</v>
      </c>
      <c r="G37" s="100" t="str">
        <f t="shared" si="0"/>
        <v>Media</v>
      </c>
      <c r="H37" s="100">
        <f t="shared" si="1"/>
        <v>6</v>
      </c>
      <c r="I37" s="100">
        <v>1</v>
      </c>
      <c r="J37" s="100">
        <v>3</v>
      </c>
      <c r="K37" s="100" t="str">
        <f t="shared" si="2"/>
        <v>Baja</v>
      </c>
      <c r="L37" s="101">
        <f t="shared" si="3"/>
        <v>3</v>
      </c>
      <c r="M37" s="95"/>
      <c r="N37" s="95"/>
      <c r="O37" s="102"/>
      <c r="P37" s="102"/>
      <c r="Q37" s="102"/>
      <c r="U37" s="97"/>
    </row>
    <row r="38" spans="3:21" ht="122.25" customHeight="1" x14ac:dyDescent="0.35">
      <c r="C38" s="190" t="s">
        <v>381</v>
      </c>
      <c r="D38" s="138" t="s">
        <v>382</v>
      </c>
      <c r="E38" s="100">
        <v>2</v>
      </c>
      <c r="F38" s="100">
        <v>3</v>
      </c>
      <c r="G38" s="100" t="str">
        <f t="shared" si="0"/>
        <v>Media</v>
      </c>
      <c r="H38" s="100">
        <f t="shared" si="1"/>
        <v>6</v>
      </c>
      <c r="I38" s="100">
        <v>1</v>
      </c>
      <c r="J38" s="100">
        <v>3</v>
      </c>
      <c r="K38" s="100" t="str">
        <f t="shared" si="2"/>
        <v>Baja</v>
      </c>
      <c r="L38" s="101">
        <f t="shared" si="3"/>
        <v>3</v>
      </c>
      <c r="M38" s="95"/>
      <c r="N38" s="95"/>
      <c r="O38" s="102"/>
      <c r="P38" s="102"/>
      <c r="Q38" s="102"/>
      <c r="U38" s="97"/>
    </row>
    <row r="39" spans="3:21" x14ac:dyDescent="0.35">
      <c r="J39" s="91"/>
    </row>
    <row r="40" spans="3:21" ht="21" customHeight="1" x14ac:dyDescent="0.35">
      <c r="J40" s="91"/>
    </row>
    <row r="42" spans="3:21" ht="57.75" customHeight="1" x14ac:dyDescent="0.35">
      <c r="C42" s="443" t="s">
        <v>113</v>
      </c>
      <c r="D42" s="443"/>
      <c r="E42" s="443"/>
      <c r="F42" s="443"/>
      <c r="G42" s="443"/>
      <c r="H42" s="443"/>
      <c r="I42" s="443"/>
      <c r="J42" s="443"/>
    </row>
    <row r="43" spans="3:21" ht="51" x14ac:dyDescent="0.35">
      <c r="C43" s="22" t="s">
        <v>114</v>
      </c>
      <c r="D43" s="22" t="s">
        <v>196</v>
      </c>
      <c r="E43" s="22" t="s">
        <v>48</v>
      </c>
      <c r="F43" s="22" t="s">
        <v>49</v>
      </c>
      <c r="G43" s="22" t="s">
        <v>50</v>
      </c>
      <c r="H43" s="22" t="s">
        <v>116</v>
      </c>
      <c r="I43" s="22" t="s">
        <v>51</v>
      </c>
      <c r="J43" s="22" t="s">
        <v>1327</v>
      </c>
    </row>
    <row r="44" spans="3:21" ht="105.75" customHeight="1" x14ac:dyDescent="0.35">
      <c r="C44" s="387" t="s">
        <v>573</v>
      </c>
      <c r="D44" s="48" t="s">
        <v>119</v>
      </c>
      <c r="E44" s="53" t="s">
        <v>120</v>
      </c>
      <c r="F44" s="15" t="s">
        <v>121</v>
      </c>
      <c r="G44" s="48" t="s">
        <v>122</v>
      </c>
      <c r="H44" s="156" t="s">
        <v>123</v>
      </c>
      <c r="I44" s="148" t="s">
        <v>71</v>
      </c>
      <c r="J44" s="376" t="s">
        <v>23</v>
      </c>
      <c r="L44" s="91"/>
      <c r="M44" s="104"/>
      <c r="N44" s="105"/>
      <c r="O44" s="104"/>
      <c r="P44" s="105"/>
      <c r="Q44" s="105"/>
    </row>
    <row r="45" spans="3:21" ht="79.5" customHeight="1" x14ac:dyDescent="0.35">
      <c r="C45" s="442"/>
      <c r="D45" s="48" t="s">
        <v>124</v>
      </c>
      <c r="E45" s="53" t="s">
        <v>120</v>
      </c>
      <c r="F45" s="15" t="s">
        <v>121</v>
      </c>
      <c r="G45" s="48" t="s">
        <v>125</v>
      </c>
      <c r="H45" s="148" t="s">
        <v>126</v>
      </c>
      <c r="I45" s="148" t="s">
        <v>71</v>
      </c>
      <c r="J45" s="377"/>
      <c r="L45" s="91"/>
      <c r="M45" s="104"/>
      <c r="N45" s="105"/>
      <c r="O45" s="104"/>
      <c r="P45" s="105"/>
      <c r="Q45" s="105"/>
    </row>
    <row r="46" spans="3:21" ht="79.5" customHeight="1" x14ac:dyDescent="0.35">
      <c r="C46" s="388"/>
      <c r="D46" s="48" t="s">
        <v>127</v>
      </c>
      <c r="E46" s="53" t="s">
        <v>128</v>
      </c>
      <c r="F46" s="15" t="s">
        <v>121</v>
      </c>
      <c r="G46" s="48" t="s">
        <v>129</v>
      </c>
      <c r="H46" s="148" t="s">
        <v>126</v>
      </c>
      <c r="I46" s="148" t="s">
        <v>71</v>
      </c>
      <c r="J46" s="378"/>
      <c r="L46" s="91"/>
      <c r="M46" s="104"/>
      <c r="N46" s="105"/>
      <c r="O46" s="104"/>
      <c r="P46" s="105"/>
      <c r="Q46" s="105"/>
    </row>
    <row r="47" spans="3:21" ht="79.5" customHeight="1" x14ac:dyDescent="0.35">
      <c r="C47" s="387" t="s">
        <v>350</v>
      </c>
      <c r="D47" s="54" t="s">
        <v>2148</v>
      </c>
      <c r="E47" s="34" t="s">
        <v>352</v>
      </c>
      <c r="F47" s="15" t="s">
        <v>353</v>
      </c>
      <c r="G47" s="48" t="s">
        <v>354</v>
      </c>
      <c r="H47" s="146" t="s">
        <v>123</v>
      </c>
      <c r="I47" s="146" t="s">
        <v>71</v>
      </c>
      <c r="J47" s="376" t="s">
        <v>215</v>
      </c>
      <c r="L47" s="91"/>
      <c r="M47" s="104"/>
      <c r="N47" s="105"/>
      <c r="O47" s="104"/>
      <c r="P47" s="105"/>
      <c r="Q47" s="105"/>
    </row>
    <row r="48" spans="3:21" ht="79.5" customHeight="1" x14ac:dyDescent="0.35">
      <c r="C48" s="388"/>
      <c r="D48" s="48" t="s">
        <v>127</v>
      </c>
      <c r="E48" s="34" t="s">
        <v>352</v>
      </c>
      <c r="F48" s="15" t="s">
        <v>353</v>
      </c>
      <c r="G48" s="48" t="s">
        <v>356</v>
      </c>
      <c r="H48" s="146" t="s">
        <v>126</v>
      </c>
      <c r="I48" s="146" t="s">
        <v>71</v>
      </c>
      <c r="J48" s="378"/>
      <c r="L48" s="91"/>
      <c r="M48" s="104"/>
      <c r="N48" s="105"/>
      <c r="O48" s="104"/>
      <c r="P48" s="105"/>
      <c r="Q48" s="105"/>
    </row>
    <row r="49" spans="3:17" ht="102" customHeight="1" x14ac:dyDescent="0.35">
      <c r="C49" s="387" t="s">
        <v>649</v>
      </c>
      <c r="D49" s="48" t="s">
        <v>119</v>
      </c>
      <c r="E49" s="53" t="s">
        <v>120</v>
      </c>
      <c r="F49" s="15" t="s">
        <v>121</v>
      </c>
      <c r="G49" s="48" t="s">
        <v>122</v>
      </c>
      <c r="H49" s="156" t="s">
        <v>123</v>
      </c>
      <c r="I49" s="148" t="s">
        <v>71</v>
      </c>
      <c r="J49" s="376" t="s">
        <v>22</v>
      </c>
      <c r="L49" s="91"/>
      <c r="M49" s="104"/>
      <c r="N49" s="105"/>
      <c r="O49" s="104"/>
      <c r="P49" s="105"/>
      <c r="Q49" s="105"/>
    </row>
    <row r="50" spans="3:17" ht="79.5" customHeight="1" x14ac:dyDescent="0.35">
      <c r="C50" s="442"/>
      <c r="D50" s="48" t="s">
        <v>124</v>
      </c>
      <c r="E50" s="53" t="s">
        <v>120</v>
      </c>
      <c r="F50" s="15" t="s">
        <v>121</v>
      </c>
      <c r="G50" s="48" t="s">
        <v>125</v>
      </c>
      <c r="H50" s="148" t="s">
        <v>126</v>
      </c>
      <c r="I50" s="148" t="s">
        <v>71</v>
      </c>
      <c r="J50" s="377"/>
      <c r="L50" s="91"/>
      <c r="M50" s="104"/>
      <c r="N50" s="105"/>
      <c r="O50" s="104"/>
      <c r="P50" s="105"/>
      <c r="Q50" s="105"/>
    </row>
    <row r="51" spans="3:17" ht="79.5" customHeight="1" x14ac:dyDescent="0.35">
      <c r="C51" s="388"/>
      <c r="D51" s="48" t="s">
        <v>127</v>
      </c>
      <c r="E51" s="53" t="s">
        <v>128</v>
      </c>
      <c r="F51" s="15" t="s">
        <v>121</v>
      </c>
      <c r="G51" s="48" t="s">
        <v>129</v>
      </c>
      <c r="H51" s="148" t="s">
        <v>126</v>
      </c>
      <c r="I51" s="148" t="s">
        <v>71</v>
      </c>
      <c r="J51" s="378"/>
      <c r="L51" s="91"/>
      <c r="M51" s="104"/>
      <c r="N51" s="105"/>
      <c r="O51" s="104"/>
      <c r="P51" s="105"/>
      <c r="Q51" s="105"/>
    </row>
    <row r="52" spans="3:17" ht="79.5" customHeight="1" x14ac:dyDescent="0.35">
      <c r="C52" s="23" t="s">
        <v>570</v>
      </c>
      <c r="D52" s="54" t="s">
        <v>199</v>
      </c>
      <c r="E52" s="34" t="s">
        <v>200</v>
      </c>
      <c r="F52" s="48" t="s">
        <v>201</v>
      </c>
      <c r="G52" s="48" t="s">
        <v>202</v>
      </c>
      <c r="H52" s="7" t="s">
        <v>126</v>
      </c>
      <c r="I52" s="7" t="s">
        <v>71</v>
      </c>
      <c r="J52" s="156" t="s">
        <v>145</v>
      </c>
      <c r="L52" s="91"/>
      <c r="M52" s="104"/>
      <c r="N52" s="105"/>
      <c r="O52" s="104"/>
      <c r="P52" s="105"/>
      <c r="Q52" s="105"/>
    </row>
  </sheetData>
  <mergeCells count="86">
    <mergeCell ref="C49:C51"/>
    <mergeCell ref="J49:J51"/>
    <mergeCell ref="N21:N22"/>
    <mergeCell ref="O21:O22"/>
    <mergeCell ref="P21:P22"/>
    <mergeCell ref="C42:J42"/>
    <mergeCell ref="C44:C46"/>
    <mergeCell ref="J44:J46"/>
    <mergeCell ref="C47:C48"/>
    <mergeCell ref="J47:J48"/>
    <mergeCell ref="Q21:Q22"/>
    <mergeCell ref="C26:H27"/>
    <mergeCell ref="I26:L27"/>
    <mergeCell ref="M26:Q27"/>
    <mergeCell ref="H21:H22"/>
    <mergeCell ref="I21:I22"/>
    <mergeCell ref="J21:J22"/>
    <mergeCell ref="K21:K22"/>
    <mergeCell ref="L21:L22"/>
    <mergeCell ref="M21:M22"/>
    <mergeCell ref="C21:C22"/>
    <mergeCell ref="D21:D22"/>
    <mergeCell ref="E21:E22"/>
    <mergeCell ref="F21:F22"/>
    <mergeCell ref="G21:G22"/>
    <mergeCell ref="O17:O20"/>
    <mergeCell ref="P17:P20"/>
    <mergeCell ref="Q17:Q20"/>
    <mergeCell ref="R18:R19"/>
    <mergeCell ref="S18:S19"/>
    <mergeCell ref="N17:N20"/>
    <mergeCell ref="C17:C20"/>
    <mergeCell ref="D17:D20"/>
    <mergeCell ref="E17:E20"/>
    <mergeCell ref="F17:F20"/>
    <mergeCell ref="G17:G20"/>
    <mergeCell ref="H17:H20"/>
    <mergeCell ref="I17:I20"/>
    <mergeCell ref="J17:J20"/>
    <mergeCell ref="K17:K20"/>
    <mergeCell ref="L17:L20"/>
    <mergeCell ref="M17:M20"/>
    <mergeCell ref="S14:S15"/>
    <mergeCell ref="H11:H16"/>
    <mergeCell ref="I11:I16"/>
    <mergeCell ref="J11:J16"/>
    <mergeCell ref="K11:K16"/>
    <mergeCell ref="L11:L16"/>
    <mergeCell ref="M11:M16"/>
    <mergeCell ref="N11:N16"/>
    <mergeCell ref="O11:O16"/>
    <mergeCell ref="P11:P16"/>
    <mergeCell ref="Q11:Q16"/>
    <mergeCell ref="R14:R15"/>
    <mergeCell ref="P7:P8"/>
    <mergeCell ref="Q7:Q8"/>
    <mergeCell ref="R7:R8"/>
    <mergeCell ref="S7:S8"/>
    <mergeCell ref="T7:T8"/>
    <mergeCell ref="N7:N8"/>
    <mergeCell ref="C11:C16"/>
    <mergeCell ref="D11:D16"/>
    <mergeCell ref="E11:E16"/>
    <mergeCell ref="F11:F16"/>
    <mergeCell ref="G11:G16"/>
    <mergeCell ref="O7:O8"/>
    <mergeCell ref="AD4:AE4"/>
    <mergeCell ref="F5:H5"/>
    <mergeCell ref="R6:S6"/>
    <mergeCell ref="C7:C8"/>
    <mergeCell ref="D7:D8"/>
    <mergeCell ref="E7:E8"/>
    <mergeCell ref="F7:F8"/>
    <mergeCell ref="G7:G8"/>
    <mergeCell ref="H7:H8"/>
    <mergeCell ref="I7:I8"/>
    <mergeCell ref="U4:AC5"/>
    <mergeCell ref="J7:J8"/>
    <mergeCell ref="K7:K8"/>
    <mergeCell ref="L7:L8"/>
    <mergeCell ref="M7:M8"/>
    <mergeCell ref="E2:I2"/>
    <mergeCell ref="C4:C6"/>
    <mergeCell ref="D4:J4"/>
    <mergeCell ref="K4:Q4"/>
    <mergeCell ref="R4:T4"/>
  </mergeCells>
  <conditionalFormatting sqref="H29:H38 L29:L38">
    <cfRule type="cellIs" dxfId="367" priority="5" operator="between">
      <formula>15</formula>
      <formula>25</formula>
    </cfRule>
    <cfRule type="cellIs" dxfId="366" priority="6" operator="between">
      <formula>8</formula>
      <formula>12</formula>
    </cfRule>
    <cfRule type="cellIs" dxfId="365" priority="7" operator="between">
      <formula>4</formula>
      <formula>6</formula>
    </cfRule>
    <cfRule type="cellIs" dxfId="364" priority="8" operator="between">
      <formula>1</formula>
      <formula>3</formula>
    </cfRule>
  </conditionalFormatting>
  <conditionalFormatting sqref="G29:G38 K29:K38">
    <cfRule type="cellIs" dxfId="363" priority="1" operator="equal">
      <formula>"Muy alta"</formula>
    </cfRule>
    <cfRule type="cellIs" dxfId="362" priority="2" operator="equal">
      <formula>"Alta"</formula>
    </cfRule>
    <cfRule type="cellIs" dxfId="361" priority="3" operator="equal">
      <formula>"Media"</formula>
    </cfRule>
    <cfRule type="cellIs" dxfId="360" priority="4" operator="equal">
      <formula>"Baja"</formula>
    </cfRule>
  </conditionalFormatting>
  <dataValidations count="2">
    <dataValidation type="list" allowBlank="1" showInputMessage="1" showErrorMessage="1" sqref="I47">
      <formula1>#REF!</formula1>
    </dataValidation>
    <dataValidation type="list" allowBlank="1" showInputMessage="1" showErrorMessage="1" sqref="H47">
      <formula1>#REF!</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C00000"/>
  </sheetPr>
  <dimension ref="A1:AL54"/>
  <sheetViews>
    <sheetView zoomScale="50" zoomScaleNormal="50" workbookViewId="0">
      <selection activeCell="C25" sqref="C25:C30"/>
    </sheetView>
  </sheetViews>
  <sheetFormatPr baseColWidth="10" defaultRowHeight="25.5" x14ac:dyDescent="0.35"/>
  <cols>
    <col min="1" max="1" width="3" style="3" customWidth="1"/>
    <col min="2" max="2" width="61.28515625" style="51" customWidth="1"/>
    <col min="3" max="3" width="53.7109375" style="51" customWidth="1"/>
    <col min="4" max="4" width="32" style="51" customWidth="1"/>
    <col min="5" max="5" width="37.28515625" style="51" customWidth="1"/>
    <col min="6" max="6" width="50.7109375" style="51" customWidth="1"/>
    <col min="7" max="7" width="49.28515625" style="51" customWidth="1"/>
    <col min="8" max="8" width="62.5703125" style="51" customWidth="1"/>
    <col min="9" max="9" width="69.85546875" style="51" customWidth="1"/>
    <col min="10" max="11" width="45.42578125" style="51" customWidth="1"/>
    <col min="12" max="12" width="54.7109375" style="51" customWidth="1"/>
    <col min="13" max="13" width="36.7109375" style="51" customWidth="1"/>
    <col min="14" max="14" width="36.28515625" style="51" customWidth="1"/>
    <col min="15" max="15" width="54.7109375" style="51" customWidth="1"/>
    <col min="16" max="16" width="13.85546875" style="51" customWidth="1"/>
    <col min="17" max="17" width="40" style="51" customWidth="1"/>
    <col min="18" max="18" width="54.7109375" style="51" customWidth="1"/>
    <col min="19" max="19" width="24.85546875" style="52" customWidth="1"/>
    <col min="20" max="20" width="51.42578125" style="51" customWidth="1"/>
    <col min="21" max="21" width="83.7109375" style="3" customWidth="1"/>
    <col min="22" max="22" width="13.5703125" style="3" customWidth="1"/>
    <col min="23" max="23" width="29.42578125" style="3" customWidth="1"/>
    <col min="24" max="24" width="18.5703125" style="51" customWidth="1"/>
    <col min="25" max="25" width="34.42578125" style="51" customWidth="1"/>
    <col min="26" max="27" width="30.28515625" style="3" customWidth="1"/>
    <col min="28" max="28" width="64.85546875" style="3" customWidth="1"/>
    <col min="29" max="29" width="57.42578125" style="3" customWidth="1"/>
    <col min="30" max="38" width="11.42578125" style="3"/>
    <col min="39" max="16384" width="11.42578125" style="51"/>
  </cols>
  <sheetData>
    <row r="1" spans="2:29" x14ac:dyDescent="0.35">
      <c r="B1" s="3"/>
      <c r="C1" s="3"/>
      <c r="D1" s="3"/>
      <c r="E1" s="3"/>
      <c r="F1" s="3"/>
      <c r="G1" s="3"/>
      <c r="H1" s="3"/>
      <c r="I1" s="3"/>
      <c r="J1" s="3"/>
      <c r="K1" s="3"/>
      <c r="L1" s="3"/>
      <c r="M1" s="3"/>
      <c r="N1" s="3"/>
      <c r="O1" s="3"/>
      <c r="P1" s="3"/>
      <c r="Q1" s="3"/>
      <c r="R1" s="3"/>
      <c r="S1" s="6"/>
      <c r="T1" s="3"/>
      <c r="X1" s="3"/>
      <c r="Y1" s="3"/>
    </row>
    <row r="2" spans="2:29" ht="25.5" customHeight="1" x14ac:dyDescent="0.35">
      <c r="B2" s="3"/>
      <c r="C2" s="384" t="s">
        <v>410</v>
      </c>
      <c r="D2" s="384"/>
      <c r="E2" s="384"/>
      <c r="F2" s="384"/>
      <c r="G2" s="3"/>
      <c r="H2" s="3"/>
      <c r="I2" s="3"/>
      <c r="J2" s="3"/>
      <c r="K2" s="3"/>
      <c r="L2" s="3"/>
      <c r="M2" s="3"/>
      <c r="N2" s="3"/>
      <c r="O2" s="3"/>
      <c r="P2" s="3"/>
      <c r="Q2" s="3"/>
      <c r="R2" s="3"/>
      <c r="S2" s="6"/>
      <c r="T2" s="3"/>
      <c r="X2" s="3"/>
      <c r="Y2" s="3"/>
    </row>
    <row r="3" spans="2:29" ht="25.5" customHeight="1" x14ac:dyDescent="0.35">
      <c r="B3" s="3"/>
      <c r="C3" s="384"/>
      <c r="D3" s="384"/>
      <c r="E3" s="384"/>
      <c r="F3" s="384"/>
      <c r="G3" s="3"/>
      <c r="H3" s="3"/>
      <c r="I3" s="3"/>
      <c r="J3" s="3"/>
      <c r="K3" s="3"/>
      <c r="L3" s="3"/>
      <c r="M3" s="3"/>
      <c r="N3" s="3"/>
      <c r="O3" s="3"/>
      <c r="P3" s="3"/>
      <c r="Q3" s="3"/>
      <c r="R3" s="3"/>
      <c r="S3" s="6"/>
      <c r="T3" s="3"/>
      <c r="X3" s="3"/>
      <c r="Y3" s="3"/>
    </row>
    <row r="4" spans="2:29" ht="25.5" customHeight="1" x14ac:dyDescent="0.35">
      <c r="B4" s="3"/>
      <c r="C4" s="144"/>
      <c r="D4" s="144"/>
      <c r="E4" s="144"/>
      <c r="F4" s="144"/>
      <c r="G4" s="3"/>
      <c r="H4" s="3"/>
      <c r="I4" s="3"/>
      <c r="J4" s="3"/>
      <c r="K4" s="3"/>
      <c r="L4" s="3"/>
      <c r="M4" s="3"/>
      <c r="N4" s="3"/>
      <c r="O4" s="3"/>
      <c r="P4" s="3"/>
      <c r="Q4" s="3"/>
      <c r="R4" s="3"/>
      <c r="S4" s="6"/>
      <c r="T4" s="3"/>
      <c r="X4" s="3"/>
      <c r="Y4" s="3"/>
    </row>
    <row r="5" spans="2:29" ht="25.5" customHeight="1" x14ac:dyDescent="0.35">
      <c r="B5" s="3" t="s">
        <v>24</v>
      </c>
      <c r="C5" s="444" t="s">
        <v>411</v>
      </c>
      <c r="D5" s="364"/>
      <c r="E5" s="364"/>
      <c r="F5" s="364"/>
      <c r="G5" s="364"/>
      <c r="H5" s="364"/>
      <c r="I5" s="364"/>
      <c r="J5" s="3"/>
      <c r="K5" s="3"/>
      <c r="L5" s="3"/>
      <c r="M5" s="3"/>
      <c r="N5" s="3"/>
      <c r="O5" s="3"/>
      <c r="P5" s="3"/>
      <c r="Q5" s="3"/>
      <c r="R5" s="3"/>
      <c r="S5" s="6"/>
      <c r="T5" s="3"/>
      <c r="X5" s="3"/>
      <c r="Y5" s="3"/>
    </row>
    <row r="6" spans="2:29" ht="25.5" customHeight="1" x14ac:dyDescent="0.35">
      <c r="B6" s="3"/>
      <c r="C6" s="46"/>
      <c r="D6" s="46"/>
      <c r="E6" s="3"/>
      <c r="F6" s="3"/>
      <c r="G6" s="3"/>
      <c r="H6" s="3"/>
      <c r="I6" s="3"/>
      <c r="J6" s="3"/>
      <c r="K6" s="3"/>
      <c r="L6" s="3"/>
      <c r="M6" s="3"/>
      <c r="N6" s="3"/>
      <c r="O6" s="3"/>
      <c r="P6" s="3"/>
      <c r="Q6" s="3"/>
      <c r="R6" s="3"/>
      <c r="S6" s="6"/>
      <c r="T6" s="3"/>
      <c r="X6" s="3"/>
      <c r="Y6" s="3"/>
    </row>
    <row r="7" spans="2:29" s="3" customFormat="1" x14ac:dyDescent="0.35">
      <c r="B7" s="365" t="s">
        <v>26</v>
      </c>
      <c r="C7" s="366" t="s">
        <v>412</v>
      </c>
      <c r="D7" s="366"/>
      <c r="E7" s="366"/>
      <c r="F7" s="366"/>
      <c r="G7" s="366"/>
      <c r="H7" s="366"/>
      <c r="I7" s="366"/>
      <c r="J7" s="366" t="s">
        <v>28</v>
      </c>
      <c r="K7" s="366"/>
      <c r="L7" s="366"/>
      <c r="M7" s="366"/>
      <c r="N7" s="366"/>
      <c r="O7" s="366"/>
      <c r="P7" s="446" t="s">
        <v>29</v>
      </c>
      <c r="Q7" s="447"/>
      <c r="R7" s="447"/>
      <c r="S7" s="447"/>
      <c r="T7" s="448"/>
      <c r="U7" s="47"/>
      <c r="V7" s="366" t="s">
        <v>413</v>
      </c>
      <c r="W7" s="366"/>
      <c r="X7" s="366"/>
      <c r="Y7" s="366"/>
      <c r="Z7" s="366"/>
      <c r="AA7" s="366"/>
      <c r="AB7" s="372" t="s">
        <v>2104</v>
      </c>
      <c r="AC7" s="372"/>
    </row>
    <row r="8" spans="2:29" ht="64.5" customHeight="1" x14ac:dyDescent="0.35">
      <c r="B8" s="365"/>
      <c r="C8" s="132" t="s">
        <v>27</v>
      </c>
      <c r="D8" s="132" t="s">
        <v>414</v>
      </c>
      <c r="E8" s="132" t="s">
        <v>415</v>
      </c>
      <c r="F8" s="132" t="s">
        <v>416</v>
      </c>
      <c r="G8" s="132" t="s">
        <v>417</v>
      </c>
      <c r="H8" s="132" t="s">
        <v>418</v>
      </c>
      <c r="I8" s="132" t="s">
        <v>419</v>
      </c>
      <c r="J8" s="132" t="s">
        <v>420</v>
      </c>
      <c r="K8" s="132" t="s">
        <v>421</v>
      </c>
      <c r="L8" s="132" t="s">
        <v>422</v>
      </c>
      <c r="M8" s="132" t="s">
        <v>423</v>
      </c>
      <c r="N8" s="132" t="s">
        <v>424</v>
      </c>
      <c r="O8" s="132" t="s">
        <v>425</v>
      </c>
      <c r="P8" s="385" t="s">
        <v>426</v>
      </c>
      <c r="Q8" s="445"/>
      <c r="R8" s="161" t="s">
        <v>427</v>
      </c>
      <c r="S8" s="181" t="s">
        <v>428</v>
      </c>
      <c r="T8" s="132" t="s">
        <v>429</v>
      </c>
      <c r="U8" s="132" t="s">
        <v>430</v>
      </c>
      <c r="V8" s="132" t="s">
        <v>431</v>
      </c>
      <c r="W8" s="132" t="s">
        <v>432</v>
      </c>
      <c r="X8" s="132" t="s">
        <v>433</v>
      </c>
      <c r="Y8" s="132" t="s">
        <v>434</v>
      </c>
      <c r="Z8" s="132" t="s">
        <v>435</v>
      </c>
      <c r="AA8" s="132" t="s">
        <v>436</v>
      </c>
      <c r="AB8" s="132" t="s">
        <v>2087</v>
      </c>
      <c r="AC8" s="132" t="s">
        <v>2088</v>
      </c>
    </row>
    <row r="9" spans="2:29" ht="60.75" customHeight="1" x14ac:dyDescent="0.35">
      <c r="B9" s="387" t="s">
        <v>437</v>
      </c>
      <c r="C9" s="395" t="s">
        <v>438</v>
      </c>
      <c r="D9" s="395" t="s">
        <v>439</v>
      </c>
      <c r="E9" s="395" t="s">
        <v>440</v>
      </c>
      <c r="F9" s="395" t="s">
        <v>441</v>
      </c>
      <c r="G9" s="395" t="s">
        <v>442</v>
      </c>
      <c r="H9" s="395" t="s">
        <v>443</v>
      </c>
      <c r="I9" s="395" t="s">
        <v>444</v>
      </c>
      <c r="J9" s="395" t="s">
        <v>445</v>
      </c>
      <c r="K9" s="395" t="s">
        <v>446</v>
      </c>
      <c r="L9" s="395" t="s">
        <v>447</v>
      </c>
      <c r="M9" s="395" t="s">
        <v>448</v>
      </c>
      <c r="N9" s="395" t="s">
        <v>449</v>
      </c>
      <c r="O9" s="395" t="s">
        <v>450</v>
      </c>
      <c r="P9" s="449" t="s">
        <v>78</v>
      </c>
      <c r="Q9" s="391" t="s">
        <v>451</v>
      </c>
      <c r="R9" s="391" t="s">
        <v>384</v>
      </c>
      <c r="S9" s="452" t="s">
        <v>396</v>
      </c>
      <c r="T9" s="391" t="s">
        <v>452</v>
      </c>
      <c r="U9" s="48" t="s">
        <v>453</v>
      </c>
      <c r="V9" s="49" t="s">
        <v>66</v>
      </c>
      <c r="W9" s="48" t="s">
        <v>454</v>
      </c>
      <c r="X9" s="48" t="s">
        <v>455</v>
      </c>
      <c r="Y9" s="48" t="s">
        <v>456</v>
      </c>
      <c r="Z9" s="159" t="s">
        <v>70</v>
      </c>
      <c r="AA9" s="159" t="s">
        <v>179</v>
      </c>
      <c r="AB9" s="24"/>
      <c r="AC9" s="24"/>
    </row>
    <row r="10" spans="2:29" ht="60.75" customHeight="1" x14ac:dyDescent="0.35">
      <c r="B10" s="442"/>
      <c r="C10" s="395"/>
      <c r="D10" s="395"/>
      <c r="E10" s="395"/>
      <c r="F10" s="395"/>
      <c r="G10" s="395"/>
      <c r="H10" s="395"/>
      <c r="I10" s="395"/>
      <c r="J10" s="395"/>
      <c r="K10" s="395"/>
      <c r="L10" s="395"/>
      <c r="M10" s="395"/>
      <c r="N10" s="395"/>
      <c r="O10" s="395"/>
      <c r="P10" s="450"/>
      <c r="Q10" s="410"/>
      <c r="R10" s="410"/>
      <c r="S10" s="452"/>
      <c r="T10" s="392"/>
      <c r="U10" s="48" t="s">
        <v>457</v>
      </c>
      <c r="V10" s="49" t="s">
        <v>66</v>
      </c>
      <c r="W10" s="48" t="s">
        <v>454</v>
      </c>
      <c r="X10" s="48" t="s">
        <v>458</v>
      </c>
      <c r="Y10" s="48" t="s">
        <v>95</v>
      </c>
      <c r="Z10" s="159" t="s">
        <v>70</v>
      </c>
      <c r="AA10" s="159" t="s">
        <v>179</v>
      </c>
      <c r="AB10" s="24"/>
      <c r="AC10" s="24"/>
    </row>
    <row r="11" spans="2:29" ht="60.75" customHeight="1" x14ac:dyDescent="0.35">
      <c r="B11" s="442"/>
      <c r="C11" s="395"/>
      <c r="D11" s="395"/>
      <c r="E11" s="395"/>
      <c r="F11" s="395"/>
      <c r="G11" s="395"/>
      <c r="H11" s="395"/>
      <c r="I11" s="395"/>
      <c r="J11" s="395"/>
      <c r="K11" s="395"/>
      <c r="L11" s="395"/>
      <c r="M11" s="395"/>
      <c r="N11" s="395"/>
      <c r="O11" s="395"/>
      <c r="P11" s="450"/>
      <c r="Q11" s="410"/>
      <c r="R11" s="410"/>
      <c r="S11" s="452" t="s">
        <v>397</v>
      </c>
      <c r="T11" s="391" t="s">
        <v>459</v>
      </c>
      <c r="U11" s="48" t="s">
        <v>453</v>
      </c>
      <c r="V11" s="49" t="s">
        <v>66</v>
      </c>
      <c r="W11" s="48" t="s">
        <v>454</v>
      </c>
      <c r="X11" s="48" t="s">
        <v>455</v>
      </c>
      <c r="Y11" s="48" t="s">
        <v>456</v>
      </c>
      <c r="Z11" s="159" t="s">
        <v>70</v>
      </c>
      <c r="AA11" s="159" t="s">
        <v>179</v>
      </c>
      <c r="AB11" s="24"/>
      <c r="AC11" s="24"/>
    </row>
    <row r="12" spans="2:29" ht="60.75" customHeight="1" x14ac:dyDescent="0.35">
      <c r="B12" s="442"/>
      <c r="C12" s="395"/>
      <c r="D12" s="395"/>
      <c r="E12" s="395"/>
      <c r="F12" s="395"/>
      <c r="G12" s="395"/>
      <c r="H12" s="395"/>
      <c r="I12" s="395"/>
      <c r="J12" s="395"/>
      <c r="K12" s="395"/>
      <c r="L12" s="395"/>
      <c r="M12" s="395"/>
      <c r="N12" s="395"/>
      <c r="O12" s="395"/>
      <c r="P12" s="450"/>
      <c r="Q12" s="410"/>
      <c r="R12" s="410"/>
      <c r="S12" s="452"/>
      <c r="T12" s="392"/>
      <c r="U12" s="48" t="s">
        <v>457</v>
      </c>
      <c r="V12" s="49" t="s">
        <v>66</v>
      </c>
      <c r="W12" s="48" t="s">
        <v>454</v>
      </c>
      <c r="X12" s="48" t="s">
        <v>458</v>
      </c>
      <c r="Y12" s="48" t="s">
        <v>95</v>
      </c>
      <c r="Z12" s="159" t="s">
        <v>70</v>
      </c>
      <c r="AA12" s="159" t="s">
        <v>179</v>
      </c>
      <c r="AB12" s="24"/>
      <c r="AC12" s="24"/>
    </row>
    <row r="13" spans="2:29" ht="60.75" customHeight="1" x14ac:dyDescent="0.35">
      <c r="B13" s="442"/>
      <c r="C13" s="395"/>
      <c r="D13" s="395"/>
      <c r="E13" s="395"/>
      <c r="F13" s="395"/>
      <c r="G13" s="395"/>
      <c r="H13" s="395"/>
      <c r="I13" s="395"/>
      <c r="J13" s="395"/>
      <c r="K13" s="395"/>
      <c r="L13" s="395"/>
      <c r="M13" s="395"/>
      <c r="N13" s="395"/>
      <c r="O13" s="395"/>
      <c r="P13" s="450"/>
      <c r="Q13" s="410"/>
      <c r="R13" s="410"/>
      <c r="S13" s="162" t="s">
        <v>398</v>
      </c>
      <c r="T13" s="159" t="s">
        <v>460</v>
      </c>
      <c r="U13" s="48" t="s">
        <v>461</v>
      </c>
      <c r="V13" s="49" t="s">
        <v>66</v>
      </c>
      <c r="W13" s="48" t="s">
        <v>454</v>
      </c>
      <c r="X13" s="48" t="s">
        <v>462</v>
      </c>
      <c r="Y13" s="48" t="s">
        <v>463</v>
      </c>
      <c r="Z13" s="159" t="s">
        <v>70</v>
      </c>
      <c r="AA13" s="159" t="s">
        <v>179</v>
      </c>
      <c r="AB13" s="24"/>
      <c r="AC13" s="24"/>
    </row>
    <row r="14" spans="2:29" ht="60.75" customHeight="1" x14ac:dyDescent="0.35">
      <c r="B14" s="442"/>
      <c r="C14" s="395"/>
      <c r="D14" s="395"/>
      <c r="E14" s="395"/>
      <c r="F14" s="395"/>
      <c r="G14" s="395"/>
      <c r="H14" s="395"/>
      <c r="I14" s="395"/>
      <c r="J14" s="395"/>
      <c r="K14" s="395"/>
      <c r="L14" s="395"/>
      <c r="M14" s="395"/>
      <c r="N14" s="395"/>
      <c r="O14" s="395"/>
      <c r="P14" s="450"/>
      <c r="Q14" s="410"/>
      <c r="R14" s="410"/>
      <c r="S14" s="452" t="s">
        <v>399</v>
      </c>
      <c r="T14" s="391" t="s">
        <v>464</v>
      </c>
      <c r="U14" s="48" t="s">
        <v>461</v>
      </c>
      <c r="V14" s="49" t="s">
        <v>66</v>
      </c>
      <c r="W14" s="48" t="s">
        <v>454</v>
      </c>
      <c r="X14" s="48" t="s">
        <v>465</v>
      </c>
      <c r="Y14" s="48" t="s">
        <v>466</v>
      </c>
      <c r="Z14" s="159" t="s">
        <v>70</v>
      </c>
      <c r="AA14" s="159" t="s">
        <v>179</v>
      </c>
      <c r="AB14" s="24"/>
      <c r="AC14" s="24"/>
    </row>
    <row r="15" spans="2:29" ht="69.75" customHeight="1" x14ac:dyDescent="0.35">
      <c r="B15" s="442"/>
      <c r="C15" s="395"/>
      <c r="D15" s="395"/>
      <c r="E15" s="395"/>
      <c r="F15" s="395"/>
      <c r="G15" s="395"/>
      <c r="H15" s="395"/>
      <c r="I15" s="395"/>
      <c r="J15" s="395"/>
      <c r="K15" s="395"/>
      <c r="L15" s="395"/>
      <c r="M15" s="395"/>
      <c r="N15" s="395"/>
      <c r="O15" s="395"/>
      <c r="P15" s="451"/>
      <c r="Q15" s="392"/>
      <c r="R15" s="392"/>
      <c r="S15" s="452"/>
      <c r="T15" s="392"/>
      <c r="U15" s="48" t="s">
        <v>467</v>
      </c>
      <c r="V15" s="49" t="s">
        <v>66</v>
      </c>
      <c r="W15" s="48" t="s">
        <v>454</v>
      </c>
      <c r="X15" s="48" t="s">
        <v>468</v>
      </c>
      <c r="Y15" s="48" t="s">
        <v>469</v>
      </c>
      <c r="Z15" s="159" t="s">
        <v>70</v>
      </c>
      <c r="AA15" s="159" t="s">
        <v>179</v>
      </c>
      <c r="AB15" s="24"/>
      <c r="AC15" s="24"/>
    </row>
    <row r="16" spans="2:29" ht="89.25" customHeight="1" x14ac:dyDescent="0.35">
      <c r="B16" s="442"/>
      <c r="C16" s="395" t="s">
        <v>470</v>
      </c>
      <c r="D16" s="395" t="s">
        <v>439</v>
      </c>
      <c r="E16" s="395" t="s">
        <v>440</v>
      </c>
      <c r="F16" s="395" t="s">
        <v>441</v>
      </c>
      <c r="G16" s="395" t="s">
        <v>442</v>
      </c>
      <c r="H16" s="395" t="s">
        <v>443</v>
      </c>
      <c r="I16" s="395" t="s">
        <v>444</v>
      </c>
      <c r="J16" s="395" t="s">
        <v>471</v>
      </c>
      <c r="K16" s="395" t="s">
        <v>472</v>
      </c>
      <c r="L16" s="395" t="s">
        <v>447</v>
      </c>
      <c r="M16" s="395" t="s">
        <v>448</v>
      </c>
      <c r="N16" s="395" t="s">
        <v>449</v>
      </c>
      <c r="O16" s="395" t="s">
        <v>450</v>
      </c>
      <c r="P16" s="449" t="s">
        <v>78</v>
      </c>
      <c r="Q16" s="391" t="s">
        <v>473</v>
      </c>
      <c r="R16" s="391" t="s">
        <v>388</v>
      </c>
      <c r="S16" s="449" t="s">
        <v>401</v>
      </c>
      <c r="T16" s="391" t="s">
        <v>474</v>
      </c>
      <c r="U16" s="48" t="s">
        <v>475</v>
      </c>
      <c r="V16" s="49" t="s">
        <v>66</v>
      </c>
      <c r="W16" s="48" t="s">
        <v>454</v>
      </c>
      <c r="X16" s="48" t="s">
        <v>476</v>
      </c>
      <c r="Y16" s="48" t="s">
        <v>477</v>
      </c>
      <c r="Z16" s="159" t="s">
        <v>70</v>
      </c>
      <c r="AA16" s="159" t="s">
        <v>179</v>
      </c>
      <c r="AB16" s="24"/>
      <c r="AC16" s="24"/>
    </row>
    <row r="17" spans="2:29" ht="89.25" customHeight="1" x14ac:dyDescent="0.35">
      <c r="B17" s="442"/>
      <c r="C17" s="395"/>
      <c r="D17" s="395"/>
      <c r="E17" s="395"/>
      <c r="F17" s="395"/>
      <c r="G17" s="395"/>
      <c r="H17" s="395"/>
      <c r="I17" s="395"/>
      <c r="J17" s="395"/>
      <c r="K17" s="395"/>
      <c r="L17" s="395"/>
      <c r="M17" s="395"/>
      <c r="N17" s="395"/>
      <c r="O17" s="395"/>
      <c r="P17" s="451"/>
      <c r="Q17" s="392"/>
      <c r="R17" s="410"/>
      <c r="S17" s="450"/>
      <c r="T17" s="410"/>
      <c r="U17" s="48" t="s">
        <v>478</v>
      </c>
      <c r="V17" s="49" t="s">
        <v>66</v>
      </c>
      <c r="W17" s="48" t="s">
        <v>454</v>
      </c>
      <c r="X17" s="48" t="s">
        <v>476</v>
      </c>
      <c r="Y17" s="48" t="s">
        <v>479</v>
      </c>
      <c r="Z17" s="159" t="s">
        <v>70</v>
      </c>
      <c r="AA17" s="159" t="s">
        <v>179</v>
      </c>
      <c r="AB17" s="24"/>
      <c r="AC17" s="24"/>
    </row>
    <row r="18" spans="2:29" ht="134.25" customHeight="1" x14ac:dyDescent="0.35">
      <c r="B18" s="387" t="s">
        <v>480</v>
      </c>
      <c r="C18" s="395" t="s">
        <v>481</v>
      </c>
      <c r="D18" s="395" t="s">
        <v>482</v>
      </c>
      <c r="E18" s="395" t="s">
        <v>56</v>
      </c>
      <c r="F18" s="395" t="s">
        <v>483</v>
      </c>
      <c r="G18" s="395" t="s">
        <v>484</v>
      </c>
      <c r="H18" s="395" t="s">
        <v>485</v>
      </c>
      <c r="I18" s="395" t="s">
        <v>486</v>
      </c>
      <c r="J18" s="395" t="s">
        <v>487</v>
      </c>
      <c r="K18" s="395" t="s">
        <v>488</v>
      </c>
      <c r="L18" s="395" t="s">
        <v>489</v>
      </c>
      <c r="M18" s="395" t="s">
        <v>448</v>
      </c>
      <c r="N18" s="395" t="s">
        <v>490</v>
      </c>
      <c r="O18" s="395" t="s">
        <v>491</v>
      </c>
      <c r="P18" s="449" t="s">
        <v>78</v>
      </c>
      <c r="Q18" s="391" t="s">
        <v>492</v>
      </c>
      <c r="R18" s="391" t="s">
        <v>386</v>
      </c>
      <c r="S18" s="449" t="s">
        <v>400</v>
      </c>
      <c r="T18" s="391" t="s">
        <v>493</v>
      </c>
      <c r="U18" s="48" t="s">
        <v>494</v>
      </c>
      <c r="V18" s="49" t="s">
        <v>66</v>
      </c>
      <c r="W18" s="48" t="s">
        <v>454</v>
      </c>
      <c r="X18" s="48" t="s">
        <v>495</v>
      </c>
      <c r="Y18" s="48" t="s">
        <v>496</v>
      </c>
      <c r="Z18" s="159" t="s">
        <v>70</v>
      </c>
      <c r="AA18" s="159" t="s">
        <v>179</v>
      </c>
      <c r="AB18" s="24"/>
      <c r="AC18" s="24"/>
    </row>
    <row r="19" spans="2:29" ht="69.75" customHeight="1" x14ac:dyDescent="0.35">
      <c r="B19" s="442"/>
      <c r="C19" s="395"/>
      <c r="D19" s="395"/>
      <c r="E19" s="395"/>
      <c r="F19" s="395"/>
      <c r="G19" s="395"/>
      <c r="H19" s="395"/>
      <c r="I19" s="395"/>
      <c r="J19" s="395"/>
      <c r="K19" s="395"/>
      <c r="L19" s="395"/>
      <c r="M19" s="395"/>
      <c r="N19" s="395"/>
      <c r="O19" s="395"/>
      <c r="P19" s="450"/>
      <c r="Q19" s="410"/>
      <c r="R19" s="410"/>
      <c r="S19" s="450"/>
      <c r="T19" s="410"/>
      <c r="U19" s="48" t="s">
        <v>497</v>
      </c>
      <c r="V19" s="49" t="s">
        <v>66</v>
      </c>
      <c r="W19" s="48" t="s">
        <v>498</v>
      </c>
      <c r="X19" s="48" t="s">
        <v>462</v>
      </c>
      <c r="Y19" s="48" t="s">
        <v>499</v>
      </c>
      <c r="Z19" s="159" t="s">
        <v>70</v>
      </c>
      <c r="AA19" s="159" t="s">
        <v>71</v>
      </c>
      <c r="AB19" s="24"/>
      <c r="AC19" s="24"/>
    </row>
    <row r="20" spans="2:29" ht="89.25" customHeight="1" x14ac:dyDescent="0.35">
      <c r="B20" s="388"/>
      <c r="C20" s="395"/>
      <c r="D20" s="395"/>
      <c r="E20" s="395"/>
      <c r="F20" s="395"/>
      <c r="G20" s="395"/>
      <c r="H20" s="395"/>
      <c r="I20" s="395"/>
      <c r="J20" s="395"/>
      <c r="K20" s="395"/>
      <c r="L20" s="395"/>
      <c r="M20" s="395"/>
      <c r="N20" s="395"/>
      <c r="O20" s="395"/>
      <c r="P20" s="451"/>
      <c r="Q20" s="392"/>
      <c r="R20" s="392"/>
      <c r="S20" s="451"/>
      <c r="T20" s="392"/>
      <c r="U20" s="48" t="s">
        <v>500</v>
      </c>
      <c r="V20" s="49" t="s">
        <v>66</v>
      </c>
      <c r="W20" s="48" t="s">
        <v>501</v>
      </c>
      <c r="X20" s="48" t="s">
        <v>462</v>
      </c>
      <c r="Y20" s="48" t="s">
        <v>502</v>
      </c>
      <c r="Z20" s="159" t="s">
        <v>70</v>
      </c>
      <c r="AA20" s="159" t="s">
        <v>71</v>
      </c>
      <c r="AB20" s="24"/>
      <c r="AC20" s="24"/>
    </row>
    <row r="21" spans="2:29" ht="88.5" customHeight="1" x14ac:dyDescent="0.35">
      <c r="B21" s="387" t="s">
        <v>503</v>
      </c>
      <c r="C21" s="391" t="s">
        <v>504</v>
      </c>
      <c r="D21" s="391" t="s">
        <v>505</v>
      </c>
      <c r="E21" s="391" t="s">
        <v>56</v>
      </c>
      <c r="F21" s="391" t="s">
        <v>506</v>
      </c>
      <c r="G21" s="391" t="s">
        <v>506</v>
      </c>
      <c r="H21" s="391" t="s">
        <v>443</v>
      </c>
      <c r="I21" s="391" t="s">
        <v>444</v>
      </c>
      <c r="J21" s="391" t="s">
        <v>507</v>
      </c>
      <c r="K21" s="391" t="s">
        <v>508</v>
      </c>
      <c r="L21" s="391" t="s">
        <v>509</v>
      </c>
      <c r="M21" s="391" t="s">
        <v>510</v>
      </c>
      <c r="N21" s="391"/>
      <c r="O21" s="391" t="s">
        <v>95</v>
      </c>
      <c r="P21" s="449" t="s">
        <v>511</v>
      </c>
      <c r="Q21" s="391" t="s">
        <v>512</v>
      </c>
      <c r="R21" s="391" t="s">
        <v>390</v>
      </c>
      <c r="S21" s="452" t="s">
        <v>402</v>
      </c>
      <c r="T21" s="391" t="s">
        <v>513</v>
      </c>
      <c r="U21" s="48" t="s">
        <v>514</v>
      </c>
      <c r="V21" s="49" t="s">
        <v>66</v>
      </c>
      <c r="W21" s="48" t="s">
        <v>454</v>
      </c>
      <c r="X21" s="48" t="s">
        <v>515</v>
      </c>
      <c r="Y21" s="48" t="s">
        <v>516</v>
      </c>
      <c r="Z21" s="159" t="s">
        <v>70</v>
      </c>
      <c r="AA21" s="146" t="s">
        <v>179</v>
      </c>
      <c r="AB21" s="24"/>
      <c r="AC21" s="24"/>
    </row>
    <row r="22" spans="2:29" ht="88.5" customHeight="1" x14ac:dyDescent="0.35">
      <c r="B22" s="442"/>
      <c r="C22" s="410"/>
      <c r="D22" s="410"/>
      <c r="E22" s="410"/>
      <c r="F22" s="410"/>
      <c r="G22" s="410"/>
      <c r="H22" s="410"/>
      <c r="I22" s="410"/>
      <c r="J22" s="410"/>
      <c r="K22" s="410"/>
      <c r="L22" s="410"/>
      <c r="M22" s="410"/>
      <c r="N22" s="410"/>
      <c r="O22" s="410"/>
      <c r="P22" s="450"/>
      <c r="Q22" s="410"/>
      <c r="R22" s="410"/>
      <c r="S22" s="452"/>
      <c r="T22" s="392"/>
      <c r="U22" s="48" t="s">
        <v>517</v>
      </c>
      <c r="V22" s="49" t="s">
        <v>66</v>
      </c>
      <c r="W22" s="48" t="s">
        <v>518</v>
      </c>
      <c r="X22" s="48" t="s">
        <v>519</v>
      </c>
      <c r="Y22" s="48" t="s">
        <v>520</v>
      </c>
      <c r="Z22" s="159" t="s">
        <v>70</v>
      </c>
      <c r="AA22" s="146" t="s">
        <v>179</v>
      </c>
      <c r="AB22" s="24"/>
      <c r="AC22" s="24"/>
    </row>
    <row r="23" spans="2:29" ht="80.25" customHeight="1" x14ac:dyDescent="0.35">
      <c r="B23" s="442"/>
      <c r="C23" s="410"/>
      <c r="D23" s="410"/>
      <c r="E23" s="410"/>
      <c r="F23" s="410"/>
      <c r="G23" s="410"/>
      <c r="H23" s="410"/>
      <c r="I23" s="410"/>
      <c r="J23" s="410"/>
      <c r="K23" s="410"/>
      <c r="L23" s="410"/>
      <c r="M23" s="410"/>
      <c r="N23" s="410"/>
      <c r="O23" s="410"/>
      <c r="P23" s="450"/>
      <c r="Q23" s="410"/>
      <c r="R23" s="410"/>
      <c r="S23" s="452" t="s">
        <v>403</v>
      </c>
      <c r="T23" s="391" t="s">
        <v>521</v>
      </c>
      <c r="U23" s="48" t="s">
        <v>522</v>
      </c>
      <c r="V23" s="49" t="s">
        <v>66</v>
      </c>
      <c r="W23" s="48" t="s">
        <v>454</v>
      </c>
      <c r="X23" s="48" t="s">
        <v>515</v>
      </c>
      <c r="Y23" s="48" t="s">
        <v>523</v>
      </c>
      <c r="Z23" s="159" t="s">
        <v>70</v>
      </c>
      <c r="AA23" s="146" t="s">
        <v>179</v>
      </c>
      <c r="AB23" s="24"/>
      <c r="AC23" s="24"/>
    </row>
    <row r="24" spans="2:29" ht="80.25" customHeight="1" x14ac:dyDescent="0.35">
      <c r="B24" s="388"/>
      <c r="C24" s="392"/>
      <c r="D24" s="392"/>
      <c r="E24" s="392"/>
      <c r="F24" s="392"/>
      <c r="G24" s="392"/>
      <c r="H24" s="392"/>
      <c r="I24" s="392"/>
      <c r="J24" s="392"/>
      <c r="K24" s="392"/>
      <c r="L24" s="392"/>
      <c r="M24" s="392"/>
      <c r="N24" s="392"/>
      <c r="O24" s="392"/>
      <c r="P24" s="451"/>
      <c r="Q24" s="392"/>
      <c r="R24" s="392"/>
      <c r="S24" s="452"/>
      <c r="T24" s="392"/>
      <c r="U24" s="48" t="s">
        <v>517</v>
      </c>
      <c r="V24" s="49" t="s">
        <v>66</v>
      </c>
      <c r="W24" s="48" t="s">
        <v>518</v>
      </c>
      <c r="X24" s="48" t="s">
        <v>519</v>
      </c>
      <c r="Y24" s="48" t="s">
        <v>520</v>
      </c>
      <c r="Z24" s="159" t="s">
        <v>70</v>
      </c>
      <c r="AA24" s="146" t="s">
        <v>179</v>
      </c>
      <c r="AB24" s="24"/>
      <c r="AC24" s="24"/>
    </row>
    <row r="25" spans="2:29" s="3" customFormat="1" ht="78.75" customHeight="1" x14ac:dyDescent="0.35">
      <c r="B25" s="387" t="s">
        <v>524</v>
      </c>
      <c r="C25" s="395" t="s">
        <v>525</v>
      </c>
      <c r="D25" s="395" t="s">
        <v>526</v>
      </c>
      <c r="E25" s="395" t="s">
        <v>56</v>
      </c>
      <c r="F25" s="395" t="s">
        <v>527</v>
      </c>
      <c r="G25" s="395" t="s">
        <v>527</v>
      </c>
      <c r="H25" s="395" t="s">
        <v>528</v>
      </c>
      <c r="I25" s="395" t="s">
        <v>529</v>
      </c>
      <c r="J25" s="395" t="s">
        <v>530</v>
      </c>
      <c r="K25" s="395" t="s">
        <v>531</v>
      </c>
      <c r="L25" s="395" t="s">
        <v>532</v>
      </c>
      <c r="M25" s="395" t="s">
        <v>533</v>
      </c>
      <c r="N25" s="395"/>
      <c r="O25" s="395" t="s">
        <v>534</v>
      </c>
      <c r="P25" s="449" t="s">
        <v>78</v>
      </c>
      <c r="Q25" s="391" t="s">
        <v>535</v>
      </c>
      <c r="R25" s="391" t="s">
        <v>392</v>
      </c>
      <c r="S25" s="452" t="s">
        <v>404</v>
      </c>
      <c r="T25" s="391" t="s">
        <v>536</v>
      </c>
      <c r="U25" s="48" t="s">
        <v>517</v>
      </c>
      <c r="V25" s="49" t="s">
        <v>66</v>
      </c>
      <c r="W25" s="48" t="s">
        <v>518</v>
      </c>
      <c r="X25" s="48" t="s">
        <v>519</v>
      </c>
      <c r="Y25" s="48" t="s">
        <v>520</v>
      </c>
      <c r="Z25" s="159" t="s">
        <v>70</v>
      </c>
      <c r="AA25" s="146" t="s">
        <v>179</v>
      </c>
      <c r="AB25" s="24"/>
      <c r="AC25" s="24"/>
    </row>
    <row r="26" spans="2:29" s="3" customFormat="1" ht="78.75" customHeight="1" x14ac:dyDescent="0.35">
      <c r="B26" s="442"/>
      <c r="C26" s="395"/>
      <c r="D26" s="395"/>
      <c r="E26" s="395"/>
      <c r="F26" s="395"/>
      <c r="G26" s="395"/>
      <c r="H26" s="395"/>
      <c r="I26" s="395"/>
      <c r="J26" s="395"/>
      <c r="K26" s="395"/>
      <c r="L26" s="395"/>
      <c r="M26" s="395"/>
      <c r="N26" s="395"/>
      <c r="O26" s="395"/>
      <c r="P26" s="450"/>
      <c r="Q26" s="410"/>
      <c r="R26" s="410"/>
      <c r="S26" s="452"/>
      <c r="T26" s="410"/>
      <c r="U26" s="48" t="s">
        <v>537</v>
      </c>
      <c r="V26" s="49" t="s">
        <v>66</v>
      </c>
      <c r="W26" s="48" t="s">
        <v>454</v>
      </c>
      <c r="X26" s="48" t="s">
        <v>515</v>
      </c>
      <c r="Y26" s="48" t="s">
        <v>516</v>
      </c>
      <c r="Z26" s="159" t="s">
        <v>70</v>
      </c>
      <c r="AA26" s="146" t="s">
        <v>179</v>
      </c>
      <c r="AB26" s="24"/>
      <c r="AC26" s="24"/>
    </row>
    <row r="27" spans="2:29" s="3" customFormat="1" ht="78.75" customHeight="1" x14ac:dyDescent="0.35">
      <c r="B27" s="442"/>
      <c r="C27" s="395"/>
      <c r="D27" s="395"/>
      <c r="E27" s="395"/>
      <c r="F27" s="395"/>
      <c r="G27" s="395"/>
      <c r="H27" s="395"/>
      <c r="I27" s="395"/>
      <c r="J27" s="395"/>
      <c r="K27" s="395"/>
      <c r="L27" s="395"/>
      <c r="M27" s="395"/>
      <c r="N27" s="395"/>
      <c r="O27" s="395"/>
      <c r="P27" s="450"/>
      <c r="Q27" s="410"/>
      <c r="R27" s="410"/>
      <c r="S27" s="452"/>
      <c r="T27" s="392"/>
      <c r="U27" s="48" t="s">
        <v>538</v>
      </c>
      <c r="V27" s="49" t="s">
        <v>66</v>
      </c>
      <c r="W27" s="48" t="s">
        <v>454</v>
      </c>
      <c r="X27" s="48" t="s">
        <v>515</v>
      </c>
      <c r="Y27" s="48" t="s">
        <v>539</v>
      </c>
      <c r="Z27" s="159" t="s">
        <v>70</v>
      </c>
      <c r="AA27" s="146" t="s">
        <v>179</v>
      </c>
      <c r="AB27" s="24"/>
      <c r="AC27" s="24"/>
    </row>
    <row r="28" spans="2:29" s="3" customFormat="1" ht="84" customHeight="1" x14ac:dyDescent="0.35">
      <c r="B28" s="442"/>
      <c r="C28" s="395"/>
      <c r="D28" s="395"/>
      <c r="E28" s="395"/>
      <c r="F28" s="395"/>
      <c r="G28" s="395"/>
      <c r="H28" s="395"/>
      <c r="I28" s="395"/>
      <c r="J28" s="395"/>
      <c r="K28" s="395"/>
      <c r="L28" s="395"/>
      <c r="M28" s="395"/>
      <c r="N28" s="395"/>
      <c r="O28" s="395"/>
      <c r="P28" s="450"/>
      <c r="Q28" s="410"/>
      <c r="R28" s="410"/>
      <c r="S28" s="452" t="s">
        <v>405</v>
      </c>
      <c r="T28" s="391" t="s">
        <v>540</v>
      </c>
      <c r="U28" s="48" t="s">
        <v>517</v>
      </c>
      <c r="V28" s="49" t="s">
        <v>66</v>
      </c>
      <c r="W28" s="48" t="s">
        <v>518</v>
      </c>
      <c r="X28" s="48" t="s">
        <v>519</v>
      </c>
      <c r="Y28" s="48" t="s">
        <v>520</v>
      </c>
      <c r="Z28" s="159" t="s">
        <v>70</v>
      </c>
      <c r="AA28" s="146" t="s">
        <v>179</v>
      </c>
      <c r="AB28" s="24"/>
      <c r="AC28" s="24"/>
    </row>
    <row r="29" spans="2:29" s="3" customFormat="1" ht="81.75" customHeight="1" x14ac:dyDescent="0.35">
      <c r="B29" s="442"/>
      <c r="C29" s="395"/>
      <c r="D29" s="395"/>
      <c r="E29" s="395"/>
      <c r="F29" s="395"/>
      <c r="G29" s="395"/>
      <c r="H29" s="395"/>
      <c r="I29" s="395"/>
      <c r="J29" s="395"/>
      <c r="K29" s="395"/>
      <c r="L29" s="395"/>
      <c r="M29" s="395"/>
      <c r="N29" s="395"/>
      <c r="O29" s="395"/>
      <c r="P29" s="450"/>
      <c r="Q29" s="410"/>
      <c r="R29" s="410"/>
      <c r="S29" s="452"/>
      <c r="T29" s="392"/>
      <c r="U29" s="48" t="s">
        <v>538</v>
      </c>
      <c r="V29" s="49" t="s">
        <v>66</v>
      </c>
      <c r="W29" s="48" t="s">
        <v>454</v>
      </c>
      <c r="X29" s="48" t="s">
        <v>515</v>
      </c>
      <c r="Y29" s="48" t="s">
        <v>539</v>
      </c>
      <c r="Z29" s="159" t="s">
        <v>70</v>
      </c>
      <c r="AA29" s="146" t="s">
        <v>179</v>
      </c>
      <c r="AB29" s="24"/>
      <c r="AC29" s="24"/>
    </row>
    <row r="30" spans="2:29" s="3" customFormat="1" ht="72.75" customHeight="1" x14ac:dyDescent="0.35">
      <c r="B30" s="388"/>
      <c r="C30" s="395"/>
      <c r="D30" s="395"/>
      <c r="E30" s="395"/>
      <c r="F30" s="395"/>
      <c r="G30" s="395"/>
      <c r="H30" s="395"/>
      <c r="I30" s="395"/>
      <c r="J30" s="395"/>
      <c r="K30" s="395"/>
      <c r="L30" s="395"/>
      <c r="M30" s="395"/>
      <c r="N30" s="395"/>
      <c r="O30" s="395"/>
      <c r="P30" s="451"/>
      <c r="Q30" s="392"/>
      <c r="R30" s="392"/>
      <c r="S30" s="162" t="s">
        <v>406</v>
      </c>
      <c r="T30" s="159" t="s">
        <v>541</v>
      </c>
      <c r="U30" s="48" t="s">
        <v>542</v>
      </c>
      <c r="V30" s="48" t="s">
        <v>66</v>
      </c>
      <c r="W30" s="48" t="s">
        <v>454</v>
      </c>
      <c r="X30" s="48" t="s">
        <v>515</v>
      </c>
      <c r="Y30" s="48" t="s">
        <v>543</v>
      </c>
      <c r="Z30" s="159" t="s">
        <v>70</v>
      </c>
      <c r="AA30" s="146" t="s">
        <v>179</v>
      </c>
      <c r="AB30" s="24"/>
      <c r="AC30" s="24"/>
    </row>
    <row r="31" spans="2:29" s="3" customFormat="1" ht="121.5" customHeight="1" x14ac:dyDescent="0.35">
      <c r="B31" s="400" t="s">
        <v>544</v>
      </c>
      <c r="C31" s="395" t="s">
        <v>545</v>
      </c>
      <c r="D31" s="395" t="s">
        <v>546</v>
      </c>
      <c r="E31" s="395" t="s">
        <v>547</v>
      </c>
      <c r="F31" s="395" t="s">
        <v>548</v>
      </c>
      <c r="G31" s="395" t="s">
        <v>549</v>
      </c>
      <c r="H31" s="395" t="s">
        <v>550</v>
      </c>
      <c r="I31" s="395" t="s">
        <v>551</v>
      </c>
      <c r="J31" s="395" t="s">
        <v>487</v>
      </c>
      <c r="K31" s="395" t="s">
        <v>552</v>
      </c>
      <c r="L31" s="395" t="s">
        <v>553</v>
      </c>
      <c r="M31" s="395" t="s">
        <v>282</v>
      </c>
      <c r="N31" s="395" t="s">
        <v>554</v>
      </c>
      <c r="O31" s="395" t="s">
        <v>555</v>
      </c>
      <c r="P31" s="449" t="s">
        <v>161</v>
      </c>
      <c r="Q31" s="391" t="s">
        <v>556</v>
      </c>
      <c r="R31" s="391" t="s">
        <v>394</v>
      </c>
      <c r="S31" s="162" t="s">
        <v>407</v>
      </c>
      <c r="T31" s="159" t="s">
        <v>557</v>
      </c>
      <c r="U31" s="48" t="s">
        <v>558</v>
      </c>
      <c r="V31" s="48" t="s">
        <v>66</v>
      </c>
      <c r="W31" s="48" t="s">
        <v>454</v>
      </c>
      <c r="X31" s="48" t="s">
        <v>559</v>
      </c>
      <c r="Y31" s="48" t="s">
        <v>560</v>
      </c>
      <c r="Z31" s="159" t="s">
        <v>70</v>
      </c>
      <c r="AA31" s="146" t="s">
        <v>179</v>
      </c>
      <c r="AB31" s="24"/>
      <c r="AC31" s="24"/>
    </row>
    <row r="32" spans="2:29" s="3" customFormat="1" ht="121.5" customHeight="1" x14ac:dyDescent="0.35">
      <c r="B32" s="400"/>
      <c r="C32" s="395"/>
      <c r="D32" s="395"/>
      <c r="E32" s="395"/>
      <c r="F32" s="395"/>
      <c r="G32" s="395"/>
      <c r="H32" s="395"/>
      <c r="I32" s="395"/>
      <c r="J32" s="395"/>
      <c r="K32" s="395"/>
      <c r="L32" s="395"/>
      <c r="M32" s="395"/>
      <c r="N32" s="395"/>
      <c r="O32" s="395"/>
      <c r="P32" s="450"/>
      <c r="Q32" s="410"/>
      <c r="R32" s="410"/>
      <c r="S32" s="452" t="s">
        <v>408</v>
      </c>
      <c r="T32" s="391" t="s">
        <v>561</v>
      </c>
      <c r="U32" s="48" t="s">
        <v>558</v>
      </c>
      <c r="V32" s="49" t="s">
        <v>66</v>
      </c>
      <c r="W32" s="48" t="s">
        <v>454</v>
      </c>
      <c r="X32" s="48" t="s">
        <v>559</v>
      </c>
      <c r="Y32" s="48" t="s">
        <v>560</v>
      </c>
      <c r="Z32" s="159" t="s">
        <v>70</v>
      </c>
      <c r="AA32" s="146" t="s">
        <v>179</v>
      </c>
      <c r="AB32" s="24"/>
      <c r="AC32" s="24"/>
    </row>
    <row r="33" spans="2:29" s="3" customFormat="1" ht="121.5" customHeight="1" x14ac:dyDescent="0.35">
      <c r="B33" s="400"/>
      <c r="C33" s="395"/>
      <c r="D33" s="395"/>
      <c r="E33" s="395"/>
      <c r="F33" s="395"/>
      <c r="G33" s="395"/>
      <c r="H33" s="395"/>
      <c r="I33" s="395"/>
      <c r="J33" s="395"/>
      <c r="K33" s="395"/>
      <c r="L33" s="395"/>
      <c r="M33" s="395"/>
      <c r="N33" s="395"/>
      <c r="O33" s="395"/>
      <c r="P33" s="450"/>
      <c r="Q33" s="410"/>
      <c r="R33" s="410"/>
      <c r="S33" s="452"/>
      <c r="T33" s="392"/>
      <c r="U33" s="48" t="s">
        <v>562</v>
      </c>
      <c r="V33" s="49" t="s">
        <v>66</v>
      </c>
      <c r="W33" s="48" t="s">
        <v>454</v>
      </c>
      <c r="X33" s="48" t="s">
        <v>559</v>
      </c>
      <c r="Y33" s="48" t="s">
        <v>560</v>
      </c>
      <c r="Z33" s="159" t="s">
        <v>70</v>
      </c>
      <c r="AA33" s="146" t="s">
        <v>179</v>
      </c>
      <c r="AB33" s="24"/>
      <c r="AC33" s="24"/>
    </row>
    <row r="34" spans="2:29" s="3" customFormat="1" ht="98.25" customHeight="1" x14ac:dyDescent="0.35">
      <c r="B34" s="400"/>
      <c r="C34" s="395"/>
      <c r="D34" s="395"/>
      <c r="E34" s="395"/>
      <c r="F34" s="395"/>
      <c r="G34" s="395"/>
      <c r="H34" s="395"/>
      <c r="I34" s="395"/>
      <c r="J34" s="395"/>
      <c r="K34" s="395"/>
      <c r="L34" s="395"/>
      <c r="M34" s="395"/>
      <c r="N34" s="395"/>
      <c r="O34" s="395"/>
      <c r="P34" s="451"/>
      <c r="Q34" s="392"/>
      <c r="R34" s="392"/>
      <c r="S34" s="162" t="s">
        <v>409</v>
      </c>
      <c r="T34" s="159" t="s">
        <v>563</v>
      </c>
      <c r="U34" s="48" t="s">
        <v>564</v>
      </c>
      <c r="V34" s="49" t="s">
        <v>66</v>
      </c>
      <c r="W34" s="48" t="s">
        <v>454</v>
      </c>
      <c r="X34" s="48" t="s">
        <v>559</v>
      </c>
      <c r="Y34" s="48" t="s">
        <v>565</v>
      </c>
      <c r="Z34" s="159" t="s">
        <v>70</v>
      </c>
      <c r="AA34" s="146" t="s">
        <v>179</v>
      </c>
      <c r="AB34" s="24"/>
      <c r="AC34" s="24"/>
    </row>
    <row r="35" spans="2:29" s="3" customFormat="1" ht="15" customHeight="1" x14ac:dyDescent="0.35">
      <c r="S35" s="6"/>
    </row>
    <row r="36" spans="2:29" s="3" customFormat="1" ht="41.25" customHeight="1" x14ac:dyDescent="0.35">
      <c r="B36" s="160" t="s">
        <v>1</v>
      </c>
      <c r="C36" s="160" t="s">
        <v>2</v>
      </c>
      <c r="D36" s="132" t="s">
        <v>110</v>
      </c>
      <c r="E36" s="132" t="s">
        <v>111</v>
      </c>
      <c r="F36" s="132" t="s">
        <v>6</v>
      </c>
      <c r="G36" s="132" t="s">
        <v>112</v>
      </c>
      <c r="H36" s="132" t="s">
        <v>110</v>
      </c>
      <c r="I36" s="132" t="s">
        <v>111</v>
      </c>
      <c r="J36" s="132" t="s">
        <v>6</v>
      </c>
      <c r="K36" s="132" t="s">
        <v>112</v>
      </c>
      <c r="L36" s="130"/>
      <c r="M36" s="130"/>
      <c r="N36" s="130"/>
      <c r="S36" s="6"/>
    </row>
    <row r="37" spans="2:29" s="3" customFormat="1" ht="91.5" customHeight="1" x14ac:dyDescent="0.35">
      <c r="B37" s="146" t="s">
        <v>383</v>
      </c>
      <c r="C37" s="159" t="s">
        <v>384</v>
      </c>
      <c r="D37" s="7">
        <v>3</v>
      </c>
      <c r="E37" s="7">
        <v>3</v>
      </c>
      <c r="F37" s="7" t="str">
        <f t="shared" ref="F37:F42" si="0">IF(G37&lt;4,"Baja",IF(G37=4,"Media",IF(G37=5,"Media",IF(G37=6,"Media",IF(G37&lt;=12,"Alta","Muy alta")))))</f>
        <v>Alta</v>
      </c>
      <c r="G37" s="45">
        <f t="shared" ref="G37:G42" si="1">+D37*E37</f>
        <v>9</v>
      </c>
      <c r="H37" s="7">
        <v>2</v>
      </c>
      <c r="I37" s="7">
        <v>3</v>
      </c>
      <c r="J37" s="7" t="str">
        <f t="shared" ref="J37:J42" si="2">IF(K37&lt;4,"Baja",IF(K37=4,"Media",IF(K37=5,"Media",IF(K37=6,"Media",IF(K37&lt;=12,"Alta","Muy alta")))))</f>
        <v>Media</v>
      </c>
      <c r="K37" s="7">
        <f t="shared" ref="K37:K42" si="3">+H37*I37</f>
        <v>6</v>
      </c>
      <c r="S37" s="6"/>
    </row>
    <row r="38" spans="2:29" s="3" customFormat="1" ht="91.5" customHeight="1" x14ac:dyDescent="0.35">
      <c r="B38" s="146" t="s">
        <v>385</v>
      </c>
      <c r="C38" s="159" t="s">
        <v>386</v>
      </c>
      <c r="D38" s="7">
        <v>3</v>
      </c>
      <c r="E38" s="7">
        <v>3</v>
      </c>
      <c r="F38" s="7" t="str">
        <f t="shared" si="0"/>
        <v>Alta</v>
      </c>
      <c r="G38" s="45">
        <f t="shared" si="1"/>
        <v>9</v>
      </c>
      <c r="H38" s="7">
        <v>2</v>
      </c>
      <c r="I38" s="7">
        <v>3</v>
      </c>
      <c r="J38" s="7" t="str">
        <f t="shared" si="2"/>
        <v>Media</v>
      </c>
      <c r="K38" s="7">
        <f t="shared" si="3"/>
        <v>6</v>
      </c>
      <c r="S38" s="6"/>
    </row>
    <row r="39" spans="2:29" s="3" customFormat="1" ht="91.5" customHeight="1" x14ac:dyDescent="0.35">
      <c r="B39" s="146" t="s">
        <v>387</v>
      </c>
      <c r="C39" s="159" t="s">
        <v>388</v>
      </c>
      <c r="D39" s="7">
        <v>3</v>
      </c>
      <c r="E39" s="7">
        <v>3</v>
      </c>
      <c r="F39" s="7" t="str">
        <f t="shared" si="0"/>
        <v>Alta</v>
      </c>
      <c r="G39" s="45">
        <f t="shared" si="1"/>
        <v>9</v>
      </c>
      <c r="H39" s="7">
        <v>2</v>
      </c>
      <c r="I39" s="7">
        <v>3</v>
      </c>
      <c r="J39" s="7" t="str">
        <f t="shared" si="2"/>
        <v>Media</v>
      </c>
      <c r="K39" s="7">
        <f t="shared" si="3"/>
        <v>6</v>
      </c>
      <c r="S39" s="6"/>
    </row>
    <row r="40" spans="2:29" s="3" customFormat="1" ht="91.5" customHeight="1" x14ac:dyDescent="0.35">
      <c r="B40" s="146" t="s">
        <v>389</v>
      </c>
      <c r="C40" s="159" t="s">
        <v>390</v>
      </c>
      <c r="D40" s="7">
        <v>4</v>
      </c>
      <c r="E40" s="7">
        <v>4</v>
      </c>
      <c r="F40" s="7" t="str">
        <f t="shared" si="0"/>
        <v>Muy alta</v>
      </c>
      <c r="G40" s="45">
        <f t="shared" si="1"/>
        <v>16</v>
      </c>
      <c r="H40" s="7">
        <v>3</v>
      </c>
      <c r="I40" s="7">
        <v>4</v>
      </c>
      <c r="J40" s="7" t="str">
        <f t="shared" si="2"/>
        <v>Alta</v>
      </c>
      <c r="K40" s="7">
        <f t="shared" si="3"/>
        <v>12</v>
      </c>
      <c r="S40" s="6"/>
    </row>
    <row r="41" spans="2:29" s="3" customFormat="1" ht="102.75" customHeight="1" x14ac:dyDescent="0.35">
      <c r="B41" s="146" t="s">
        <v>391</v>
      </c>
      <c r="C41" s="159" t="s">
        <v>392</v>
      </c>
      <c r="D41" s="7">
        <v>3</v>
      </c>
      <c r="E41" s="7">
        <v>3</v>
      </c>
      <c r="F41" s="7" t="str">
        <f t="shared" si="0"/>
        <v>Alta</v>
      </c>
      <c r="G41" s="45">
        <f t="shared" si="1"/>
        <v>9</v>
      </c>
      <c r="H41" s="7">
        <v>2</v>
      </c>
      <c r="I41" s="7">
        <v>3</v>
      </c>
      <c r="J41" s="7" t="str">
        <f t="shared" si="2"/>
        <v>Media</v>
      </c>
      <c r="K41" s="7">
        <f t="shared" si="3"/>
        <v>6</v>
      </c>
      <c r="S41" s="6"/>
    </row>
    <row r="42" spans="2:29" s="3" customFormat="1" ht="91.5" customHeight="1" x14ac:dyDescent="0.35">
      <c r="B42" s="146" t="s">
        <v>393</v>
      </c>
      <c r="C42" s="159" t="s">
        <v>394</v>
      </c>
      <c r="D42" s="7">
        <v>3</v>
      </c>
      <c r="E42" s="7">
        <v>3</v>
      </c>
      <c r="F42" s="7" t="str">
        <f t="shared" si="0"/>
        <v>Alta</v>
      </c>
      <c r="G42" s="45">
        <f t="shared" si="1"/>
        <v>9</v>
      </c>
      <c r="H42" s="7">
        <v>2</v>
      </c>
      <c r="I42" s="7">
        <v>3</v>
      </c>
      <c r="J42" s="7" t="str">
        <f t="shared" si="2"/>
        <v>Media</v>
      </c>
      <c r="K42" s="7">
        <f t="shared" si="3"/>
        <v>6</v>
      </c>
      <c r="S42" s="6"/>
    </row>
    <row r="43" spans="2:29" x14ac:dyDescent="0.35">
      <c r="L43" s="3"/>
      <c r="M43" s="3"/>
      <c r="N43" s="3"/>
    </row>
    <row r="44" spans="2:29" x14ac:dyDescent="0.35">
      <c r="B44" s="50" t="s">
        <v>566</v>
      </c>
      <c r="C44" s="151" t="s">
        <v>567</v>
      </c>
      <c r="D44" s="151" t="s">
        <v>432</v>
      </c>
      <c r="E44" s="151" t="s">
        <v>433</v>
      </c>
      <c r="F44" s="151" t="s">
        <v>434</v>
      </c>
      <c r="G44" s="151" t="s">
        <v>435</v>
      </c>
      <c r="H44" s="151" t="s">
        <v>436</v>
      </c>
      <c r="I44" s="151" t="s">
        <v>568</v>
      </c>
    </row>
    <row r="45" spans="2:29" ht="85.5" customHeight="1" x14ac:dyDescent="0.35">
      <c r="B45" s="159" t="s">
        <v>569</v>
      </c>
      <c r="C45" s="48" t="s">
        <v>119</v>
      </c>
      <c r="D45" s="53" t="s">
        <v>120</v>
      </c>
      <c r="E45" s="15" t="s">
        <v>121</v>
      </c>
      <c r="F45" s="48" t="s">
        <v>122</v>
      </c>
      <c r="G45" s="155" t="s">
        <v>123</v>
      </c>
      <c r="H45" s="134" t="s">
        <v>71</v>
      </c>
      <c r="I45" s="7" t="s">
        <v>395</v>
      </c>
    </row>
    <row r="46" spans="2:29" ht="85.5" customHeight="1" x14ac:dyDescent="0.35">
      <c r="B46" s="153" t="s">
        <v>570</v>
      </c>
      <c r="C46" s="54" t="s">
        <v>199</v>
      </c>
      <c r="D46" s="34" t="s">
        <v>200</v>
      </c>
      <c r="E46" s="48" t="s">
        <v>201</v>
      </c>
      <c r="F46" s="48" t="s">
        <v>202</v>
      </c>
      <c r="G46" s="55" t="s">
        <v>126</v>
      </c>
      <c r="H46" s="55" t="s">
        <v>71</v>
      </c>
      <c r="I46" s="156" t="s">
        <v>145</v>
      </c>
    </row>
    <row r="47" spans="2:29" ht="85.5" customHeight="1" x14ac:dyDescent="0.35">
      <c r="B47" s="391" t="s">
        <v>350</v>
      </c>
      <c r="C47" s="54" t="s">
        <v>351</v>
      </c>
      <c r="D47" s="34" t="s">
        <v>352</v>
      </c>
      <c r="E47" s="15" t="s">
        <v>353</v>
      </c>
      <c r="F47" s="48" t="s">
        <v>354</v>
      </c>
      <c r="G47" s="55" t="s">
        <v>123</v>
      </c>
      <c r="H47" s="55" t="s">
        <v>71</v>
      </c>
      <c r="I47" s="453" t="s">
        <v>215</v>
      </c>
    </row>
    <row r="48" spans="2:29" ht="85.5" customHeight="1" x14ac:dyDescent="0.35">
      <c r="B48" s="392"/>
      <c r="C48" s="54" t="s">
        <v>571</v>
      </c>
      <c r="D48" s="34" t="s">
        <v>352</v>
      </c>
      <c r="E48" s="15" t="s">
        <v>353</v>
      </c>
      <c r="F48" s="48" t="s">
        <v>356</v>
      </c>
      <c r="G48" s="55" t="s">
        <v>126</v>
      </c>
      <c r="H48" s="55" t="s">
        <v>71</v>
      </c>
      <c r="I48" s="454"/>
    </row>
    <row r="49" spans="2:9" ht="85.5" customHeight="1" x14ac:dyDescent="0.35">
      <c r="B49" s="391" t="s">
        <v>572</v>
      </c>
      <c r="C49" s="48" t="s">
        <v>119</v>
      </c>
      <c r="D49" s="53" t="s">
        <v>120</v>
      </c>
      <c r="E49" s="15" t="s">
        <v>121</v>
      </c>
      <c r="F49" s="48" t="s">
        <v>122</v>
      </c>
      <c r="G49" s="155" t="s">
        <v>123</v>
      </c>
      <c r="H49" s="134" t="s">
        <v>71</v>
      </c>
      <c r="I49" s="376" t="s">
        <v>22</v>
      </c>
    </row>
    <row r="50" spans="2:9" ht="85.5" customHeight="1" x14ac:dyDescent="0.35">
      <c r="B50" s="410"/>
      <c r="C50" s="48" t="s">
        <v>124</v>
      </c>
      <c r="D50" s="53" t="s">
        <v>120</v>
      </c>
      <c r="E50" s="15" t="s">
        <v>121</v>
      </c>
      <c r="F50" s="48" t="s">
        <v>125</v>
      </c>
      <c r="G50" s="134" t="s">
        <v>126</v>
      </c>
      <c r="H50" s="134" t="s">
        <v>71</v>
      </c>
      <c r="I50" s="377"/>
    </row>
    <row r="51" spans="2:9" ht="85.5" customHeight="1" x14ac:dyDescent="0.35">
      <c r="B51" s="392"/>
      <c r="C51" s="48" t="s">
        <v>127</v>
      </c>
      <c r="D51" s="53" t="s">
        <v>128</v>
      </c>
      <c r="E51" s="15" t="s">
        <v>121</v>
      </c>
      <c r="F51" s="48" t="s">
        <v>129</v>
      </c>
      <c r="G51" s="134" t="s">
        <v>126</v>
      </c>
      <c r="H51" s="134" t="s">
        <v>71</v>
      </c>
      <c r="I51" s="378"/>
    </row>
    <row r="52" spans="2:9" ht="85.5" customHeight="1" x14ac:dyDescent="0.35">
      <c r="B52" s="395" t="s">
        <v>573</v>
      </c>
      <c r="C52" s="48" t="s">
        <v>119</v>
      </c>
      <c r="D52" s="53" t="s">
        <v>120</v>
      </c>
      <c r="E52" s="15" t="s">
        <v>121</v>
      </c>
      <c r="F52" s="48" t="s">
        <v>122</v>
      </c>
      <c r="G52" s="155" t="s">
        <v>123</v>
      </c>
      <c r="H52" s="134" t="s">
        <v>71</v>
      </c>
      <c r="I52" s="376" t="s">
        <v>23</v>
      </c>
    </row>
    <row r="53" spans="2:9" ht="76.5" x14ac:dyDescent="0.35">
      <c r="B53" s="395"/>
      <c r="C53" s="48" t="s">
        <v>124</v>
      </c>
      <c r="D53" s="53" t="s">
        <v>120</v>
      </c>
      <c r="E53" s="15" t="s">
        <v>121</v>
      </c>
      <c r="F53" s="48" t="s">
        <v>125</v>
      </c>
      <c r="G53" s="134" t="s">
        <v>126</v>
      </c>
      <c r="H53" s="134" t="s">
        <v>71</v>
      </c>
      <c r="I53" s="377"/>
    </row>
    <row r="54" spans="2:9" ht="51" x14ac:dyDescent="0.35">
      <c r="B54" s="395"/>
      <c r="C54" s="48" t="s">
        <v>127</v>
      </c>
      <c r="D54" s="53" t="s">
        <v>128</v>
      </c>
      <c r="E54" s="15" t="s">
        <v>121</v>
      </c>
      <c r="F54" s="48" t="s">
        <v>129</v>
      </c>
      <c r="G54" s="134" t="s">
        <v>126</v>
      </c>
      <c r="H54" s="134" t="s">
        <v>71</v>
      </c>
      <c r="I54" s="378"/>
    </row>
  </sheetData>
  <mergeCells count="136">
    <mergeCell ref="B47:B48"/>
    <mergeCell ref="I47:I48"/>
    <mergeCell ref="B49:B51"/>
    <mergeCell ref="I49:I51"/>
    <mergeCell ref="B52:B54"/>
    <mergeCell ref="I52:I54"/>
    <mergeCell ref="O31:O34"/>
    <mergeCell ref="P31:P34"/>
    <mergeCell ref="Q31:Q34"/>
    <mergeCell ref="R31:R34"/>
    <mergeCell ref="S32:S33"/>
    <mergeCell ref="T32:T33"/>
    <mergeCell ref="I31:I34"/>
    <mergeCell ref="J31:J34"/>
    <mergeCell ref="K31:K34"/>
    <mergeCell ref="L31:L34"/>
    <mergeCell ref="M31:M34"/>
    <mergeCell ref="N31:N34"/>
    <mergeCell ref="B31:B34"/>
    <mergeCell ref="C31:C34"/>
    <mergeCell ref="D31:D34"/>
    <mergeCell ref="E31:E34"/>
    <mergeCell ref="F31:F34"/>
    <mergeCell ref="G31:G34"/>
    <mergeCell ref="H31:H34"/>
    <mergeCell ref="N25:N30"/>
    <mergeCell ref="O25:O30"/>
    <mergeCell ref="H25:H30"/>
    <mergeCell ref="I25:I30"/>
    <mergeCell ref="J25:J30"/>
    <mergeCell ref="K25:K30"/>
    <mergeCell ref="L25:L30"/>
    <mergeCell ref="M25:M30"/>
    <mergeCell ref="B25:B30"/>
    <mergeCell ref="C25:C30"/>
    <mergeCell ref="D25:D30"/>
    <mergeCell ref="E25:E30"/>
    <mergeCell ref="F25:F30"/>
    <mergeCell ref="G25:G30"/>
    <mergeCell ref="Q21:Q24"/>
    <mergeCell ref="R21:R24"/>
    <mergeCell ref="S21:S22"/>
    <mergeCell ref="T21:T22"/>
    <mergeCell ref="S23:S24"/>
    <mergeCell ref="T23:T24"/>
    <mergeCell ref="K21:K24"/>
    <mergeCell ref="L21:L24"/>
    <mergeCell ref="M21:M24"/>
    <mergeCell ref="N21:N24"/>
    <mergeCell ref="O21:O24"/>
    <mergeCell ref="P21:P24"/>
    <mergeCell ref="T25:T27"/>
    <mergeCell ref="S28:S29"/>
    <mergeCell ref="T28:T29"/>
    <mergeCell ref="P25:P30"/>
    <mergeCell ref="Q25:Q30"/>
    <mergeCell ref="R25:R30"/>
    <mergeCell ref="S25:S27"/>
    <mergeCell ref="T18:T20"/>
    <mergeCell ref="B21:B24"/>
    <mergeCell ref="C21:C24"/>
    <mergeCell ref="D21:D24"/>
    <mergeCell ref="E21:E24"/>
    <mergeCell ref="F21:F24"/>
    <mergeCell ref="G21:G24"/>
    <mergeCell ref="H21:H24"/>
    <mergeCell ref="I21:I24"/>
    <mergeCell ref="J21:J24"/>
    <mergeCell ref="N18:N20"/>
    <mergeCell ref="O18:O20"/>
    <mergeCell ref="P18:P20"/>
    <mergeCell ref="Q18:Q20"/>
    <mergeCell ref="R18:R20"/>
    <mergeCell ref="S18:S20"/>
    <mergeCell ref="H18:H20"/>
    <mergeCell ref="I18:I20"/>
    <mergeCell ref="J18:J20"/>
    <mergeCell ref="K18:K20"/>
    <mergeCell ref="L18:L20"/>
    <mergeCell ref="M18:M20"/>
    <mergeCell ref="B18:B20"/>
    <mergeCell ref="C18:C20"/>
    <mergeCell ref="D18:D20"/>
    <mergeCell ref="E18:E20"/>
    <mergeCell ref="F18:F20"/>
    <mergeCell ref="G18:G20"/>
    <mergeCell ref="O16:O17"/>
    <mergeCell ref="P16:P17"/>
    <mergeCell ref="Q16:Q17"/>
    <mergeCell ref="R16:R17"/>
    <mergeCell ref="S16:S17"/>
    <mergeCell ref="T16:T17"/>
    <mergeCell ref="I16:I17"/>
    <mergeCell ref="J16:J17"/>
    <mergeCell ref="K16:K17"/>
    <mergeCell ref="L16:L17"/>
    <mergeCell ref="M16:M17"/>
    <mergeCell ref="N16:N17"/>
    <mergeCell ref="C16:C17"/>
    <mergeCell ref="D16:D17"/>
    <mergeCell ref="E16:E17"/>
    <mergeCell ref="F16:F17"/>
    <mergeCell ref="G16:G17"/>
    <mergeCell ref="H16:H17"/>
    <mergeCell ref="J9:J15"/>
    <mergeCell ref="K9:K15"/>
    <mergeCell ref="L9:L15"/>
    <mergeCell ref="M9:M15"/>
    <mergeCell ref="N9:N15"/>
    <mergeCell ref="V7:AA7"/>
    <mergeCell ref="AB7:AC7"/>
    <mergeCell ref="P8:Q8"/>
    <mergeCell ref="J7:O7"/>
    <mergeCell ref="P7:T7"/>
    <mergeCell ref="O9:O15"/>
    <mergeCell ref="P9:P15"/>
    <mergeCell ref="Q9:Q15"/>
    <mergeCell ref="R9:R15"/>
    <mergeCell ref="S9:S10"/>
    <mergeCell ref="T9:T10"/>
    <mergeCell ref="S11:S12"/>
    <mergeCell ref="T11:T12"/>
    <mergeCell ref="S14:S15"/>
    <mergeCell ref="T14:T15"/>
    <mergeCell ref="B9:B17"/>
    <mergeCell ref="C9:C15"/>
    <mergeCell ref="D9:D15"/>
    <mergeCell ref="E9:E15"/>
    <mergeCell ref="F9:F15"/>
    <mergeCell ref="G9:G15"/>
    <mergeCell ref="H9:H15"/>
    <mergeCell ref="C2:F3"/>
    <mergeCell ref="C5:I5"/>
    <mergeCell ref="B7:B8"/>
    <mergeCell ref="C7:I7"/>
    <mergeCell ref="I9:I15"/>
  </mergeCells>
  <conditionalFormatting sqref="G42">
    <cfRule type="cellIs" dxfId="359" priority="93" operator="between">
      <formula>15</formula>
      <formula>25</formula>
    </cfRule>
    <cfRule type="cellIs" dxfId="358" priority="94" operator="between">
      <formula>8</formula>
      <formula>12</formula>
    </cfRule>
    <cfRule type="cellIs" dxfId="357" priority="95" operator="between">
      <formula>4</formula>
      <formula>6</formula>
    </cfRule>
    <cfRule type="cellIs" dxfId="356" priority="96" operator="between">
      <formula>1</formula>
      <formula>3</formula>
    </cfRule>
  </conditionalFormatting>
  <conditionalFormatting sqref="F42">
    <cfRule type="cellIs" dxfId="355" priority="89" operator="equal">
      <formula>"Muy alta"</formula>
    </cfRule>
    <cfRule type="cellIs" dxfId="354" priority="90" operator="equal">
      <formula>"Alta"</formula>
    </cfRule>
    <cfRule type="cellIs" dxfId="353" priority="91" operator="equal">
      <formula>"Media"</formula>
    </cfRule>
    <cfRule type="cellIs" dxfId="352" priority="92" operator="equal">
      <formula>"Baja"</formula>
    </cfRule>
  </conditionalFormatting>
  <conditionalFormatting sqref="G37:G38">
    <cfRule type="cellIs" dxfId="351" priority="85" operator="between">
      <formula>15</formula>
      <formula>25</formula>
    </cfRule>
    <cfRule type="cellIs" dxfId="350" priority="86" operator="between">
      <formula>8</formula>
      <formula>12</formula>
    </cfRule>
    <cfRule type="cellIs" dxfId="349" priority="87" operator="between">
      <formula>4</formula>
      <formula>6</formula>
    </cfRule>
    <cfRule type="cellIs" dxfId="348" priority="88" operator="between">
      <formula>1</formula>
      <formula>3</formula>
    </cfRule>
  </conditionalFormatting>
  <conditionalFormatting sqref="F37:F38">
    <cfRule type="cellIs" dxfId="347" priority="81" operator="equal">
      <formula>"Muy alta"</formula>
    </cfRule>
    <cfRule type="cellIs" dxfId="346" priority="82" operator="equal">
      <formula>"Alta"</formula>
    </cfRule>
    <cfRule type="cellIs" dxfId="345" priority="83" operator="equal">
      <formula>"Media"</formula>
    </cfRule>
    <cfRule type="cellIs" dxfId="344" priority="84" operator="equal">
      <formula>"Baja"</formula>
    </cfRule>
  </conditionalFormatting>
  <conditionalFormatting sqref="G39">
    <cfRule type="cellIs" dxfId="343" priority="77" operator="between">
      <formula>15</formula>
      <formula>25</formula>
    </cfRule>
    <cfRule type="cellIs" dxfId="342" priority="78" operator="between">
      <formula>8</formula>
      <formula>12</formula>
    </cfRule>
    <cfRule type="cellIs" dxfId="341" priority="79" operator="between">
      <formula>4</formula>
      <formula>6</formula>
    </cfRule>
    <cfRule type="cellIs" dxfId="340" priority="80" operator="between">
      <formula>1</formula>
      <formula>3</formula>
    </cfRule>
  </conditionalFormatting>
  <conditionalFormatting sqref="F39">
    <cfRule type="cellIs" dxfId="339" priority="73" operator="equal">
      <formula>"Muy alta"</formula>
    </cfRule>
    <cfRule type="cellIs" dxfId="338" priority="74" operator="equal">
      <formula>"Alta"</formula>
    </cfRule>
    <cfRule type="cellIs" dxfId="337" priority="75" operator="equal">
      <formula>"Media"</formula>
    </cfRule>
    <cfRule type="cellIs" dxfId="336" priority="76" operator="equal">
      <formula>"Baja"</formula>
    </cfRule>
  </conditionalFormatting>
  <conditionalFormatting sqref="G41">
    <cfRule type="cellIs" dxfId="335" priority="69" operator="between">
      <formula>15</formula>
      <formula>25</formula>
    </cfRule>
    <cfRule type="cellIs" dxfId="334" priority="70" operator="between">
      <formula>8</formula>
      <formula>12</formula>
    </cfRule>
    <cfRule type="cellIs" dxfId="333" priority="71" operator="between">
      <formula>4</formula>
      <formula>6</formula>
    </cfRule>
    <cfRule type="cellIs" dxfId="332" priority="72" operator="between">
      <formula>1</formula>
      <formula>3</formula>
    </cfRule>
  </conditionalFormatting>
  <conditionalFormatting sqref="F41">
    <cfRule type="cellIs" dxfId="331" priority="65" operator="equal">
      <formula>"Muy alta"</formula>
    </cfRule>
    <cfRule type="cellIs" dxfId="330" priority="66" operator="equal">
      <formula>"Alta"</formula>
    </cfRule>
    <cfRule type="cellIs" dxfId="329" priority="67" operator="equal">
      <formula>"Media"</formula>
    </cfRule>
    <cfRule type="cellIs" dxfId="328" priority="68" operator="equal">
      <formula>"Baja"</formula>
    </cfRule>
  </conditionalFormatting>
  <conditionalFormatting sqref="G38">
    <cfRule type="cellIs" dxfId="327" priority="61" operator="between">
      <formula>15</formula>
      <formula>25</formula>
    </cfRule>
    <cfRule type="cellIs" dxfId="326" priority="62" operator="between">
      <formula>8</formula>
      <formula>12</formula>
    </cfRule>
    <cfRule type="cellIs" dxfId="325" priority="63" operator="between">
      <formula>4</formula>
      <formula>6</formula>
    </cfRule>
    <cfRule type="cellIs" dxfId="324" priority="64" operator="between">
      <formula>1</formula>
      <formula>3</formula>
    </cfRule>
  </conditionalFormatting>
  <conditionalFormatting sqref="F38">
    <cfRule type="cellIs" dxfId="323" priority="57" operator="equal">
      <formula>"Muy alta"</formula>
    </cfRule>
    <cfRule type="cellIs" dxfId="322" priority="58" operator="equal">
      <formula>"Alta"</formula>
    </cfRule>
    <cfRule type="cellIs" dxfId="321" priority="59" operator="equal">
      <formula>"Media"</formula>
    </cfRule>
    <cfRule type="cellIs" dxfId="320" priority="60" operator="equal">
      <formula>"Baja"</formula>
    </cfRule>
  </conditionalFormatting>
  <conditionalFormatting sqref="G40">
    <cfRule type="cellIs" dxfId="319" priority="53" operator="between">
      <formula>15</formula>
      <formula>25</formula>
    </cfRule>
    <cfRule type="cellIs" dxfId="318" priority="54" operator="between">
      <formula>8</formula>
      <formula>12</formula>
    </cfRule>
    <cfRule type="cellIs" dxfId="317" priority="55" operator="between">
      <formula>4</formula>
      <formula>6</formula>
    </cfRule>
    <cfRule type="cellIs" dxfId="316" priority="56" operator="between">
      <formula>1</formula>
      <formula>3</formula>
    </cfRule>
  </conditionalFormatting>
  <conditionalFormatting sqref="F40">
    <cfRule type="cellIs" dxfId="315" priority="49" operator="equal">
      <formula>"Muy alta"</formula>
    </cfRule>
    <cfRule type="cellIs" dxfId="314" priority="50" operator="equal">
      <formula>"Alta"</formula>
    </cfRule>
    <cfRule type="cellIs" dxfId="313" priority="51" operator="equal">
      <formula>"Media"</formula>
    </cfRule>
    <cfRule type="cellIs" dxfId="312" priority="52" operator="equal">
      <formula>"Baja"</formula>
    </cfRule>
  </conditionalFormatting>
  <conditionalFormatting sqref="K42">
    <cfRule type="cellIs" dxfId="311" priority="45" operator="between">
      <formula>15</formula>
      <formula>25</formula>
    </cfRule>
    <cfRule type="cellIs" dxfId="310" priority="46" operator="between">
      <formula>8</formula>
      <formula>12</formula>
    </cfRule>
    <cfRule type="cellIs" dxfId="309" priority="47" operator="between">
      <formula>4</formula>
      <formula>6</formula>
    </cfRule>
    <cfRule type="cellIs" dxfId="308" priority="48" operator="between">
      <formula>1</formula>
      <formula>3</formula>
    </cfRule>
  </conditionalFormatting>
  <conditionalFormatting sqref="J42">
    <cfRule type="cellIs" dxfId="307" priority="41" operator="equal">
      <formula>"Muy alta"</formula>
    </cfRule>
    <cfRule type="cellIs" dxfId="306" priority="42" operator="equal">
      <formula>"Alta"</formula>
    </cfRule>
    <cfRule type="cellIs" dxfId="305" priority="43" operator="equal">
      <formula>"Media"</formula>
    </cfRule>
    <cfRule type="cellIs" dxfId="304" priority="44" operator="equal">
      <formula>"Baja"</formula>
    </cfRule>
  </conditionalFormatting>
  <conditionalFormatting sqref="K37:K38">
    <cfRule type="cellIs" dxfId="303" priority="37" operator="between">
      <formula>15</formula>
      <formula>25</formula>
    </cfRule>
    <cfRule type="cellIs" dxfId="302" priority="38" operator="between">
      <formula>8</formula>
      <formula>12</formula>
    </cfRule>
    <cfRule type="cellIs" dxfId="301" priority="39" operator="between">
      <formula>4</formula>
      <formula>6</formula>
    </cfRule>
    <cfRule type="cellIs" dxfId="300" priority="40" operator="between">
      <formula>1</formula>
      <formula>3</formula>
    </cfRule>
  </conditionalFormatting>
  <conditionalFormatting sqref="J37:J38">
    <cfRule type="cellIs" dxfId="299" priority="33" operator="equal">
      <formula>"Muy alta"</formula>
    </cfRule>
    <cfRule type="cellIs" dxfId="298" priority="34" operator="equal">
      <formula>"Alta"</formula>
    </cfRule>
    <cfRule type="cellIs" dxfId="297" priority="35" operator="equal">
      <formula>"Media"</formula>
    </cfRule>
    <cfRule type="cellIs" dxfId="296" priority="36" operator="equal">
      <formula>"Baja"</formula>
    </cfRule>
  </conditionalFormatting>
  <conditionalFormatting sqref="K39">
    <cfRule type="cellIs" dxfId="295" priority="29" operator="between">
      <formula>15</formula>
      <formula>25</formula>
    </cfRule>
    <cfRule type="cellIs" dxfId="294" priority="30" operator="between">
      <formula>8</formula>
      <formula>12</formula>
    </cfRule>
    <cfRule type="cellIs" dxfId="293" priority="31" operator="between">
      <formula>4</formula>
      <formula>6</formula>
    </cfRule>
    <cfRule type="cellIs" dxfId="292" priority="32" operator="between">
      <formula>1</formula>
      <formula>3</formula>
    </cfRule>
  </conditionalFormatting>
  <conditionalFormatting sqref="J39">
    <cfRule type="cellIs" dxfId="291" priority="25" operator="equal">
      <formula>"Muy alta"</formula>
    </cfRule>
    <cfRule type="cellIs" dxfId="290" priority="26" operator="equal">
      <formula>"Alta"</formula>
    </cfRule>
    <cfRule type="cellIs" dxfId="289" priority="27" operator="equal">
      <formula>"Media"</formula>
    </cfRule>
    <cfRule type="cellIs" dxfId="288" priority="28" operator="equal">
      <formula>"Baja"</formula>
    </cfRule>
  </conditionalFormatting>
  <conditionalFormatting sqref="K41">
    <cfRule type="cellIs" dxfId="287" priority="21" operator="between">
      <formula>15</formula>
      <formula>25</formula>
    </cfRule>
    <cfRule type="cellIs" dxfId="286" priority="22" operator="between">
      <formula>8</formula>
      <formula>12</formula>
    </cfRule>
    <cfRule type="cellIs" dxfId="285" priority="23" operator="between">
      <formula>4</formula>
      <formula>6</formula>
    </cfRule>
    <cfRule type="cellIs" dxfId="284" priority="24" operator="between">
      <formula>1</formula>
      <formula>3</formula>
    </cfRule>
  </conditionalFormatting>
  <conditionalFormatting sqref="J41">
    <cfRule type="cellIs" dxfId="283" priority="17" operator="equal">
      <formula>"Muy alta"</formula>
    </cfRule>
    <cfRule type="cellIs" dxfId="282" priority="18" operator="equal">
      <formula>"Alta"</formula>
    </cfRule>
    <cfRule type="cellIs" dxfId="281" priority="19" operator="equal">
      <formula>"Media"</formula>
    </cfRule>
    <cfRule type="cellIs" dxfId="280" priority="20" operator="equal">
      <formula>"Baja"</formula>
    </cfRule>
  </conditionalFormatting>
  <conditionalFormatting sqref="K38">
    <cfRule type="cellIs" dxfId="279" priority="13" operator="between">
      <formula>15</formula>
      <formula>25</formula>
    </cfRule>
    <cfRule type="cellIs" dxfId="278" priority="14" operator="between">
      <formula>8</formula>
      <formula>12</formula>
    </cfRule>
    <cfRule type="cellIs" dxfId="277" priority="15" operator="between">
      <formula>4</formula>
      <formula>6</formula>
    </cfRule>
    <cfRule type="cellIs" dxfId="276" priority="16" operator="between">
      <formula>1</formula>
      <formula>3</formula>
    </cfRule>
  </conditionalFormatting>
  <conditionalFormatting sqref="J38">
    <cfRule type="cellIs" dxfId="275" priority="9" operator="equal">
      <formula>"Muy alta"</formula>
    </cfRule>
    <cfRule type="cellIs" dxfId="274" priority="10" operator="equal">
      <formula>"Alta"</formula>
    </cfRule>
    <cfRule type="cellIs" dxfId="273" priority="11" operator="equal">
      <formula>"Media"</formula>
    </cfRule>
    <cfRule type="cellIs" dxfId="272" priority="12" operator="equal">
      <formula>"Baja"</formula>
    </cfRule>
  </conditionalFormatting>
  <conditionalFormatting sqref="K40">
    <cfRule type="cellIs" dxfId="271" priority="5" operator="between">
      <formula>15</formula>
      <formula>25</formula>
    </cfRule>
    <cfRule type="cellIs" dxfId="270" priority="6" operator="between">
      <formula>8</formula>
      <formula>12</formula>
    </cfRule>
    <cfRule type="cellIs" dxfId="269" priority="7" operator="between">
      <formula>4</formula>
      <formula>6</formula>
    </cfRule>
    <cfRule type="cellIs" dxfId="268" priority="8" operator="between">
      <formula>1</formula>
      <formula>3</formula>
    </cfRule>
  </conditionalFormatting>
  <conditionalFormatting sqref="J40">
    <cfRule type="cellIs" dxfId="267" priority="1" operator="equal">
      <formula>"Muy alta"</formula>
    </cfRule>
    <cfRule type="cellIs" dxfId="266" priority="2" operator="equal">
      <formula>"Alta"</formula>
    </cfRule>
    <cfRule type="cellIs" dxfId="265" priority="3" operator="equal">
      <formula>"Media"</formula>
    </cfRule>
    <cfRule type="cellIs" dxfId="264" priority="4" operator="equal">
      <formula>"Baja"</formula>
    </cfRule>
  </conditionalFormatting>
  <dataValidations count="2">
    <dataValidation type="list" allowBlank="1" showInputMessage="1" showErrorMessage="1" sqref="H47">
      <formula1>#REF!</formula1>
    </dataValidation>
    <dataValidation type="list" allowBlank="1" showInputMessage="1" showErrorMessage="1" sqref="G47">
      <formula1>#REF!</formula1>
    </dataValidation>
  </dataValidation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rgb="FFC00000"/>
  </sheetPr>
  <dimension ref="C2:AD40"/>
  <sheetViews>
    <sheetView zoomScale="50" zoomScaleNormal="50" workbookViewId="0">
      <selection activeCell="A12" sqref="A12"/>
    </sheetView>
  </sheetViews>
  <sheetFormatPr baseColWidth="10" defaultRowHeight="25.5" x14ac:dyDescent="0.35"/>
  <cols>
    <col min="1" max="2" width="4" style="3" customWidth="1"/>
    <col min="3" max="3" width="49.85546875" style="3" customWidth="1"/>
    <col min="4" max="4" width="48.140625" style="3" customWidth="1"/>
    <col min="5" max="9" width="40.85546875" style="3" customWidth="1"/>
    <col min="10" max="10" width="49.140625" style="3" customWidth="1"/>
    <col min="11" max="11" width="39" style="3" customWidth="1"/>
    <col min="12" max="13" width="40.85546875" style="3" customWidth="1"/>
    <col min="14" max="14" width="35.5703125" style="3" customWidth="1"/>
    <col min="15" max="16" width="40.85546875" style="3" customWidth="1"/>
    <col min="17" max="17" width="28.140625" style="3" customWidth="1"/>
    <col min="18" max="18" width="47" style="6" customWidth="1"/>
    <col min="19" max="19" width="64.28515625" style="3" customWidth="1"/>
    <col min="20" max="20" width="26.7109375" style="3" customWidth="1"/>
    <col min="21" max="22" width="52" style="3" customWidth="1"/>
    <col min="23" max="23" width="12.28515625" style="3" customWidth="1"/>
    <col min="24" max="24" width="52.140625" style="3" customWidth="1"/>
    <col min="25" max="25" width="39.85546875" style="3" customWidth="1"/>
    <col min="26" max="26" width="34.28515625" style="3" customWidth="1"/>
    <col min="27" max="28" width="21.5703125" style="3" customWidth="1"/>
    <col min="29" max="30" width="81.140625" style="3" customWidth="1"/>
    <col min="31" max="16384" width="11.42578125" style="3"/>
  </cols>
  <sheetData>
    <row r="2" spans="3:30" x14ac:dyDescent="0.35">
      <c r="D2" s="455" t="s">
        <v>410</v>
      </c>
      <c r="E2" s="455"/>
      <c r="F2" s="455"/>
      <c r="G2" s="455"/>
      <c r="H2" s="455"/>
      <c r="I2" s="455"/>
      <c r="J2" s="455"/>
    </row>
    <row r="3" spans="3:30" x14ac:dyDescent="0.35">
      <c r="D3" s="455"/>
      <c r="E3" s="455"/>
      <c r="F3" s="455"/>
      <c r="G3" s="455"/>
      <c r="H3" s="455"/>
      <c r="I3" s="455"/>
      <c r="J3" s="455"/>
    </row>
    <row r="4" spans="3:30" x14ac:dyDescent="0.35">
      <c r="D4" s="10" t="s">
        <v>24</v>
      </c>
      <c r="E4" s="364" t="s">
        <v>581</v>
      </c>
      <c r="F4" s="364"/>
      <c r="G4" s="364"/>
      <c r="H4" s="364"/>
      <c r="I4" s="364"/>
    </row>
    <row r="6" spans="3:30" x14ac:dyDescent="0.35">
      <c r="C6" s="372" t="s">
        <v>26</v>
      </c>
      <c r="D6" s="366" t="s">
        <v>27</v>
      </c>
      <c r="E6" s="366"/>
      <c r="F6" s="366"/>
      <c r="G6" s="366"/>
      <c r="H6" s="366"/>
      <c r="I6" s="366"/>
      <c r="J6" s="366"/>
      <c r="K6" s="366" t="s">
        <v>28</v>
      </c>
      <c r="L6" s="366"/>
      <c r="M6" s="366"/>
      <c r="N6" s="366"/>
      <c r="O6" s="366"/>
      <c r="P6" s="366"/>
      <c r="Q6" s="365" t="s">
        <v>29</v>
      </c>
      <c r="R6" s="365"/>
      <c r="S6" s="365"/>
      <c r="T6" s="145"/>
      <c r="U6" s="456" t="s">
        <v>30</v>
      </c>
      <c r="V6" s="457"/>
      <c r="W6" s="457"/>
      <c r="X6" s="457"/>
      <c r="Y6" s="457"/>
      <c r="Z6" s="457"/>
      <c r="AA6" s="457"/>
      <c r="AB6" s="458"/>
      <c r="AC6" s="372" t="s">
        <v>2104</v>
      </c>
      <c r="AD6" s="372"/>
    </row>
    <row r="7" spans="3:30" ht="106.5" hidden="1" customHeight="1" x14ac:dyDescent="0.35">
      <c r="C7" s="372"/>
      <c r="D7" s="22" t="s">
        <v>582</v>
      </c>
      <c r="E7" s="22" t="s">
        <v>583</v>
      </c>
      <c r="F7" s="462" t="s">
        <v>584</v>
      </c>
      <c r="G7" s="463"/>
      <c r="H7" s="464"/>
      <c r="I7" s="22" t="s">
        <v>585</v>
      </c>
      <c r="J7" s="22" t="s">
        <v>586</v>
      </c>
      <c r="K7" s="22" t="s">
        <v>587</v>
      </c>
      <c r="L7" s="56" t="s">
        <v>588</v>
      </c>
      <c r="M7" s="22" t="s">
        <v>589</v>
      </c>
      <c r="N7" s="22" t="s">
        <v>590</v>
      </c>
      <c r="O7" s="56" t="s">
        <v>588</v>
      </c>
      <c r="P7" s="22" t="s">
        <v>589</v>
      </c>
      <c r="Q7" s="365"/>
      <c r="R7" s="365"/>
      <c r="S7" s="365"/>
      <c r="T7" s="177"/>
      <c r="U7" s="459"/>
      <c r="V7" s="460"/>
      <c r="W7" s="460"/>
      <c r="X7" s="460"/>
      <c r="Y7" s="460"/>
      <c r="Z7" s="460"/>
      <c r="AA7" s="460"/>
      <c r="AB7" s="461"/>
      <c r="AC7" s="132" t="s">
        <v>2087</v>
      </c>
      <c r="AD7" s="132" t="s">
        <v>2088</v>
      </c>
    </row>
    <row r="8" spans="3:30" ht="58.5" customHeight="1" x14ac:dyDescent="0.35">
      <c r="C8" s="372"/>
      <c r="D8" s="132" t="s">
        <v>31</v>
      </c>
      <c r="E8" s="132" t="s">
        <v>32</v>
      </c>
      <c r="F8" s="132" t="s">
        <v>33</v>
      </c>
      <c r="G8" s="132" t="s">
        <v>34</v>
      </c>
      <c r="H8" s="132" t="s">
        <v>35</v>
      </c>
      <c r="I8" s="132" t="s">
        <v>36</v>
      </c>
      <c r="J8" s="132" t="s">
        <v>37</v>
      </c>
      <c r="K8" s="132" t="s">
        <v>38</v>
      </c>
      <c r="L8" s="132" t="s">
        <v>39</v>
      </c>
      <c r="M8" s="132" t="s">
        <v>40</v>
      </c>
      <c r="N8" s="132" t="s">
        <v>148</v>
      </c>
      <c r="O8" s="132" t="s">
        <v>39</v>
      </c>
      <c r="P8" s="132" t="s">
        <v>42</v>
      </c>
      <c r="Q8" s="372" t="s">
        <v>43</v>
      </c>
      <c r="R8" s="372"/>
      <c r="S8" s="132" t="s">
        <v>591</v>
      </c>
      <c r="T8" s="132" t="s">
        <v>648</v>
      </c>
      <c r="U8" s="132" t="s">
        <v>45</v>
      </c>
      <c r="V8" s="132" t="s">
        <v>46</v>
      </c>
      <c r="W8" s="132" t="s">
        <v>47</v>
      </c>
      <c r="X8" s="132" t="s">
        <v>48</v>
      </c>
      <c r="Y8" s="132" t="s">
        <v>49</v>
      </c>
      <c r="Z8" s="132" t="s">
        <v>50</v>
      </c>
      <c r="AA8" s="132" t="s">
        <v>832</v>
      </c>
      <c r="AB8" s="132" t="s">
        <v>51</v>
      </c>
      <c r="AC8" s="132" t="s">
        <v>2087</v>
      </c>
      <c r="AD8" s="132" t="s">
        <v>2088</v>
      </c>
    </row>
    <row r="9" spans="3:30" ht="198" customHeight="1" x14ac:dyDescent="0.35">
      <c r="C9" s="139" t="s">
        <v>592</v>
      </c>
      <c r="D9" s="139" t="s">
        <v>593</v>
      </c>
      <c r="E9" s="139" t="s">
        <v>594</v>
      </c>
      <c r="F9" s="139" t="s">
        <v>595</v>
      </c>
      <c r="G9" s="139" t="s">
        <v>596</v>
      </c>
      <c r="H9" s="139" t="s">
        <v>597</v>
      </c>
      <c r="I9" s="139" t="s">
        <v>598</v>
      </c>
      <c r="J9" s="139" t="s">
        <v>2171</v>
      </c>
      <c r="K9" s="139" t="s">
        <v>599</v>
      </c>
      <c r="L9" s="139" t="s">
        <v>600</v>
      </c>
      <c r="M9" s="139" t="s">
        <v>601</v>
      </c>
      <c r="N9" s="139" t="s">
        <v>602</v>
      </c>
      <c r="O9" s="139" t="s">
        <v>2172</v>
      </c>
      <c r="P9" s="139" t="s">
        <v>694</v>
      </c>
      <c r="Q9" s="136" t="s">
        <v>161</v>
      </c>
      <c r="R9" s="139" t="s">
        <v>603</v>
      </c>
      <c r="S9" s="139" t="s">
        <v>604</v>
      </c>
      <c r="T9" s="142" t="s">
        <v>579</v>
      </c>
      <c r="U9" s="139" t="s">
        <v>605</v>
      </c>
      <c r="V9" s="187" t="s">
        <v>606</v>
      </c>
      <c r="W9" s="146" t="s">
        <v>66</v>
      </c>
      <c r="X9" s="134" t="s">
        <v>607</v>
      </c>
      <c r="Y9" s="135" t="s">
        <v>608</v>
      </c>
      <c r="Z9" s="134" t="s">
        <v>609</v>
      </c>
      <c r="AA9" s="135" t="s">
        <v>178</v>
      </c>
      <c r="AB9" s="135" t="s">
        <v>71</v>
      </c>
      <c r="AC9" s="24"/>
      <c r="AD9" s="24"/>
    </row>
    <row r="10" spans="3:30" ht="93.75" customHeight="1" x14ac:dyDescent="0.35">
      <c r="C10" s="381" t="s">
        <v>610</v>
      </c>
      <c r="D10" s="381" t="s">
        <v>611</v>
      </c>
      <c r="E10" s="381" t="s">
        <v>612</v>
      </c>
      <c r="F10" s="381" t="s">
        <v>613</v>
      </c>
      <c r="G10" s="381" t="s">
        <v>614</v>
      </c>
      <c r="H10" s="381" t="s">
        <v>615</v>
      </c>
      <c r="I10" s="381" t="s">
        <v>616</v>
      </c>
      <c r="J10" s="381" t="s">
        <v>2173</v>
      </c>
      <c r="K10" s="381" t="s">
        <v>599</v>
      </c>
      <c r="L10" s="381" t="s">
        <v>617</v>
      </c>
      <c r="M10" s="369" t="s">
        <v>601</v>
      </c>
      <c r="N10" s="381" t="s">
        <v>602</v>
      </c>
      <c r="O10" s="369" t="s">
        <v>2172</v>
      </c>
      <c r="P10" s="381" t="s">
        <v>694</v>
      </c>
      <c r="Q10" s="32" t="s">
        <v>161</v>
      </c>
      <c r="R10" s="139" t="s">
        <v>56</v>
      </c>
      <c r="S10" s="24"/>
      <c r="T10" s="57"/>
      <c r="U10" s="139"/>
      <c r="V10" s="135"/>
      <c r="W10" s="146"/>
      <c r="X10" s="135"/>
      <c r="Y10" s="135"/>
      <c r="Z10" s="135"/>
      <c r="AA10" s="135"/>
      <c r="AB10" s="135"/>
      <c r="AC10" s="24"/>
      <c r="AD10" s="24"/>
    </row>
    <row r="11" spans="3:30" ht="93.75" customHeight="1" x14ac:dyDescent="0.35">
      <c r="C11" s="382"/>
      <c r="D11" s="382"/>
      <c r="E11" s="382"/>
      <c r="F11" s="382"/>
      <c r="G11" s="370"/>
      <c r="H11" s="370"/>
      <c r="I11" s="382"/>
      <c r="J11" s="382"/>
      <c r="K11" s="370"/>
      <c r="L11" s="370"/>
      <c r="M11" s="370"/>
      <c r="N11" s="382"/>
      <c r="O11" s="370"/>
      <c r="P11" s="370"/>
      <c r="Q11" s="12" t="s">
        <v>78</v>
      </c>
      <c r="R11" s="139" t="s">
        <v>56</v>
      </c>
      <c r="S11" s="24"/>
      <c r="T11" s="24"/>
      <c r="U11" s="134"/>
      <c r="V11" s="135"/>
      <c r="W11" s="146"/>
      <c r="X11" s="135"/>
      <c r="Y11" s="135"/>
      <c r="Z11" s="135"/>
      <c r="AA11" s="135"/>
      <c r="AB11" s="135"/>
      <c r="AC11" s="24"/>
      <c r="AD11" s="24"/>
    </row>
    <row r="12" spans="3:30" ht="93.75" customHeight="1" x14ac:dyDescent="0.35">
      <c r="C12" s="383"/>
      <c r="D12" s="383"/>
      <c r="E12" s="383"/>
      <c r="F12" s="383"/>
      <c r="G12" s="371"/>
      <c r="H12" s="371"/>
      <c r="I12" s="383"/>
      <c r="J12" s="383"/>
      <c r="K12" s="371"/>
      <c r="L12" s="371"/>
      <c r="M12" s="371"/>
      <c r="N12" s="383"/>
      <c r="O12" s="371"/>
      <c r="P12" s="371"/>
      <c r="Q12" s="12" t="s">
        <v>61</v>
      </c>
      <c r="R12" s="139" t="s">
        <v>56</v>
      </c>
      <c r="S12" s="24"/>
      <c r="T12" s="24"/>
      <c r="U12" s="134"/>
      <c r="V12" s="135"/>
      <c r="W12" s="146"/>
      <c r="X12" s="135"/>
      <c r="Y12" s="135"/>
      <c r="Z12" s="135"/>
      <c r="AA12" s="135"/>
      <c r="AB12" s="135"/>
      <c r="AC12" s="24"/>
      <c r="AD12" s="24"/>
    </row>
    <row r="13" spans="3:30" ht="76.5" customHeight="1" x14ac:dyDescent="0.35">
      <c r="C13" s="381" t="s">
        <v>618</v>
      </c>
      <c r="D13" s="381" t="s">
        <v>619</v>
      </c>
      <c r="E13" s="381" t="s">
        <v>620</v>
      </c>
      <c r="F13" s="381" t="s">
        <v>621</v>
      </c>
      <c r="G13" s="381" t="s">
        <v>2174</v>
      </c>
      <c r="H13" s="381" t="s">
        <v>2175</v>
      </c>
      <c r="I13" s="381" t="s">
        <v>622</v>
      </c>
      <c r="J13" s="381" t="s">
        <v>623</v>
      </c>
      <c r="K13" s="381" t="s">
        <v>624</v>
      </c>
      <c r="L13" s="369" t="s">
        <v>625</v>
      </c>
      <c r="M13" s="369" t="s">
        <v>625</v>
      </c>
      <c r="N13" s="369" t="s">
        <v>56</v>
      </c>
      <c r="O13" s="369" t="s">
        <v>56</v>
      </c>
      <c r="P13" s="369" t="s">
        <v>56</v>
      </c>
      <c r="Q13" s="12" t="s">
        <v>161</v>
      </c>
      <c r="R13" s="135" t="s">
        <v>56</v>
      </c>
      <c r="S13" s="24"/>
      <c r="T13" s="24"/>
      <c r="U13" s="24"/>
      <c r="V13" s="135"/>
      <c r="W13" s="146"/>
      <c r="X13" s="135"/>
      <c r="Y13" s="135"/>
      <c r="Z13" s="135"/>
      <c r="AA13" s="135"/>
      <c r="AB13" s="135"/>
      <c r="AC13" s="24"/>
      <c r="AD13" s="24"/>
    </row>
    <row r="14" spans="3:30" ht="76.5" customHeight="1" x14ac:dyDescent="0.35">
      <c r="C14" s="382"/>
      <c r="D14" s="382"/>
      <c r="E14" s="370"/>
      <c r="F14" s="370"/>
      <c r="G14" s="382"/>
      <c r="H14" s="370"/>
      <c r="I14" s="382"/>
      <c r="J14" s="370"/>
      <c r="K14" s="370"/>
      <c r="L14" s="370"/>
      <c r="M14" s="370"/>
      <c r="N14" s="370"/>
      <c r="O14" s="370"/>
      <c r="P14" s="370"/>
      <c r="Q14" s="12" t="s">
        <v>78</v>
      </c>
      <c r="R14" s="135" t="s">
        <v>56</v>
      </c>
      <c r="S14" s="24"/>
      <c r="T14" s="24"/>
      <c r="U14" s="24"/>
      <c r="V14" s="135"/>
      <c r="W14" s="146"/>
      <c r="X14" s="135"/>
      <c r="Y14" s="135"/>
      <c r="Z14" s="135"/>
      <c r="AA14" s="135"/>
      <c r="AB14" s="135"/>
      <c r="AC14" s="24"/>
      <c r="AD14" s="24"/>
    </row>
    <row r="15" spans="3:30" ht="76.5" customHeight="1" x14ac:dyDescent="0.35">
      <c r="C15" s="383"/>
      <c r="D15" s="383"/>
      <c r="E15" s="371"/>
      <c r="F15" s="371"/>
      <c r="G15" s="383"/>
      <c r="H15" s="371"/>
      <c r="I15" s="383"/>
      <c r="J15" s="371"/>
      <c r="K15" s="371"/>
      <c r="L15" s="371"/>
      <c r="M15" s="371"/>
      <c r="N15" s="371"/>
      <c r="O15" s="371"/>
      <c r="P15" s="371"/>
      <c r="Q15" s="12" t="s">
        <v>61</v>
      </c>
      <c r="R15" s="135" t="s">
        <v>56</v>
      </c>
      <c r="S15" s="24"/>
      <c r="T15" s="24"/>
      <c r="U15" s="24"/>
      <c r="V15" s="135"/>
      <c r="W15" s="146"/>
      <c r="X15" s="135"/>
      <c r="Y15" s="135"/>
      <c r="Z15" s="135"/>
      <c r="AA15" s="135"/>
      <c r="AB15" s="135"/>
      <c r="AC15" s="24"/>
      <c r="AD15" s="24"/>
    </row>
    <row r="16" spans="3:30" ht="72" customHeight="1" x14ac:dyDescent="0.35">
      <c r="C16" s="381" t="s">
        <v>626</v>
      </c>
      <c r="D16" s="381" t="s">
        <v>627</v>
      </c>
      <c r="E16" s="381" t="s">
        <v>628</v>
      </c>
      <c r="F16" s="381" t="s">
        <v>629</v>
      </c>
      <c r="G16" s="381" t="s">
        <v>596</v>
      </c>
      <c r="H16" s="381" t="s">
        <v>597</v>
      </c>
      <c r="I16" s="381" t="s">
        <v>630</v>
      </c>
      <c r="J16" s="381" t="s">
        <v>2176</v>
      </c>
      <c r="K16" s="381" t="s">
        <v>631</v>
      </c>
      <c r="L16" s="381" t="s">
        <v>632</v>
      </c>
      <c r="M16" s="381" t="s">
        <v>2177</v>
      </c>
      <c r="N16" s="369" t="s">
        <v>56</v>
      </c>
      <c r="O16" s="369" t="s">
        <v>56</v>
      </c>
      <c r="P16" s="369" t="s">
        <v>56</v>
      </c>
      <c r="Q16" s="12" t="s">
        <v>161</v>
      </c>
      <c r="R16" s="135" t="s">
        <v>56</v>
      </c>
      <c r="S16" s="24"/>
      <c r="T16" s="24"/>
      <c r="U16" s="24"/>
      <c r="V16" s="135"/>
      <c r="W16" s="146"/>
      <c r="X16" s="135"/>
      <c r="Y16" s="135"/>
      <c r="Z16" s="135"/>
      <c r="AA16" s="135"/>
      <c r="AB16" s="135"/>
      <c r="AC16" s="24"/>
      <c r="AD16" s="24"/>
    </row>
    <row r="17" spans="3:30" ht="72" customHeight="1" x14ac:dyDescent="0.35">
      <c r="C17" s="382"/>
      <c r="D17" s="382"/>
      <c r="E17" s="370"/>
      <c r="F17" s="370"/>
      <c r="G17" s="382"/>
      <c r="H17" s="382"/>
      <c r="I17" s="382"/>
      <c r="J17" s="382"/>
      <c r="K17" s="370"/>
      <c r="L17" s="370"/>
      <c r="M17" s="370"/>
      <c r="N17" s="370"/>
      <c r="O17" s="370"/>
      <c r="P17" s="370"/>
      <c r="Q17" s="12" t="s">
        <v>78</v>
      </c>
      <c r="R17" s="135" t="s">
        <v>56</v>
      </c>
      <c r="S17" s="24"/>
      <c r="T17" s="24"/>
      <c r="U17" s="24"/>
      <c r="V17" s="135"/>
      <c r="W17" s="146"/>
      <c r="X17" s="135"/>
      <c r="Y17" s="135"/>
      <c r="Z17" s="135"/>
      <c r="AA17" s="135"/>
      <c r="AB17" s="135"/>
      <c r="AC17" s="24"/>
      <c r="AD17" s="24"/>
    </row>
    <row r="18" spans="3:30" ht="72" customHeight="1" x14ac:dyDescent="0.35">
      <c r="C18" s="382"/>
      <c r="D18" s="382"/>
      <c r="E18" s="370"/>
      <c r="F18" s="370"/>
      <c r="G18" s="382"/>
      <c r="H18" s="382"/>
      <c r="I18" s="382"/>
      <c r="J18" s="383"/>
      <c r="K18" s="370"/>
      <c r="L18" s="370"/>
      <c r="M18" s="371"/>
      <c r="N18" s="370"/>
      <c r="O18" s="370"/>
      <c r="P18" s="370"/>
      <c r="Q18" s="32" t="s">
        <v>61</v>
      </c>
      <c r="R18" s="136" t="s">
        <v>56</v>
      </c>
      <c r="S18" s="57"/>
      <c r="T18" s="57"/>
      <c r="U18" s="57"/>
      <c r="V18" s="136"/>
      <c r="W18" s="140"/>
      <c r="X18" s="136"/>
      <c r="Y18" s="136"/>
      <c r="Z18" s="136"/>
      <c r="AA18" s="135"/>
      <c r="AB18" s="135"/>
      <c r="AC18" s="24"/>
      <c r="AD18" s="24"/>
    </row>
    <row r="19" spans="3:30" ht="171.75" customHeight="1" x14ac:dyDescent="0.35">
      <c r="C19" s="368" t="s">
        <v>633</v>
      </c>
      <c r="D19" s="368" t="s">
        <v>634</v>
      </c>
      <c r="E19" s="368" t="s">
        <v>635</v>
      </c>
      <c r="F19" s="368" t="s">
        <v>636</v>
      </c>
      <c r="G19" s="368" t="s">
        <v>2178</v>
      </c>
      <c r="H19" s="368" t="s">
        <v>2179</v>
      </c>
      <c r="I19" s="368" t="s">
        <v>637</v>
      </c>
      <c r="J19" s="368" t="s">
        <v>638</v>
      </c>
      <c r="K19" s="368" t="s">
        <v>639</v>
      </c>
      <c r="L19" s="368" t="s">
        <v>640</v>
      </c>
      <c r="M19" s="373" t="s">
        <v>601</v>
      </c>
      <c r="N19" s="368" t="s">
        <v>641</v>
      </c>
      <c r="O19" s="368" t="s">
        <v>2172</v>
      </c>
      <c r="P19" s="368" t="s">
        <v>694</v>
      </c>
      <c r="Q19" s="373" t="s">
        <v>161</v>
      </c>
      <c r="R19" s="368" t="s">
        <v>634</v>
      </c>
      <c r="S19" s="368" t="s">
        <v>642</v>
      </c>
      <c r="T19" s="403" t="s">
        <v>580</v>
      </c>
      <c r="U19" s="368" t="s">
        <v>643</v>
      </c>
      <c r="V19" s="134" t="s">
        <v>2180</v>
      </c>
      <c r="W19" s="146" t="s">
        <v>66</v>
      </c>
      <c r="X19" s="134" t="s">
        <v>644</v>
      </c>
      <c r="Y19" s="134" t="s">
        <v>2181</v>
      </c>
      <c r="Z19" s="134" t="s">
        <v>645</v>
      </c>
      <c r="AA19" s="135" t="s">
        <v>178</v>
      </c>
      <c r="AB19" s="135" t="s">
        <v>71</v>
      </c>
      <c r="AC19" s="24"/>
      <c r="AD19" s="24"/>
    </row>
    <row r="20" spans="3:30" ht="171.75" customHeight="1" x14ac:dyDescent="0.35">
      <c r="C20" s="368"/>
      <c r="D20" s="368"/>
      <c r="E20" s="368"/>
      <c r="F20" s="368"/>
      <c r="G20" s="368"/>
      <c r="H20" s="373"/>
      <c r="I20" s="368"/>
      <c r="J20" s="373"/>
      <c r="K20" s="373"/>
      <c r="L20" s="373"/>
      <c r="M20" s="373"/>
      <c r="N20" s="368"/>
      <c r="O20" s="368"/>
      <c r="P20" s="368"/>
      <c r="Q20" s="373"/>
      <c r="R20" s="368"/>
      <c r="S20" s="368"/>
      <c r="T20" s="404"/>
      <c r="U20" s="368"/>
      <c r="V20" s="134" t="s">
        <v>646</v>
      </c>
      <c r="W20" s="146" t="s">
        <v>66</v>
      </c>
      <c r="X20" s="134" t="s">
        <v>644</v>
      </c>
      <c r="Y20" s="134" t="s">
        <v>2181</v>
      </c>
      <c r="Z20" s="134" t="s">
        <v>647</v>
      </c>
      <c r="AA20" s="135" t="s">
        <v>178</v>
      </c>
      <c r="AB20" s="135" t="s">
        <v>71</v>
      </c>
      <c r="AC20" s="24"/>
      <c r="AD20" s="24"/>
    </row>
    <row r="23" spans="3:30" x14ac:dyDescent="0.35">
      <c r="J23" s="6"/>
    </row>
    <row r="24" spans="3:30" ht="21" customHeight="1" x14ac:dyDescent="0.35">
      <c r="C24" s="365" t="s">
        <v>109</v>
      </c>
      <c r="D24" s="365"/>
      <c r="E24" s="365"/>
      <c r="F24" s="365"/>
      <c r="G24" s="365"/>
      <c r="H24" s="365"/>
      <c r="I24" s="372" t="s">
        <v>195</v>
      </c>
      <c r="J24" s="372"/>
      <c r="K24" s="372"/>
      <c r="L24" s="372"/>
      <c r="M24" s="384"/>
      <c r="N24" s="384"/>
      <c r="O24" s="384"/>
      <c r="P24" s="384"/>
      <c r="Q24" s="384"/>
    </row>
    <row r="25" spans="3:30" ht="51" x14ac:dyDescent="0.35">
      <c r="C25" s="132" t="s">
        <v>1</v>
      </c>
      <c r="D25" s="132" t="s">
        <v>2</v>
      </c>
      <c r="E25" s="132" t="s">
        <v>110</v>
      </c>
      <c r="F25" s="132" t="s">
        <v>111</v>
      </c>
      <c r="G25" s="132" t="s">
        <v>6</v>
      </c>
      <c r="H25" s="132" t="s">
        <v>112</v>
      </c>
      <c r="I25" s="132" t="s">
        <v>1325</v>
      </c>
      <c r="J25" s="132" t="s">
        <v>1227</v>
      </c>
      <c r="K25" s="132" t="s">
        <v>6</v>
      </c>
      <c r="L25" s="132" t="s">
        <v>112</v>
      </c>
      <c r="M25" s="130"/>
      <c r="N25" s="130"/>
      <c r="O25" s="130"/>
      <c r="P25" s="130"/>
      <c r="Q25" s="130"/>
    </row>
    <row r="26" spans="3:30" ht="135" customHeight="1" x14ac:dyDescent="0.35">
      <c r="C26" s="156" t="s">
        <v>575</v>
      </c>
      <c r="D26" s="147" t="s">
        <v>576</v>
      </c>
      <c r="E26" s="7">
        <v>2</v>
      </c>
      <c r="F26" s="7">
        <v>5</v>
      </c>
      <c r="G26" s="7" t="str">
        <f>IF(H26&lt;4,"Baja",IF(H26=4,"Media",IF(H26=5,"Media",IF(H26=6,"Media",IF(H26&lt;=12,"Alta","Muy alta")))))</f>
        <v>Alta</v>
      </c>
      <c r="H26" s="7">
        <f>+E26*F26</f>
        <v>10</v>
      </c>
      <c r="I26" s="7">
        <v>1</v>
      </c>
      <c r="J26" s="7">
        <v>5</v>
      </c>
      <c r="K26" s="7" t="str">
        <f>IF(L26&lt;4,"Baja",IF(L26=4,"Media",IF(L26=5,"Media",IF(L26=6,"Media",IF(L26&lt;=12,"Alta","Muy alta")))))</f>
        <v>Media</v>
      </c>
      <c r="L26" s="7">
        <f>+I26*J26</f>
        <v>5</v>
      </c>
      <c r="M26" s="215"/>
      <c r="N26" s="215"/>
      <c r="O26" s="115"/>
      <c r="P26" s="115"/>
      <c r="Q26" s="215"/>
    </row>
    <row r="27" spans="3:30" ht="135" customHeight="1" x14ac:dyDescent="0.35">
      <c r="C27" s="156" t="s">
        <v>577</v>
      </c>
      <c r="D27" s="147" t="s">
        <v>578</v>
      </c>
      <c r="E27" s="7">
        <v>2</v>
      </c>
      <c r="F27" s="7">
        <v>5</v>
      </c>
      <c r="G27" s="7" t="str">
        <f>IF(H27&lt;4,"Baja",IF(H27=4,"Media",IF(H27=5,"Media",IF(H27=6,"Media",IF(H27&lt;=12,"Alta","Muy alta")))))</f>
        <v>Alta</v>
      </c>
      <c r="H27" s="7">
        <f>+E27*F27</f>
        <v>10</v>
      </c>
      <c r="I27" s="7">
        <v>1</v>
      </c>
      <c r="J27" s="7">
        <v>5</v>
      </c>
      <c r="K27" s="7" t="str">
        <f>IF(L27&lt;4,"Baja",IF(L27=4,"Media",IF(L27=5,"Media",IF(L27=6,"Media",IF(L27&lt;=12,"Alta","Muy alta")))))</f>
        <v>Media</v>
      </c>
      <c r="L27" s="7">
        <f>+I27*J27</f>
        <v>5</v>
      </c>
    </row>
    <row r="28" spans="3:30" x14ac:dyDescent="0.35">
      <c r="J28" s="6"/>
    </row>
    <row r="29" spans="3:30" ht="21" customHeight="1" x14ac:dyDescent="0.35">
      <c r="C29" s="366" t="s">
        <v>113</v>
      </c>
      <c r="D29" s="366"/>
      <c r="E29" s="366"/>
      <c r="F29" s="366"/>
      <c r="G29" s="366"/>
      <c r="H29" s="366"/>
      <c r="I29" s="366"/>
      <c r="J29" s="366"/>
    </row>
    <row r="30" spans="3:30" ht="42" customHeight="1" x14ac:dyDescent="0.35">
      <c r="C30" s="132" t="s">
        <v>114</v>
      </c>
      <c r="D30" s="132" t="s">
        <v>196</v>
      </c>
      <c r="E30" s="132" t="s">
        <v>48</v>
      </c>
      <c r="F30" s="132" t="s">
        <v>49</v>
      </c>
      <c r="G30" s="132" t="s">
        <v>50</v>
      </c>
      <c r="H30" s="132" t="s">
        <v>116</v>
      </c>
      <c r="I30" s="132" t="s">
        <v>51</v>
      </c>
      <c r="J30" s="132" t="s">
        <v>648</v>
      </c>
    </row>
    <row r="31" spans="3:30" ht="83.25" customHeight="1" x14ac:dyDescent="0.35">
      <c r="C31" s="387" t="s">
        <v>649</v>
      </c>
      <c r="D31" s="48" t="s">
        <v>119</v>
      </c>
      <c r="E31" s="53" t="s">
        <v>120</v>
      </c>
      <c r="F31" s="15" t="s">
        <v>121</v>
      </c>
      <c r="G31" s="48" t="s">
        <v>122</v>
      </c>
      <c r="H31" s="155" t="s">
        <v>123</v>
      </c>
      <c r="I31" s="134" t="s">
        <v>71</v>
      </c>
      <c r="J31" s="376" t="s">
        <v>22</v>
      </c>
    </row>
    <row r="32" spans="3:30" ht="83.25" customHeight="1" x14ac:dyDescent="0.35">
      <c r="C32" s="442"/>
      <c r="D32" s="48" t="s">
        <v>124</v>
      </c>
      <c r="E32" s="53" t="s">
        <v>120</v>
      </c>
      <c r="F32" s="15" t="s">
        <v>121</v>
      </c>
      <c r="G32" s="48" t="s">
        <v>125</v>
      </c>
      <c r="H32" s="134" t="s">
        <v>126</v>
      </c>
      <c r="I32" s="134" t="s">
        <v>71</v>
      </c>
      <c r="J32" s="377"/>
    </row>
    <row r="33" spans="3:10" ht="83.25" customHeight="1" x14ac:dyDescent="0.35">
      <c r="C33" s="388"/>
      <c r="D33" s="48" t="s">
        <v>127</v>
      </c>
      <c r="E33" s="53" t="s">
        <v>128</v>
      </c>
      <c r="F33" s="15" t="s">
        <v>121</v>
      </c>
      <c r="G33" s="48" t="s">
        <v>129</v>
      </c>
      <c r="H33" s="134" t="s">
        <v>126</v>
      </c>
      <c r="I33" s="134" t="s">
        <v>71</v>
      </c>
      <c r="J33" s="378"/>
    </row>
    <row r="34" spans="3:10" ht="83.25" customHeight="1" x14ac:dyDescent="0.35">
      <c r="C34" s="395" t="s">
        <v>573</v>
      </c>
      <c r="D34" s="48" t="s">
        <v>119</v>
      </c>
      <c r="E34" s="53" t="s">
        <v>120</v>
      </c>
      <c r="F34" s="15" t="s">
        <v>121</v>
      </c>
      <c r="G34" s="48" t="s">
        <v>122</v>
      </c>
      <c r="H34" s="155" t="s">
        <v>123</v>
      </c>
      <c r="I34" s="134" t="s">
        <v>71</v>
      </c>
      <c r="J34" s="376" t="s">
        <v>23</v>
      </c>
    </row>
    <row r="35" spans="3:10" ht="83.25" customHeight="1" x14ac:dyDescent="0.35">
      <c r="C35" s="395"/>
      <c r="D35" s="48" t="s">
        <v>124</v>
      </c>
      <c r="E35" s="53" t="s">
        <v>120</v>
      </c>
      <c r="F35" s="15" t="s">
        <v>121</v>
      </c>
      <c r="G35" s="48" t="s">
        <v>125</v>
      </c>
      <c r="H35" s="134" t="s">
        <v>126</v>
      </c>
      <c r="I35" s="134" t="s">
        <v>71</v>
      </c>
      <c r="J35" s="377"/>
    </row>
    <row r="36" spans="3:10" ht="83.25" customHeight="1" x14ac:dyDescent="0.35">
      <c r="C36" s="395"/>
      <c r="D36" s="48" t="s">
        <v>127</v>
      </c>
      <c r="E36" s="53" t="s">
        <v>128</v>
      </c>
      <c r="F36" s="15" t="s">
        <v>121</v>
      </c>
      <c r="G36" s="48" t="s">
        <v>129</v>
      </c>
      <c r="H36" s="134" t="s">
        <v>126</v>
      </c>
      <c r="I36" s="134" t="s">
        <v>71</v>
      </c>
      <c r="J36" s="378"/>
    </row>
    <row r="37" spans="3:10" ht="83.25" customHeight="1" x14ac:dyDescent="0.35">
      <c r="C37" s="391" t="s">
        <v>350</v>
      </c>
      <c r="D37" s="54" t="s">
        <v>2148</v>
      </c>
      <c r="E37" s="34" t="s">
        <v>352</v>
      </c>
      <c r="F37" s="15" t="s">
        <v>353</v>
      </c>
      <c r="G37" s="48" t="s">
        <v>354</v>
      </c>
      <c r="H37" s="55" t="s">
        <v>123</v>
      </c>
      <c r="I37" s="55" t="s">
        <v>71</v>
      </c>
      <c r="J37" s="453" t="s">
        <v>215</v>
      </c>
    </row>
    <row r="38" spans="3:10" ht="83.25" customHeight="1" x14ac:dyDescent="0.35">
      <c r="C38" s="392"/>
      <c r="D38" s="54" t="s">
        <v>571</v>
      </c>
      <c r="E38" s="34" t="s">
        <v>352</v>
      </c>
      <c r="F38" s="15" t="s">
        <v>353</v>
      </c>
      <c r="G38" s="48" t="s">
        <v>356</v>
      </c>
      <c r="H38" s="55" t="s">
        <v>126</v>
      </c>
      <c r="I38" s="55" t="s">
        <v>71</v>
      </c>
      <c r="J38" s="454"/>
    </row>
    <row r="39" spans="3:10" ht="83.25" customHeight="1" x14ac:dyDescent="0.35">
      <c r="C39" s="391" t="s">
        <v>570</v>
      </c>
      <c r="D39" s="54" t="s">
        <v>199</v>
      </c>
      <c r="E39" s="34" t="s">
        <v>200</v>
      </c>
      <c r="F39" s="48" t="s">
        <v>201</v>
      </c>
      <c r="G39" s="48" t="s">
        <v>202</v>
      </c>
      <c r="H39" s="55" t="s">
        <v>126</v>
      </c>
      <c r="I39" s="55" t="s">
        <v>71</v>
      </c>
      <c r="J39" s="407" t="s">
        <v>145</v>
      </c>
    </row>
    <row r="40" spans="3:10" ht="51" x14ac:dyDescent="0.35">
      <c r="C40" s="392"/>
      <c r="D40" s="54" t="s">
        <v>199</v>
      </c>
      <c r="E40" s="34" t="s">
        <v>200</v>
      </c>
      <c r="F40" s="48" t="s">
        <v>201</v>
      </c>
      <c r="G40" s="48" t="s">
        <v>202</v>
      </c>
      <c r="H40" s="55" t="s">
        <v>126</v>
      </c>
      <c r="I40" s="55" t="s">
        <v>71</v>
      </c>
      <c r="J40" s="407"/>
    </row>
  </sheetData>
  <mergeCells count="83">
    <mergeCell ref="R19:R20"/>
    <mergeCell ref="S19:S20"/>
    <mergeCell ref="T19:T20"/>
    <mergeCell ref="U19:U20"/>
    <mergeCell ref="C39:C40"/>
    <mergeCell ref="J39:J40"/>
    <mergeCell ref="C29:J29"/>
    <mergeCell ref="C31:C33"/>
    <mergeCell ref="J31:J33"/>
    <mergeCell ref="C34:C36"/>
    <mergeCell ref="J34:J36"/>
    <mergeCell ref="C37:C38"/>
    <mergeCell ref="J37:J38"/>
    <mergeCell ref="C24:H24"/>
    <mergeCell ref="I24:L24"/>
    <mergeCell ref="M24:Q24"/>
    <mergeCell ref="K19:K20"/>
    <mergeCell ref="L19:L20"/>
    <mergeCell ref="M19:M20"/>
    <mergeCell ref="N19:N20"/>
    <mergeCell ref="O19:O20"/>
    <mergeCell ref="P19:P20"/>
    <mergeCell ref="Q19:Q20"/>
    <mergeCell ref="O16:O18"/>
    <mergeCell ref="P16:P18"/>
    <mergeCell ref="C19:C20"/>
    <mergeCell ref="D19:D20"/>
    <mergeCell ref="E19:E20"/>
    <mergeCell ref="F19:F20"/>
    <mergeCell ref="G19:G20"/>
    <mergeCell ref="H19:H20"/>
    <mergeCell ref="I19:I20"/>
    <mergeCell ref="J19:J20"/>
    <mergeCell ref="I16:I18"/>
    <mergeCell ref="J16:J18"/>
    <mergeCell ref="K16:K18"/>
    <mergeCell ref="L16:L18"/>
    <mergeCell ref="M16:M18"/>
    <mergeCell ref="N16:N18"/>
    <mergeCell ref="C16:C18"/>
    <mergeCell ref="D16:D18"/>
    <mergeCell ref="E16:E18"/>
    <mergeCell ref="F16:F18"/>
    <mergeCell ref="G16:G18"/>
    <mergeCell ref="H16:H18"/>
    <mergeCell ref="K13:K15"/>
    <mergeCell ref="L13:L15"/>
    <mergeCell ref="M13:M15"/>
    <mergeCell ref="N13:N15"/>
    <mergeCell ref="O13:O15"/>
    <mergeCell ref="P13:P15"/>
    <mergeCell ref="O10:O12"/>
    <mergeCell ref="P10:P12"/>
    <mergeCell ref="C13:C15"/>
    <mergeCell ref="D13:D15"/>
    <mergeCell ref="E13:E15"/>
    <mergeCell ref="F13:F15"/>
    <mergeCell ref="G13:G15"/>
    <mergeCell ref="H13:H15"/>
    <mergeCell ref="I13:I15"/>
    <mergeCell ref="J13:J15"/>
    <mergeCell ref="I10:I12"/>
    <mergeCell ref="J10:J12"/>
    <mergeCell ref="K10:K12"/>
    <mergeCell ref="L10:L12"/>
    <mergeCell ref="M10:M12"/>
    <mergeCell ref="N10:N12"/>
    <mergeCell ref="U6:AB7"/>
    <mergeCell ref="AC6:AD6"/>
    <mergeCell ref="F7:H7"/>
    <mergeCell ref="Q8:R8"/>
    <mergeCell ref="H10:H12"/>
    <mergeCell ref="Q6:S7"/>
    <mergeCell ref="C10:C12"/>
    <mergeCell ref="D10:D12"/>
    <mergeCell ref="E10:E12"/>
    <mergeCell ref="F10:F12"/>
    <mergeCell ref="G10:G12"/>
    <mergeCell ref="D2:J3"/>
    <mergeCell ref="E4:I4"/>
    <mergeCell ref="C6:C8"/>
    <mergeCell ref="D6:J6"/>
    <mergeCell ref="K6:P6"/>
  </mergeCells>
  <conditionalFormatting sqref="H26:H27 L26:L27">
    <cfRule type="cellIs" dxfId="263" priority="5" operator="between">
      <formula>15</formula>
      <formula>25</formula>
    </cfRule>
    <cfRule type="cellIs" dxfId="262" priority="6" operator="between">
      <formula>8</formula>
      <formula>12</formula>
    </cfRule>
    <cfRule type="cellIs" dxfId="261" priority="7" operator="between">
      <formula>4</formula>
      <formula>6</formula>
    </cfRule>
    <cfRule type="cellIs" dxfId="260" priority="8" operator="between">
      <formula>1</formula>
      <formula>3</formula>
    </cfRule>
  </conditionalFormatting>
  <conditionalFormatting sqref="G26:G27 K26:K27">
    <cfRule type="cellIs" dxfId="259" priority="1" operator="equal">
      <formula>"Muy alta"</formula>
    </cfRule>
    <cfRule type="cellIs" dxfId="258" priority="2" operator="equal">
      <formula>"Alta"</formula>
    </cfRule>
    <cfRule type="cellIs" dxfId="257" priority="3" operator="equal">
      <formula>"Media"</formula>
    </cfRule>
    <cfRule type="cellIs" dxfId="256" priority="4" operator="equal">
      <formula>"Baja"</formula>
    </cfRule>
  </conditionalFormatting>
  <dataValidations count="2">
    <dataValidation type="list" allowBlank="1" showInputMessage="1" showErrorMessage="1" sqref="H40">
      <formula1>$I$70:$I$72</formula1>
    </dataValidation>
    <dataValidation type="list" allowBlank="1" showInputMessage="1" showErrorMessage="1" sqref="I40 H37:I37">
      <formula1>#REF!</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2" ma:contentTypeDescription="Crear nuevo documento." ma:contentTypeScope="" ma:versionID="8fd751cb8ac38af3393d7e0e72efd0af">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e4d7269e833f7f3ae2ec42f708a21b76"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DF921A-C7C2-4D0F-8D1F-31C1094256B6}">
  <ds:schemaRefs>
    <ds:schemaRef ds:uri="http://schemas.microsoft.com/sharepoint/v3/contenttype/forms"/>
  </ds:schemaRefs>
</ds:datastoreItem>
</file>

<file path=customXml/itemProps2.xml><?xml version="1.0" encoding="utf-8"?>
<ds:datastoreItem xmlns:ds="http://schemas.openxmlformats.org/officeDocument/2006/customXml" ds:itemID="{232B8745-22CD-4F5A-8D1A-7211606BC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665617-06A8-424A-A1D2-CAA09C0D087F}">
  <ds:schemaRefs>
    <ds:schemaRef ds:uri="http://schemas.microsoft.com/office/2006/metadata/properties"/>
    <ds:schemaRef ds:uri="http://schemas.microsoft.com/office/infopath/2007/PartnerControls"/>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699a629e-b1ab-433e-a7e5-e76d89fd4265"/>
    <ds:schemaRef ds:uri="470dc20a-0550-4393-b01b-c3556bc465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R. CORRUPCION </vt:lpstr>
      <vt:lpstr>EST2</vt:lpstr>
      <vt:lpstr>MIS1FOM</vt:lpstr>
      <vt:lpstr>MIS1PROM</vt:lpstr>
      <vt:lpstr>MIS2</vt:lpstr>
      <vt:lpstr>MIS3</vt:lpstr>
      <vt:lpstr>MIS4FISCA</vt:lpstr>
      <vt:lpstr>MIS4REG</vt:lpstr>
      <vt:lpstr>MIS5</vt:lpstr>
      <vt:lpstr>MIS6</vt:lpstr>
      <vt:lpstr>MIS7</vt:lpstr>
      <vt:lpstr>APO1</vt:lpstr>
      <vt:lpstr>APO2</vt:lpstr>
      <vt:lpstr>APO3</vt:lpstr>
      <vt:lpstr>APO4</vt:lpstr>
      <vt:lpstr>APO5</vt:lpstr>
      <vt:lpstr>APO6</vt:lpstr>
      <vt:lpstr>APO7</vt:lpstr>
      <vt:lpstr>EVA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Ricaurte</dc:creator>
  <cp:lastModifiedBy>Ericsson Rafael Ricardo Moreno</cp:lastModifiedBy>
  <dcterms:created xsi:type="dcterms:W3CDTF">2020-12-11T20:56:24Z</dcterms:created>
  <dcterms:modified xsi:type="dcterms:W3CDTF">2021-03-26T16:26:58Z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ies>
</file>