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comments5.xml" ContentType="application/vnd.openxmlformats-officedocument.spreadsheetml.comments+xml"/>
  <Override PartName="/xl/drawings/drawing15.xml" ContentType="application/vnd.openxmlformats-officedocument.drawing+xml"/>
  <Override PartName="/xl/comments6.xml" ContentType="application/vnd.openxmlformats-officedocument.spreadsheetml.comments+xml"/>
  <Override PartName="/xl/drawings/drawing16.xml" ContentType="application/vnd.openxmlformats-officedocument.drawing+xml"/>
  <Override PartName="/xl/comments7.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omments8.xml" ContentType="application/vnd.openxmlformats-officedocument.spreadsheetml.comments+xml"/>
  <Override PartName="/xl/drawings/drawing19.xml" ContentType="application/vnd.openxmlformats-officedocument.drawing+xml"/>
  <Override PartName="/xl/comments9.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omments10.xml" ContentType="application/vnd.openxmlformats-officedocument.spreadsheetml.comments+xml"/>
  <Override PartName="/xl/drawings/drawing24.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80190917\Documents\2. PULICACIONES WEB\DocumentosAnm\"/>
    </mc:Choice>
  </mc:AlternateContent>
  <bookViews>
    <workbookView xWindow="-120" yWindow="-120" windowWidth="29040" windowHeight="15840" tabRatio="936"/>
  </bookViews>
  <sheets>
    <sheet name="R. GESTION " sheetId="1" r:id="rId1"/>
    <sheet name="EST1PI" sheetId="29" r:id="rId2"/>
    <sheet name="EST1PT" sheetId="30" r:id="rId3"/>
    <sheet name="EST1PE" sheetId="31" r:id="rId4"/>
    <sheet name="EST1SIG" sheetId="32" r:id="rId5"/>
    <sheet name="EST1SGA" sheetId="34" r:id="rId6"/>
    <sheet name="EST2" sheetId="33" r:id="rId7"/>
    <sheet name="MIS1FOM" sheetId="35" r:id="rId8"/>
    <sheet name="MIS1PROM" sheetId="36" r:id="rId9"/>
    <sheet name="MIS2" sheetId="37" r:id="rId10"/>
    <sheet name="MIS3" sheetId="38" r:id="rId11"/>
    <sheet name="MIS4FISCA" sheetId="39" r:id="rId12"/>
    <sheet name="MIS4REG" sheetId="40" r:id="rId13"/>
    <sheet name="MIS5" sheetId="41" r:id="rId14"/>
    <sheet name="MIS6" sheetId="42" r:id="rId15"/>
    <sheet name="MIS7" sheetId="43" r:id="rId16"/>
    <sheet name="APO1" sheetId="44" r:id="rId17"/>
    <sheet name="APO2" sheetId="45" r:id="rId18"/>
    <sheet name="APO3" sheetId="46" r:id="rId19"/>
    <sheet name="APO4" sheetId="47" r:id="rId20"/>
    <sheet name="APO5" sheetId="48" r:id="rId21"/>
    <sheet name="APO6" sheetId="49" r:id="rId22"/>
    <sheet name="APO7" sheetId="50" r:id="rId23"/>
    <sheet name="EVA" sheetId="51" r:id="rId24"/>
  </sheets>
  <definedNames>
    <definedName name="_xlnm._FilterDatabase" localSheetId="15" hidden="1">'MIS7'!$C$8:$AD$8</definedName>
    <definedName name="_xlnm._FilterDatabase" localSheetId="0" hidden="1">'R. GESTION '!$A$7:$M$20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8" i="1" l="1"/>
  <c r="G78" i="1" s="1"/>
  <c r="H77" i="1"/>
  <c r="G77" i="1" s="1"/>
  <c r="H76" i="1"/>
  <c r="G76" i="1" s="1"/>
  <c r="H75" i="1"/>
  <c r="G75" i="1"/>
  <c r="H74" i="1"/>
  <c r="G74" i="1"/>
  <c r="H73" i="1"/>
  <c r="G73" i="1" s="1"/>
  <c r="H72" i="1"/>
  <c r="G72" i="1" s="1"/>
  <c r="H71" i="1"/>
  <c r="G71" i="1" s="1"/>
  <c r="H79" i="1"/>
  <c r="G79" i="1" s="1"/>
  <c r="H80" i="1"/>
  <c r="G80" i="1" s="1"/>
  <c r="H81" i="1"/>
  <c r="G81" i="1" s="1"/>
  <c r="L171" i="43"/>
  <c r="K171" i="43" s="1"/>
  <c r="H171" i="43"/>
  <c r="G171" i="43"/>
  <c r="L170" i="43"/>
  <c r="K170" i="43"/>
  <c r="H170" i="43"/>
  <c r="G170" i="43" s="1"/>
  <c r="L169" i="43"/>
  <c r="K169" i="43" s="1"/>
  <c r="H169" i="43"/>
  <c r="G169" i="43" s="1"/>
  <c r="L168" i="43"/>
  <c r="K168" i="43" s="1"/>
  <c r="H168" i="43"/>
  <c r="G168" i="43" s="1"/>
  <c r="L167" i="43"/>
  <c r="K167" i="43" s="1"/>
  <c r="H167" i="43"/>
  <c r="G167" i="43"/>
  <c r="L166" i="43"/>
  <c r="K166" i="43" s="1"/>
  <c r="H166" i="43"/>
  <c r="G166" i="43" s="1"/>
  <c r="L165" i="43"/>
  <c r="K165" i="43" s="1"/>
  <c r="H165" i="43"/>
  <c r="G165" i="43"/>
  <c r="L164" i="43"/>
  <c r="K164" i="43" s="1"/>
  <c r="H164" i="43"/>
  <c r="G164" i="43" s="1"/>
  <c r="S152" i="43" l="1"/>
  <c r="R152" i="43"/>
  <c r="Q152" i="43"/>
  <c r="S151" i="43"/>
  <c r="R151" i="43"/>
  <c r="Q151" i="43"/>
  <c r="S113" i="43"/>
  <c r="S129" i="43" s="1"/>
  <c r="S134" i="43" s="1"/>
  <c r="S141" i="43" s="1"/>
  <c r="S146" i="43" s="1"/>
  <c r="S153" i="43" s="1"/>
  <c r="R113" i="43"/>
  <c r="R129" i="43" s="1"/>
  <c r="R134" i="43" s="1"/>
  <c r="R141" i="43" s="1"/>
  <c r="R146" i="43" s="1"/>
  <c r="R153" i="43" s="1"/>
  <c r="Q113" i="43"/>
  <c r="Q129" i="43" s="1"/>
  <c r="Q134" i="43" s="1"/>
  <c r="Q141" i="43" s="1"/>
  <c r="Q146" i="43" s="1"/>
  <c r="Q153" i="43" s="1"/>
  <c r="S101" i="43"/>
  <c r="S105" i="43" s="1"/>
  <c r="S109" i="43" s="1"/>
  <c r="S116" i="43" s="1"/>
  <c r="S122" i="43" s="1"/>
  <c r="S127" i="43" s="1"/>
  <c r="S132" i="43" s="1"/>
  <c r="S137" i="43" s="1"/>
  <c r="S144" i="43" s="1"/>
  <c r="S149" i="43" s="1"/>
  <c r="S156" i="43" s="1"/>
  <c r="R101" i="43"/>
  <c r="R105" i="43" s="1"/>
  <c r="R109" i="43" s="1"/>
  <c r="R116" i="43" s="1"/>
  <c r="R122" i="43" s="1"/>
  <c r="R127" i="43" s="1"/>
  <c r="R132" i="43" s="1"/>
  <c r="R137" i="43" s="1"/>
  <c r="R144" i="43" s="1"/>
  <c r="R149" i="43" s="1"/>
  <c r="R156" i="43" s="1"/>
  <c r="S98" i="43"/>
  <c r="R98" i="43"/>
  <c r="Q98" i="43"/>
  <c r="S97" i="43"/>
  <c r="R97" i="43"/>
  <c r="Q97" i="43"/>
  <c r="S93" i="43"/>
  <c r="R93" i="43"/>
  <c r="S84" i="43"/>
  <c r="R84" i="43"/>
  <c r="Q84" i="43"/>
  <c r="S83" i="43"/>
  <c r="R83" i="43"/>
  <c r="Q83" i="43"/>
  <c r="S82" i="43"/>
  <c r="R82" i="43"/>
  <c r="Q82" i="43"/>
  <c r="S72" i="43"/>
  <c r="R72" i="43"/>
  <c r="Q72" i="43"/>
  <c r="Q81" i="43" s="1"/>
  <c r="S71" i="43"/>
  <c r="S80" i="43" s="1"/>
  <c r="R71" i="43"/>
  <c r="R80" i="43" s="1"/>
  <c r="Q71" i="43"/>
  <c r="Q80" i="43" s="1"/>
  <c r="S70" i="43"/>
  <c r="S79" i="43" s="1"/>
  <c r="S86" i="43" s="1"/>
  <c r="S95" i="43" s="1"/>
  <c r="R70" i="43"/>
  <c r="R79" i="43" s="1"/>
  <c r="Q70" i="43"/>
  <c r="Q79" i="43" s="1"/>
  <c r="S69" i="43"/>
  <c r="R69" i="43"/>
  <c r="Q69" i="43"/>
  <c r="S68" i="43"/>
  <c r="R68" i="43"/>
  <c r="Q68" i="43"/>
  <c r="S67" i="43"/>
  <c r="S85" i="43" s="1"/>
  <c r="S94" i="43" s="1"/>
  <c r="S102" i="43" s="1"/>
  <c r="S106" i="43" s="1"/>
  <c r="S110" i="43" s="1"/>
  <c r="S112" i="43" s="1"/>
  <c r="S124" i="43" s="1"/>
  <c r="S133" i="43" s="1"/>
  <c r="S138" i="43" s="1"/>
  <c r="S145" i="43" s="1"/>
  <c r="S150" i="43" s="1"/>
  <c r="S157" i="43" s="1"/>
  <c r="R67" i="43"/>
  <c r="R85" i="43" s="1"/>
  <c r="R94" i="43" s="1"/>
  <c r="R102" i="43" s="1"/>
  <c r="R106" i="43" s="1"/>
  <c r="R110" i="43" s="1"/>
  <c r="R112" i="43" s="1"/>
  <c r="R124" i="43" s="1"/>
  <c r="R133" i="43" s="1"/>
  <c r="R138" i="43" s="1"/>
  <c r="R145" i="43" s="1"/>
  <c r="R150" i="43" s="1"/>
  <c r="R157" i="43" s="1"/>
  <c r="Q67" i="43"/>
  <c r="Q85" i="43" s="1"/>
  <c r="Q94" i="43" s="1"/>
  <c r="Q102" i="43" s="1"/>
  <c r="Q106" i="43" s="1"/>
  <c r="Q110" i="43" s="1"/>
  <c r="Q112" i="43" s="1"/>
  <c r="Q124" i="43" s="1"/>
  <c r="Q133" i="43" s="1"/>
  <c r="Q138" i="43" s="1"/>
  <c r="Q145" i="43" s="1"/>
  <c r="Q150" i="43" s="1"/>
  <c r="Q157" i="43" s="1"/>
  <c r="O152" i="43"/>
  <c r="N152" i="43"/>
  <c r="O151" i="43"/>
  <c r="N151" i="43"/>
  <c r="O113" i="43"/>
  <c r="O129" i="43" s="1"/>
  <c r="O134" i="43" s="1"/>
  <c r="O141" i="43" s="1"/>
  <c r="O146" i="43" s="1"/>
  <c r="O153" i="43" s="1"/>
  <c r="N113" i="43"/>
  <c r="N129" i="43" s="1"/>
  <c r="N134" i="43" s="1"/>
  <c r="N141" i="43" s="1"/>
  <c r="N146" i="43" s="1"/>
  <c r="N153" i="43" s="1"/>
  <c r="O101" i="43"/>
  <c r="O105" i="43" s="1"/>
  <c r="O109" i="43" s="1"/>
  <c r="O116" i="43" s="1"/>
  <c r="O122" i="43" s="1"/>
  <c r="O127" i="43" s="1"/>
  <c r="O132" i="43" s="1"/>
  <c r="O137" i="43" s="1"/>
  <c r="O144" i="43" s="1"/>
  <c r="O149" i="43" s="1"/>
  <c r="O156" i="43" s="1"/>
  <c r="N101" i="43"/>
  <c r="N105" i="43" s="1"/>
  <c r="N109" i="43" s="1"/>
  <c r="N116" i="43" s="1"/>
  <c r="N122" i="43" s="1"/>
  <c r="N127" i="43" s="1"/>
  <c r="N132" i="43" s="1"/>
  <c r="N137" i="43" s="1"/>
  <c r="N144" i="43" s="1"/>
  <c r="N149" i="43" s="1"/>
  <c r="N156" i="43" s="1"/>
  <c r="O98" i="43"/>
  <c r="N98" i="43"/>
  <c r="O97" i="43"/>
  <c r="N97" i="43"/>
  <c r="O93" i="43"/>
  <c r="N93" i="43"/>
  <c r="O84" i="43"/>
  <c r="N84" i="43"/>
  <c r="O83" i="43"/>
  <c r="N83" i="43"/>
  <c r="O82" i="43"/>
  <c r="N82" i="43"/>
  <c r="O72" i="43"/>
  <c r="N72" i="43"/>
  <c r="O71" i="43"/>
  <c r="O80" i="43" s="1"/>
  <c r="N71" i="43"/>
  <c r="N80" i="43" s="1"/>
  <c r="O70" i="43"/>
  <c r="O79" i="43" s="1"/>
  <c r="O86" i="43" s="1"/>
  <c r="O95" i="43" s="1"/>
  <c r="N70" i="43"/>
  <c r="N79" i="43" s="1"/>
  <c r="O69" i="43"/>
  <c r="N69" i="43"/>
  <c r="O68" i="43"/>
  <c r="N68" i="43"/>
  <c r="O67" i="43"/>
  <c r="O85" i="43" s="1"/>
  <c r="O94" i="43" s="1"/>
  <c r="O102" i="43" s="1"/>
  <c r="O106" i="43" s="1"/>
  <c r="O110" i="43" s="1"/>
  <c r="O112" i="43" s="1"/>
  <c r="O124" i="43" s="1"/>
  <c r="O133" i="43" s="1"/>
  <c r="O138" i="43" s="1"/>
  <c r="O145" i="43" s="1"/>
  <c r="O150" i="43" s="1"/>
  <c r="O157" i="43" s="1"/>
  <c r="N67" i="43"/>
  <c r="N85" i="43" s="1"/>
  <c r="N94" i="43" s="1"/>
  <c r="N102" i="43" s="1"/>
  <c r="N106" i="43" s="1"/>
  <c r="N110" i="43" s="1"/>
  <c r="N112" i="43" s="1"/>
  <c r="N124" i="43" s="1"/>
  <c r="N133" i="43" s="1"/>
  <c r="N138" i="43" s="1"/>
  <c r="N145" i="43" s="1"/>
  <c r="N150" i="43" s="1"/>
  <c r="N157" i="43" s="1"/>
  <c r="R91" i="43" l="1"/>
  <c r="R86" i="43"/>
  <c r="R95" i="43" s="1"/>
  <c r="R99" i="43"/>
  <c r="R103" i="43" s="1"/>
  <c r="R107" i="43" s="1"/>
  <c r="R114" i="43" s="1"/>
  <c r="R120" i="43" s="1"/>
  <c r="R125" i="43" s="1"/>
  <c r="R130" i="43" s="1"/>
  <c r="R135" i="43" s="1"/>
  <c r="R142" i="43" s="1"/>
  <c r="R147" i="43" s="1"/>
  <c r="R154" i="43" s="1"/>
  <c r="Q99" i="43"/>
  <c r="Q103" i="43" s="1"/>
  <c r="Q107" i="43" s="1"/>
  <c r="Q114" i="43" s="1"/>
  <c r="Q120" i="43" s="1"/>
  <c r="Q125" i="43" s="1"/>
  <c r="Q130" i="43" s="1"/>
  <c r="Q135" i="43" s="1"/>
  <c r="Q142" i="43" s="1"/>
  <c r="Q147" i="43" s="1"/>
  <c r="Q154" i="43" s="1"/>
  <c r="Q91" i="43"/>
  <c r="Q86" i="43"/>
  <c r="Q95" i="43" s="1"/>
  <c r="Q87" i="43"/>
  <c r="Q96" i="43" s="1"/>
  <c r="Q100" i="43"/>
  <c r="Q104" i="43" s="1"/>
  <c r="Q108" i="43" s="1"/>
  <c r="Q115" i="43" s="1"/>
  <c r="Q121" i="43" s="1"/>
  <c r="Q126" i="43" s="1"/>
  <c r="Q131" i="43" s="1"/>
  <c r="Q136" i="43" s="1"/>
  <c r="Q143" i="43" s="1"/>
  <c r="Q148" i="43" s="1"/>
  <c r="Q155" i="43" s="1"/>
  <c r="Q92" i="43"/>
  <c r="R87" i="43"/>
  <c r="R96" i="43" s="1"/>
  <c r="R100" i="43"/>
  <c r="R104" i="43" s="1"/>
  <c r="R108" i="43" s="1"/>
  <c r="R115" i="43" s="1"/>
  <c r="R121" i="43" s="1"/>
  <c r="R126" i="43" s="1"/>
  <c r="R131" i="43" s="1"/>
  <c r="R136" i="43" s="1"/>
  <c r="R143" i="43" s="1"/>
  <c r="R148" i="43" s="1"/>
  <c r="R155" i="43" s="1"/>
  <c r="R92" i="43"/>
  <c r="S87" i="43"/>
  <c r="S96" i="43" s="1"/>
  <c r="S100" i="43"/>
  <c r="S104" i="43" s="1"/>
  <c r="S108" i="43" s="1"/>
  <c r="S115" i="43" s="1"/>
  <c r="S121" i="43" s="1"/>
  <c r="S126" i="43" s="1"/>
  <c r="S131" i="43" s="1"/>
  <c r="S136" i="43" s="1"/>
  <c r="S143" i="43" s="1"/>
  <c r="S148" i="43" s="1"/>
  <c r="S155" i="43" s="1"/>
  <c r="S92" i="43"/>
  <c r="Q101" i="43"/>
  <c r="Q105" i="43" s="1"/>
  <c r="Q109" i="43" s="1"/>
  <c r="Q116" i="43" s="1"/>
  <c r="Q122" i="43" s="1"/>
  <c r="Q127" i="43" s="1"/>
  <c r="Q132" i="43" s="1"/>
  <c r="Q137" i="43" s="1"/>
  <c r="Q144" i="43" s="1"/>
  <c r="Q149" i="43" s="1"/>
  <c r="Q156" i="43" s="1"/>
  <c r="Q93" i="43"/>
  <c r="S91" i="43"/>
  <c r="S99" i="43"/>
  <c r="S103" i="43" s="1"/>
  <c r="S107" i="43" s="1"/>
  <c r="S114" i="43" s="1"/>
  <c r="S120" i="43" s="1"/>
  <c r="S125" i="43" s="1"/>
  <c r="S130" i="43" s="1"/>
  <c r="S135" i="43" s="1"/>
  <c r="S142" i="43" s="1"/>
  <c r="S147" i="43" s="1"/>
  <c r="S154" i="43" s="1"/>
  <c r="N86" i="43"/>
  <c r="N95" i="43" s="1"/>
  <c r="N99" i="43"/>
  <c r="N103" i="43" s="1"/>
  <c r="N107" i="43" s="1"/>
  <c r="N114" i="43" s="1"/>
  <c r="N120" i="43" s="1"/>
  <c r="N125" i="43" s="1"/>
  <c r="N130" i="43" s="1"/>
  <c r="N135" i="43" s="1"/>
  <c r="N142" i="43" s="1"/>
  <c r="N147" i="43" s="1"/>
  <c r="N154" i="43" s="1"/>
  <c r="N91" i="43"/>
  <c r="N100" i="43"/>
  <c r="N104" i="43" s="1"/>
  <c r="N108" i="43" s="1"/>
  <c r="N115" i="43" s="1"/>
  <c r="N121" i="43" s="1"/>
  <c r="N126" i="43" s="1"/>
  <c r="N131" i="43" s="1"/>
  <c r="N136" i="43" s="1"/>
  <c r="N143" i="43" s="1"/>
  <c r="N148" i="43" s="1"/>
  <c r="N155" i="43" s="1"/>
  <c r="N92" i="43"/>
  <c r="N87" i="43"/>
  <c r="N96" i="43" s="1"/>
  <c r="O100" i="43"/>
  <c r="O104" i="43" s="1"/>
  <c r="O108" i="43" s="1"/>
  <c r="O115" i="43" s="1"/>
  <c r="O121" i="43" s="1"/>
  <c r="O126" i="43" s="1"/>
  <c r="O131" i="43" s="1"/>
  <c r="O136" i="43" s="1"/>
  <c r="O143" i="43" s="1"/>
  <c r="O148" i="43" s="1"/>
  <c r="O155" i="43" s="1"/>
  <c r="O92" i="43"/>
  <c r="O87" i="43"/>
  <c r="O96" i="43" s="1"/>
  <c r="O91" i="43"/>
  <c r="O99" i="43"/>
  <c r="O103" i="43" s="1"/>
  <c r="O107" i="43" s="1"/>
  <c r="O114" i="43" s="1"/>
  <c r="O120" i="43" s="1"/>
  <c r="O125" i="43" s="1"/>
  <c r="O130" i="43" s="1"/>
  <c r="O135" i="43" s="1"/>
  <c r="O142" i="43" s="1"/>
  <c r="O147" i="43" s="1"/>
  <c r="O154" i="43" s="1"/>
  <c r="L59" i="51" l="1"/>
  <c r="K59" i="51" s="1"/>
  <c r="H59" i="51"/>
  <c r="G59" i="51" s="1"/>
  <c r="L58" i="51"/>
  <c r="K58" i="51" s="1"/>
  <c r="H58" i="51"/>
  <c r="G58" i="51"/>
  <c r="L57" i="51"/>
  <c r="K57" i="51" s="1"/>
  <c r="H57" i="51"/>
  <c r="G57" i="51" s="1"/>
  <c r="L56" i="51"/>
  <c r="K56" i="51" s="1"/>
  <c r="H56" i="51"/>
  <c r="G56" i="51"/>
  <c r="L55" i="51"/>
  <c r="K55" i="51"/>
  <c r="H55" i="51"/>
  <c r="G55" i="51" s="1"/>
  <c r="L54" i="51"/>
  <c r="K54" i="51" s="1"/>
  <c r="H54" i="51"/>
  <c r="G54" i="51"/>
  <c r="L53" i="51"/>
  <c r="K53" i="51"/>
  <c r="H53" i="51"/>
  <c r="G53" i="51" s="1"/>
  <c r="L52" i="51"/>
  <c r="K52" i="51" s="1"/>
  <c r="H52" i="51"/>
  <c r="G52" i="51"/>
  <c r="L51" i="51"/>
  <c r="K51" i="51"/>
  <c r="H51" i="51"/>
  <c r="G51" i="51" s="1"/>
  <c r="L60" i="50" l="1"/>
  <c r="K60" i="50" s="1"/>
  <c r="H60" i="50"/>
  <c r="G60" i="50"/>
  <c r="L59" i="50"/>
  <c r="K59" i="50"/>
  <c r="H59" i="50"/>
  <c r="G59" i="50"/>
  <c r="L58" i="50"/>
  <c r="K58" i="50" s="1"/>
  <c r="H58" i="50"/>
  <c r="G58" i="50"/>
  <c r="L57" i="50"/>
  <c r="K57" i="50"/>
  <c r="H57" i="50"/>
  <c r="G57" i="50"/>
  <c r="L56" i="50"/>
  <c r="K56" i="50" s="1"/>
  <c r="H56" i="50"/>
  <c r="G56" i="50"/>
  <c r="L55" i="50"/>
  <c r="K55" i="50"/>
  <c r="H55" i="50"/>
  <c r="G55" i="50"/>
  <c r="L54" i="50"/>
  <c r="K54" i="50" s="1"/>
  <c r="H54" i="50"/>
  <c r="G54" i="50"/>
  <c r="L53" i="50"/>
  <c r="K53" i="50"/>
  <c r="H53" i="50"/>
  <c r="G53" i="50"/>
  <c r="L43" i="49" l="1"/>
  <c r="K43" i="49"/>
  <c r="H43" i="49"/>
  <c r="G43" i="49" s="1"/>
  <c r="L42" i="49"/>
  <c r="K42" i="49"/>
  <c r="H42" i="49"/>
  <c r="G42" i="49"/>
  <c r="L41" i="49"/>
  <c r="K41" i="49"/>
  <c r="H41" i="49"/>
  <c r="G41" i="49"/>
  <c r="L40" i="49"/>
  <c r="K40" i="49"/>
  <c r="H40" i="49"/>
  <c r="G40" i="49"/>
  <c r="L81" i="48" l="1"/>
  <c r="K81" i="48" s="1"/>
  <c r="H81" i="48"/>
  <c r="G81" i="48" s="1"/>
  <c r="L80" i="48"/>
  <c r="K80" i="48" s="1"/>
  <c r="H80" i="48"/>
  <c r="G80" i="48" s="1"/>
  <c r="L79" i="48"/>
  <c r="K79" i="48" s="1"/>
  <c r="H79" i="48"/>
  <c r="G79" i="48" s="1"/>
  <c r="L78" i="48"/>
  <c r="K78" i="48" s="1"/>
  <c r="H78" i="48"/>
  <c r="G78" i="48" s="1"/>
  <c r="L77" i="48"/>
  <c r="K77" i="48" s="1"/>
  <c r="H77" i="48"/>
  <c r="G77" i="48" s="1"/>
  <c r="L76" i="48"/>
  <c r="K76" i="48" s="1"/>
  <c r="H76" i="48"/>
  <c r="G76" i="48"/>
  <c r="L75" i="48"/>
  <c r="K75" i="48" s="1"/>
  <c r="H75" i="48"/>
  <c r="G75" i="48" s="1"/>
  <c r="L74" i="48"/>
  <c r="K74" i="48"/>
  <c r="H74" i="48"/>
  <c r="G74" i="48" s="1"/>
  <c r="L73" i="48"/>
  <c r="K73" i="48" s="1"/>
  <c r="H73" i="48"/>
  <c r="G73" i="48" s="1"/>
  <c r="L72" i="48"/>
  <c r="K72" i="48" s="1"/>
  <c r="H72" i="48"/>
  <c r="G72" i="48" s="1"/>
  <c r="L71" i="48"/>
  <c r="K71" i="48"/>
  <c r="H71" i="48"/>
  <c r="G71" i="48" s="1"/>
  <c r="H111" i="1"/>
  <c r="G111" i="1" s="1"/>
  <c r="H100" i="1" l="1"/>
  <c r="G100" i="1" s="1"/>
  <c r="L36" i="47"/>
  <c r="K36" i="47" s="1"/>
  <c r="H36" i="47"/>
  <c r="G36" i="47" s="1"/>
  <c r="L35" i="47"/>
  <c r="K35" i="47" s="1"/>
  <c r="H35" i="47"/>
  <c r="G35" i="47" s="1"/>
  <c r="L34" i="47"/>
  <c r="K34" i="47" s="1"/>
  <c r="H34" i="47"/>
  <c r="G34" i="47" s="1"/>
  <c r="L33" i="47"/>
  <c r="K33" i="47"/>
  <c r="H33" i="47"/>
  <c r="G33" i="47"/>
  <c r="L58" i="46" l="1"/>
  <c r="K58" i="46" s="1"/>
  <c r="H58" i="46"/>
  <c r="G58" i="46"/>
  <c r="L56" i="46"/>
  <c r="K56" i="46"/>
  <c r="H56" i="46"/>
  <c r="G56" i="46"/>
  <c r="L54" i="46"/>
  <c r="K54" i="46" s="1"/>
  <c r="H54" i="46"/>
  <c r="G54" i="46"/>
  <c r="L32" i="45"/>
  <c r="K32" i="45" s="1"/>
  <c r="H32" i="45"/>
  <c r="G32" i="45"/>
  <c r="D32" i="45"/>
  <c r="L31" i="45"/>
  <c r="K31" i="45" s="1"/>
  <c r="H31" i="45"/>
  <c r="G31" i="45" s="1"/>
  <c r="D31" i="45"/>
  <c r="L30" i="45"/>
  <c r="K30" i="45" s="1"/>
  <c r="H30" i="45"/>
  <c r="G30" i="45"/>
  <c r="D30" i="45"/>
  <c r="L29" i="45"/>
  <c r="K29" i="45" s="1"/>
  <c r="H29" i="45"/>
  <c r="G29" i="45" s="1"/>
  <c r="D29" i="45"/>
  <c r="L28" i="45"/>
  <c r="K28" i="45" s="1"/>
  <c r="H28" i="45"/>
  <c r="G28" i="45"/>
  <c r="D28" i="45"/>
  <c r="L27" i="45"/>
  <c r="K27" i="45" s="1"/>
  <c r="H27" i="45"/>
  <c r="G27" i="45"/>
  <c r="D27" i="45"/>
  <c r="L51" i="44" l="1"/>
  <c r="K51" i="44" s="1"/>
  <c r="H51" i="44"/>
  <c r="G51" i="44"/>
  <c r="L50" i="44"/>
  <c r="K50" i="44"/>
  <c r="H50" i="44"/>
  <c r="G50" i="44" s="1"/>
  <c r="L49" i="44"/>
  <c r="K49" i="44" s="1"/>
  <c r="H49" i="44"/>
  <c r="G49" i="44" s="1"/>
  <c r="L48" i="44"/>
  <c r="K48" i="44"/>
  <c r="H48" i="44"/>
  <c r="G48" i="44"/>
  <c r="L47" i="44"/>
  <c r="K47" i="44" s="1"/>
  <c r="H47" i="44"/>
  <c r="G47" i="44" s="1"/>
  <c r="L46" i="44"/>
  <c r="K46" i="44"/>
  <c r="H46" i="44"/>
  <c r="G46" i="44"/>
  <c r="L45" i="44"/>
  <c r="K45" i="44" s="1"/>
  <c r="H45" i="44"/>
  <c r="G45" i="44"/>
  <c r="L44" i="44"/>
  <c r="K44" i="44" s="1"/>
  <c r="H44" i="44"/>
  <c r="G44" i="44"/>
  <c r="L43" i="44"/>
  <c r="K43" i="44" s="1"/>
  <c r="H43" i="44"/>
  <c r="G43" i="44"/>
  <c r="L163" i="43" l="1"/>
  <c r="K163" i="43" s="1"/>
  <c r="H163" i="43"/>
  <c r="G163" i="43" s="1"/>
  <c r="L162" i="43"/>
  <c r="K162" i="43" s="1"/>
  <c r="H162" i="43"/>
  <c r="G162" i="43" s="1"/>
  <c r="L161" i="43"/>
  <c r="K161" i="43" s="1"/>
  <c r="H161" i="43"/>
  <c r="G161" i="43" s="1"/>
  <c r="L33" i="42" l="1"/>
  <c r="K33" i="42" s="1"/>
  <c r="H33" i="42"/>
  <c r="G33" i="42" s="1"/>
  <c r="L32" i="42"/>
  <c r="K32" i="42" s="1"/>
  <c r="H32" i="42"/>
  <c r="G32" i="42"/>
  <c r="L31" i="42"/>
  <c r="K31" i="42"/>
  <c r="H31" i="42"/>
  <c r="G31" i="42" s="1"/>
  <c r="L30" i="42"/>
  <c r="K30" i="42"/>
  <c r="H30" i="42"/>
  <c r="G30" i="42" s="1"/>
  <c r="L42" i="41" l="1"/>
  <c r="K42" i="41" s="1"/>
  <c r="H42" i="41"/>
  <c r="G42" i="41" s="1"/>
  <c r="L41" i="41"/>
  <c r="K41" i="41" s="1"/>
  <c r="H41" i="41"/>
  <c r="G41" i="41" s="1"/>
  <c r="L40" i="41"/>
  <c r="K40" i="41" s="1"/>
  <c r="H40" i="41"/>
  <c r="G40" i="41" s="1"/>
  <c r="L39" i="41"/>
  <c r="K39" i="41" s="1"/>
  <c r="H39" i="41"/>
  <c r="G39" i="41" s="1"/>
  <c r="L38" i="41"/>
  <c r="K38" i="41" s="1"/>
  <c r="H38" i="41"/>
  <c r="G38" i="41" s="1"/>
  <c r="L37" i="41"/>
  <c r="K37" i="41" s="1"/>
  <c r="H37" i="41"/>
  <c r="G37" i="41" s="1"/>
  <c r="L37" i="40" l="1"/>
  <c r="K37" i="40" s="1"/>
  <c r="G37" i="40"/>
  <c r="H37" i="40" s="1"/>
  <c r="L36" i="40"/>
  <c r="K36" i="40"/>
  <c r="G36" i="40"/>
  <c r="H36" i="40" s="1"/>
  <c r="L35" i="40"/>
  <c r="K35" i="40" s="1"/>
  <c r="G35" i="40"/>
  <c r="H35" i="40" s="1"/>
  <c r="L34" i="40"/>
  <c r="K34" i="40" s="1"/>
  <c r="G34" i="40"/>
  <c r="H34" i="40" s="1"/>
  <c r="L33" i="40"/>
  <c r="K33" i="40" s="1"/>
  <c r="G33" i="40"/>
  <c r="H33" i="40" s="1"/>
  <c r="L68" i="39" l="1"/>
  <c r="K68" i="39" s="1"/>
  <c r="H68" i="39"/>
  <c r="G68" i="39" s="1"/>
  <c r="L67" i="39"/>
  <c r="K67" i="39" s="1"/>
  <c r="H67" i="39"/>
  <c r="G67" i="39"/>
  <c r="L66" i="39"/>
  <c r="K66" i="39" s="1"/>
  <c r="H66" i="39"/>
  <c r="G66" i="39"/>
  <c r="L65" i="39"/>
  <c r="K65" i="39"/>
  <c r="H65" i="39"/>
  <c r="G65" i="39"/>
  <c r="L64" i="39"/>
  <c r="K64" i="39" s="1"/>
  <c r="H64" i="39"/>
  <c r="G64" i="39" s="1"/>
  <c r="L63" i="39"/>
  <c r="K63" i="39"/>
  <c r="H63" i="39"/>
  <c r="G63" i="39"/>
  <c r="L62" i="39"/>
  <c r="K62" i="39" s="1"/>
  <c r="H62" i="39"/>
  <c r="G62" i="39"/>
  <c r="L61" i="39"/>
  <c r="K61" i="39" s="1"/>
  <c r="H61" i="39"/>
  <c r="G61" i="39" s="1"/>
  <c r="L60" i="39"/>
  <c r="K60" i="39" s="1"/>
  <c r="H60" i="39"/>
  <c r="G60" i="39"/>
  <c r="L59" i="39"/>
  <c r="K59" i="39"/>
  <c r="H59" i="39"/>
  <c r="G59" i="39"/>
  <c r="L58" i="39"/>
  <c r="K58" i="39" s="1"/>
  <c r="H58" i="39"/>
  <c r="G58" i="39"/>
  <c r="L41" i="38" l="1"/>
  <c r="K41" i="38" s="1"/>
  <c r="H41" i="38"/>
  <c r="G41" i="38" s="1"/>
  <c r="L40" i="38"/>
  <c r="K40" i="38" s="1"/>
  <c r="H40" i="38"/>
  <c r="G40" i="38" s="1"/>
  <c r="L39" i="38"/>
  <c r="K39" i="38" s="1"/>
  <c r="H39" i="38"/>
  <c r="G39" i="38" s="1"/>
  <c r="L38" i="38"/>
  <c r="K38" i="38" s="1"/>
  <c r="H38" i="38"/>
  <c r="G38" i="38" s="1"/>
  <c r="L31" i="37" l="1"/>
  <c r="K31" i="37" s="1"/>
  <c r="H31" i="37"/>
  <c r="G31" i="37" s="1"/>
  <c r="L30" i="37"/>
  <c r="K30" i="37" s="1"/>
  <c r="H30" i="37"/>
  <c r="G30" i="37"/>
  <c r="L33" i="36" l="1"/>
  <c r="K33" i="36" s="1"/>
  <c r="H33" i="36"/>
  <c r="G33" i="36" s="1"/>
  <c r="L32" i="36"/>
  <c r="K32" i="36" s="1"/>
  <c r="H32" i="36"/>
  <c r="G32" i="36" s="1"/>
  <c r="L31" i="36"/>
  <c r="K31" i="36" s="1"/>
  <c r="H31" i="36"/>
  <c r="G31" i="36" s="1"/>
  <c r="L31" i="35" l="1"/>
  <c r="K31" i="35" s="1"/>
  <c r="H31" i="35"/>
  <c r="G31" i="35" s="1"/>
  <c r="L30" i="35"/>
  <c r="K30" i="35" s="1"/>
  <c r="H30" i="35"/>
  <c r="G30" i="35" s="1"/>
  <c r="L29" i="35"/>
  <c r="K29" i="35" s="1"/>
  <c r="H29" i="35"/>
  <c r="G29" i="35"/>
  <c r="L49" i="34" l="1"/>
  <c r="K49" i="34" s="1"/>
  <c r="H49" i="34"/>
  <c r="G49" i="34" s="1"/>
  <c r="L48" i="34"/>
  <c r="K48" i="34" s="1"/>
  <c r="H48" i="34"/>
  <c r="G48" i="34"/>
  <c r="L47" i="34"/>
  <c r="K47" i="34" s="1"/>
  <c r="H47" i="34"/>
  <c r="G47" i="34"/>
  <c r="L46" i="34"/>
  <c r="K46" i="34" s="1"/>
  <c r="H46" i="34"/>
  <c r="G46" i="34" s="1"/>
  <c r="L45" i="34"/>
  <c r="K45" i="34" s="1"/>
  <c r="H45" i="34"/>
  <c r="G45" i="34"/>
  <c r="L38" i="33" l="1"/>
  <c r="K38" i="33" s="1"/>
  <c r="H38" i="33"/>
  <c r="G38" i="33"/>
  <c r="L37" i="33"/>
  <c r="K37" i="33" s="1"/>
  <c r="H37" i="33"/>
  <c r="G37" i="33"/>
  <c r="L36" i="33"/>
  <c r="K36" i="33" s="1"/>
  <c r="H36" i="33"/>
  <c r="G36" i="33"/>
  <c r="L35" i="33"/>
  <c r="K35" i="33"/>
  <c r="H35" i="33"/>
  <c r="G35" i="33"/>
  <c r="L34" i="33"/>
  <c r="K34" i="33" s="1"/>
  <c r="H34" i="33"/>
  <c r="G34" i="33"/>
  <c r="L33" i="33"/>
  <c r="K33" i="33" s="1"/>
  <c r="H33" i="33"/>
  <c r="G33" i="33"/>
  <c r="L36" i="32" l="1"/>
  <c r="K36" i="32" s="1"/>
  <c r="H36" i="32"/>
  <c r="G36" i="32" s="1"/>
  <c r="L35" i="32"/>
  <c r="K35" i="32" s="1"/>
  <c r="H35" i="32"/>
  <c r="G35" i="32" s="1"/>
  <c r="L36" i="31" l="1"/>
  <c r="K36" i="31" s="1"/>
  <c r="H36" i="31"/>
  <c r="G36" i="31" s="1"/>
  <c r="L35" i="31"/>
  <c r="K35" i="31"/>
  <c r="H35" i="31"/>
  <c r="G35" i="31" s="1"/>
  <c r="L34" i="31"/>
  <c r="K34" i="31" s="1"/>
  <c r="H34" i="31"/>
  <c r="G34" i="31" s="1"/>
  <c r="H29" i="30" l="1"/>
  <c r="G29" i="30" s="1"/>
  <c r="L29" i="30"/>
  <c r="K29" i="30" s="1"/>
  <c r="H30" i="30"/>
  <c r="G30" i="30" s="1"/>
  <c r="L30" i="30"/>
  <c r="K30" i="30" s="1"/>
  <c r="H31" i="30"/>
  <c r="G31" i="30" s="1"/>
  <c r="L31" i="30"/>
  <c r="K31" i="30" s="1"/>
  <c r="H32" i="30"/>
  <c r="G32" i="30" s="1"/>
  <c r="L32" i="30"/>
  <c r="K32" i="30" s="1"/>
  <c r="H8" i="1" l="1"/>
  <c r="G8" i="1" s="1"/>
  <c r="H32" i="29"/>
  <c r="G32" i="29" s="1"/>
  <c r="H33" i="29"/>
  <c r="G33" i="29" s="1"/>
  <c r="L33" i="29"/>
  <c r="H97" i="1" l="1"/>
  <c r="G97" i="1" s="1"/>
  <c r="H98" i="1"/>
  <c r="G98" i="1" s="1"/>
  <c r="H99" i="1"/>
  <c r="G99" i="1" s="1"/>
  <c r="H94" i="1" l="1"/>
  <c r="G94" i="1" s="1"/>
  <c r="H131" i="1" l="1"/>
  <c r="G131" i="1" s="1"/>
  <c r="H132" i="1"/>
  <c r="G132" i="1" s="1"/>
  <c r="H130" i="1"/>
  <c r="G130" i="1" s="1"/>
  <c r="H129" i="1"/>
  <c r="G129" i="1" s="1"/>
  <c r="H128" i="1"/>
  <c r="G128" i="1" s="1"/>
  <c r="H127" i="1"/>
  <c r="G127" i="1" s="1"/>
  <c r="H126" i="1"/>
  <c r="G126" i="1" s="1"/>
  <c r="H125" i="1"/>
  <c r="G125" i="1" s="1"/>
  <c r="H124" i="1"/>
  <c r="G124" i="1" s="1"/>
  <c r="H25" i="1" l="1"/>
  <c r="G25" i="1" s="1"/>
  <c r="H26" i="1"/>
  <c r="G26" i="1" s="1"/>
  <c r="H27" i="1"/>
  <c r="G27" i="1" s="1"/>
  <c r="H28" i="1"/>
  <c r="G28" i="1" s="1"/>
  <c r="H29" i="1"/>
  <c r="G29" i="1" s="1"/>
  <c r="H24" i="1"/>
  <c r="G24" i="1" s="1"/>
  <c r="H123" i="1" l="1"/>
  <c r="G123" i="1" s="1"/>
  <c r="H122" i="1"/>
  <c r="G122" i="1" s="1"/>
  <c r="H121" i="1"/>
  <c r="G121" i="1" s="1"/>
  <c r="H120" i="1"/>
  <c r="G120" i="1" s="1"/>
  <c r="H119" i="1"/>
  <c r="G119" i="1" s="1"/>
  <c r="H118" i="1"/>
  <c r="G118" i="1" s="1"/>
  <c r="H117" i="1"/>
  <c r="G117" i="1" s="1"/>
  <c r="H116" i="1"/>
  <c r="G116" i="1" s="1"/>
  <c r="H115" i="1" l="1"/>
  <c r="G115" i="1" s="1"/>
  <c r="H114" i="1"/>
  <c r="G114" i="1" s="1"/>
  <c r="H113" i="1"/>
  <c r="G113" i="1" s="1"/>
  <c r="H112" i="1"/>
  <c r="G112" i="1" s="1"/>
  <c r="H102" i="1" l="1"/>
  <c r="G102" i="1" s="1"/>
  <c r="H103" i="1"/>
  <c r="G103" i="1" s="1"/>
  <c r="H104" i="1"/>
  <c r="G104" i="1" s="1"/>
  <c r="H105" i="1"/>
  <c r="G105" i="1" s="1"/>
  <c r="H106" i="1"/>
  <c r="G106" i="1" s="1"/>
  <c r="H107" i="1"/>
  <c r="G107" i="1" s="1"/>
  <c r="H108" i="1"/>
  <c r="G108" i="1" s="1"/>
  <c r="H109" i="1"/>
  <c r="G109" i="1" s="1"/>
  <c r="H110" i="1"/>
  <c r="G110" i="1" s="1"/>
  <c r="H101" i="1"/>
  <c r="G101" i="1" s="1"/>
  <c r="H96" i="1" l="1"/>
  <c r="G96" i="1" s="1"/>
  <c r="H95" i="1"/>
  <c r="G95" i="1" s="1"/>
  <c r="H93" i="1"/>
  <c r="G93" i="1" s="1"/>
  <c r="H92" i="1" l="1"/>
  <c r="G92" i="1" s="1"/>
  <c r="H91" i="1"/>
  <c r="G91" i="1" s="1"/>
  <c r="H90" i="1"/>
  <c r="G90" i="1" s="1"/>
  <c r="H89" i="1"/>
  <c r="G89" i="1" s="1"/>
  <c r="H88" i="1"/>
  <c r="G88" i="1" s="1"/>
  <c r="H87" i="1" l="1"/>
  <c r="G87" i="1" s="1"/>
  <c r="H86" i="1"/>
  <c r="G86" i="1" s="1"/>
  <c r="H85" i="1"/>
  <c r="G85" i="1" s="1"/>
  <c r="H84" i="1"/>
  <c r="G84" i="1" s="1"/>
  <c r="H83" i="1"/>
  <c r="G83" i="1" s="1"/>
  <c r="H82" i="1"/>
  <c r="G82" i="1" s="1"/>
  <c r="H70" i="1" l="1"/>
  <c r="G70" i="1" s="1"/>
  <c r="H69" i="1"/>
  <c r="G69" i="1" s="1"/>
  <c r="H68" i="1"/>
  <c r="G68" i="1" s="1"/>
  <c r="H67" i="1" l="1"/>
  <c r="G67" i="1" s="1"/>
  <c r="H66" i="1"/>
  <c r="G66" i="1" s="1"/>
  <c r="H65" i="1"/>
  <c r="G65" i="1" s="1"/>
  <c r="H64" i="1"/>
  <c r="G64" i="1" s="1"/>
  <c r="H63" i="1" l="1"/>
  <c r="G63" i="1" s="1"/>
  <c r="H62" i="1"/>
  <c r="G62" i="1" s="1"/>
  <c r="H61" i="1"/>
  <c r="G61" i="1" s="1"/>
  <c r="H60" i="1"/>
  <c r="G60" i="1" s="1"/>
  <c r="H59" i="1"/>
  <c r="G59" i="1" s="1"/>
  <c r="H58" i="1"/>
  <c r="G58" i="1" s="1"/>
  <c r="G57" i="1" l="1"/>
  <c r="H57" i="1" s="1"/>
  <c r="G56" i="1"/>
  <c r="H56" i="1" s="1"/>
  <c r="G55" i="1"/>
  <c r="H55" i="1" s="1"/>
  <c r="G54" i="1"/>
  <c r="H54" i="1" s="1"/>
  <c r="G53" i="1"/>
  <c r="H53" i="1" s="1"/>
  <c r="H52" i="1" l="1"/>
  <c r="G52" i="1" s="1"/>
  <c r="H51" i="1"/>
  <c r="G51" i="1" s="1"/>
  <c r="H50" i="1"/>
  <c r="G50" i="1" s="1"/>
  <c r="H49" i="1"/>
  <c r="G49" i="1" s="1"/>
  <c r="H48" i="1"/>
  <c r="G48" i="1" s="1"/>
  <c r="H47" i="1"/>
  <c r="G47" i="1" s="1"/>
  <c r="H46" i="1"/>
  <c r="G46" i="1" s="1"/>
  <c r="H45" i="1"/>
  <c r="G45" i="1" s="1"/>
  <c r="H44" i="1"/>
  <c r="G44" i="1" s="1"/>
  <c r="H43" i="1"/>
  <c r="G43" i="1" s="1"/>
  <c r="H42" i="1"/>
  <c r="G42" i="1" s="1"/>
  <c r="H41" i="1" l="1"/>
  <c r="G41" i="1" s="1"/>
  <c r="H40" i="1"/>
  <c r="G40" i="1" s="1"/>
  <c r="H39" i="1"/>
  <c r="G39" i="1" s="1"/>
  <c r="H38" i="1"/>
  <c r="G38" i="1" s="1"/>
  <c r="H37" i="1" l="1"/>
  <c r="G37" i="1" s="1"/>
  <c r="H36" i="1"/>
  <c r="G36" i="1" s="1"/>
  <c r="H35" i="1" l="1"/>
  <c r="G35" i="1" s="1"/>
  <c r="H34" i="1"/>
  <c r="G34" i="1" s="1"/>
  <c r="H33" i="1"/>
  <c r="G33" i="1" s="1"/>
  <c r="H32" i="1" l="1"/>
  <c r="G32" i="1" s="1"/>
  <c r="H31" i="1"/>
  <c r="G31" i="1" s="1"/>
  <c r="H23" i="1"/>
  <c r="G23" i="1" s="1"/>
  <c r="H30" i="1"/>
  <c r="G30" i="1" s="1"/>
  <c r="H20" i="1" l="1"/>
  <c r="G20" i="1" s="1"/>
  <c r="H21" i="1"/>
  <c r="G21" i="1" s="1"/>
  <c r="H22" i="1"/>
  <c r="G22" i="1" s="1"/>
  <c r="H19" i="1"/>
  <c r="G19" i="1" s="1"/>
  <c r="H18" i="1" l="1"/>
  <c r="G18" i="1" s="1"/>
  <c r="H17" i="1" l="1"/>
  <c r="G17" i="1" s="1"/>
  <c r="H15" i="1"/>
  <c r="G15" i="1" s="1"/>
  <c r="H16" i="1"/>
  <c r="G16" i="1" s="1"/>
  <c r="H14" i="1"/>
  <c r="G14" i="1" s="1"/>
  <c r="H11" i="1" l="1"/>
  <c r="G11" i="1" s="1"/>
  <c r="H12" i="1"/>
  <c r="G12" i="1" s="1"/>
  <c r="H13" i="1"/>
  <c r="G13" i="1" s="1"/>
  <c r="H10" i="1"/>
  <c r="G10" i="1" s="1"/>
  <c r="H9" i="1" l="1"/>
  <c r="G9" i="1" s="1"/>
</calcChain>
</file>

<file path=xl/comments1.xml><?xml version="1.0" encoding="utf-8"?>
<comments xmlns="http://schemas.openxmlformats.org/spreadsheetml/2006/main">
  <authors>
    <author>Yesnith Suarez Ariza</author>
  </authors>
  <commentList>
    <comment ref="M31"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10.xml><?xml version="1.0" encoding="utf-8"?>
<comments xmlns="http://schemas.openxmlformats.org/spreadsheetml/2006/main">
  <authors>
    <author>Yesnith Suarez Ariza</author>
  </authors>
  <commentList>
    <comment ref="M52"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11.xml><?xml version="1.0" encoding="utf-8"?>
<comments xmlns="http://schemas.openxmlformats.org/spreadsheetml/2006/main">
  <authors>
    <author>Yesnith Suarez Ariza</author>
  </authors>
  <commentList>
    <comment ref="M50" authorId="0" shapeId="0">
      <text>
        <r>
          <rPr>
            <sz val="18"/>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2.xml><?xml version="1.0" encoding="utf-8"?>
<comments xmlns="http://schemas.openxmlformats.org/spreadsheetml/2006/main">
  <authors>
    <author>Yesnith Suarez Ariza</author>
  </authors>
  <commentList>
    <comment ref="M32"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3.xml><?xml version="1.0" encoding="utf-8"?>
<comments xmlns="http://schemas.openxmlformats.org/spreadsheetml/2006/main">
  <authors>
    <author>Yesnith Suarez Ariza</author>
  </authors>
  <commentList>
    <comment ref="M37"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4.xml><?xml version="1.0" encoding="utf-8"?>
<comments xmlns="http://schemas.openxmlformats.org/spreadsheetml/2006/main">
  <authors>
    <author>Yesnith Suarez Ariza</author>
  </authors>
  <commentList>
    <comment ref="M32"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5.xml><?xml version="1.0" encoding="utf-8"?>
<comments xmlns="http://schemas.openxmlformats.org/spreadsheetml/2006/main">
  <authors>
    <author>Yesnith Suarez Ariza</author>
  </authors>
  <commentList>
    <comment ref="M36"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6.xml><?xml version="1.0" encoding="utf-8"?>
<comments xmlns="http://schemas.openxmlformats.org/spreadsheetml/2006/main">
  <authors>
    <author>Yesnith Suarez Ariza</author>
  </authors>
  <commentList>
    <comment ref="M29"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7.xml><?xml version="1.0" encoding="utf-8"?>
<comments xmlns="http://schemas.openxmlformats.org/spreadsheetml/2006/main">
  <authors>
    <author>Yesnith Suarez Ariza</author>
  </authors>
  <commentList>
    <comment ref="N160"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8.xml><?xml version="1.0" encoding="utf-8"?>
<comments xmlns="http://schemas.openxmlformats.org/spreadsheetml/2006/main">
  <authors>
    <author>Yesnith Suarez Ariza</author>
  </authors>
  <commentList>
    <comment ref="M26"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9.xml><?xml version="1.0" encoding="utf-8"?>
<comments xmlns="http://schemas.openxmlformats.org/spreadsheetml/2006/main">
  <authors>
    <author>Yesnith Suarez Ariza</author>
  </authors>
  <commentList>
    <comment ref="M53"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sharedStrings.xml><?xml version="1.0" encoding="utf-8"?>
<sst xmlns="http://schemas.openxmlformats.org/spreadsheetml/2006/main" count="10048" uniqueCount="3636">
  <si>
    <t xml:space="preserve">IDENTIFICACIÓN DEL RIESGO </t>
  </si>
  <si>
    <t>Matriz de riesgo</t>
  </si>
  <si>
    <t>PROCESO</t>
  </si>
  <si>
    <t>Código del riesgo</t>
  </si>
  <si>
    <t>Evento de riesgo</t>
  </si>
  <si>
    <t xml:space="preserve">Probabilidad </t>
  </si>
  <si>
    <t xml:space="preserve">Impacto </t>
  </si>
  <si>
    <t>Prioridad</t>
  </si>
  <si>
    <t>PLANEACIÓN ESTRATEGICA</t>
  </si>
  <si>
    <t>EST1RG0001</t>
  </si>
  <si>
    <t>Proyectos de inversión sin recursos disponibles para su ejecución</t>
  </si>
  <si>
    <t>EST1PI</t>
  </si>
  <si>
    <t>EST1RG0002</t>
  </si>
  <si>
    <t>Tendencias de incumplimiento de la ejecución y de las metas de proyectos de inversión sin identificar a tiempo</t>
  </si>
  <si>
    <t>EST1RG0003</t>
  </si>
  <si>
    <t>Recursos del presupuesto indisponibles para la función de la ANM</t>
  </si>
  <si>
    <t>EST1PT</t>
  </si>
  <si>
    <t>EST1RG0004</t>
  </si>
  <si>
    <t>Incumplimiento de la ejecución presupuestal</t>
  </si>
  <si>
    <t>EST1RG0005</t>
  </si>
  <si>
    <t>Retraso en la ejecución presupuestal</t>
  </si>
  <si>
    <t>EST1RG0006</t>
  </si>
  <si>
    <t>Decisiones estratégicas de presupuesto equivocadas</t>
  </si>
  <si>
    <t>EST1RG0007</t>
  </si>
  <si>
    <t>Calificación de la entidad en FURAG y MIPG por debajo de 70 puntos</t>
  </si>
  <si>
    <t>EST1PE</t>
  </si>
  <si>
    <t>EST1RG0008</t>
  </si>
  <si>
    <t>Incumplimiento de las metas estratégicas</t>
  </si>
  <si>
    <t>EST1RG0009</t>
  </si>
  <si>
    <t>Desarticulación de la planeación estratégica con las actividades y propósito de la ANM.</t>
  </si>
  <si>
    <t>EST1RG0010</t>
  </si>
  <si>
    <t>Incumplimiento de requisitos de calidad que debe garantizar el SIG</t>
  </si>
  <si>
    <t>EST1SIG</t>
  </si>
  <si>
    <t>EST1RG0011</t>
  </si>
  <si>
    <t>Procedimientos y actividades sin normalizar</t>
  </si>
  <si>
    <t>EST1RG0012</t>
  </si>
  <si>
    <t>Pérdida de la certificación en el SGA</t>
  </si>
  <si>
    <t>EST1SGA</t>
  </si>
  <si>
    <t>EST1RG0013</t>
  </si>
  <si>
    <t>Reprocesos operacionales de sostenimiento del SGA</t>
  </si>
  <si>
    <t>EST1RG0014</t>
  </si>
  <si>
    <t>Pérdida de recursos destinados para el proyecto de inversión</t>
  </si>
  <si>
    <t>EST1RG0015</t>
  </si>
  <si>
    <t>Aumento de los aspectos ambientales</t>
  </si>
  <si>
    <t>EST1RG0016</t>
  </si>
  <si>
    <t>Mayor impacto ambiental</t>
  </si>
  <si>
    <t>Gestión de las Comunicaciones y el Relacionamiento</t>
  </si>
  <si>
    <t>EST2RG0001</t>
  </si>
  <si>
    <t>Desconocimiento de los atributos que reconocen los grupos de interés de la ANM</t>
  </si>
  <si>
    <t>EST2</t>
  </si>
  <si>
    <t>EST2RG0002</t>
  </si>
  <si>
    <t>Diseño de estrategias de comunicación hacia los grupos de interés mal orientadas</t>
  </si>
  <si>
    <t>EST2RG0003</t>
  </si>
  <si>
    <t>Incumplimiento del plan de participación ciudadana y anticorrupción</t>
  </si>
  <si>
    <t>EST2RG0004</t>
  </si>
  <si>
    <t>Subutilización de canales de comunicación que permiten interactuar con la ciudadanía y transmitir información oficial como autoridad minera</t>
  </si>
  <si>
    <t>EST2RG0005</t>
  </si>
  <si>
    <t>Inoportunidad y/o falta de calidad de la información que se suministra a la ciudadanía sobre la minería y gestión de la ANM</t>
  </si>
  <si>
    <t>EST2RG0006</t>
  </si>
  <si>
    <t>Aumento de los costos de comunicación a través de medios</t>
  </si>
  <si>
    <t>Delimitación y declaración de áreas y zonas de interés</t>
  </si>
  <si>
    <t>MIS1RG0001</t>
  </si>
  <si>
    <t>Ineficiencia en la ejecución y administración de los  recursos públicos asignados a los programas y proyectos de delimitación</t>
  </si>
  <si>
    <t>MIS1FOM</t>
  </si>
  <si>
    <t>MIS1RG0002</t>
  </si>
  <si>
    <t>Incumplimiento legal de las funciones del proceso de fomento</t>
  </si>
  <si>
    <t>MIS1RG0003</t>
  </si>
  <si>
    <t>Indefinición de trámites de delimitación y establecimiento de zonas mineras</t>
  </si>
  <si>
    <t>MIS1RG0004</t>
  </si>
  <si>
    <t>Interrupción del proceso de declaración de un área por la insuficiencia de la información requerida.</t>
  </si>
  <si>
    <t>MIS1PROM</t>
  </si>
  <si>
    <t>MIS1RG0005</t>
  </si>
  <si>
    <t>Declaración de áreas desconociendo características del territorio y eventuales prohibiciones o restricciones en las zonas de interés.</t>
  </si>
  <si>
    <t>MIS1RG0006</t>
  </si>
  <si>
    <t>Interrupción del proceso de selección objetiva por la indisponibilidad de áreas declaradas</t>
  </si>
  <si>
    <t>Gestión de la Inversión Minera</t>
  </si>
  <si>
    <t>MIS2RG001</t>
  </si>
  <si>
    <t>Disminución en la ejecución presupuestal</t>
  </si>
  <si>
    <t>MIS2</t>
  </si>
  <si>
    <t>MIS2RG002</t>
  </si>
  <si>
    <t>Insatisfacción del servicio de la ANM por parte de los inversionistas</t>
  </si>
  <si>
    <t>Generación de títulos mineros</t>
  </si>
  <si>
    <t>MIS3RG0001</t>
  </si>
  <si>
    <t>Indefinición la situación jurídica de los solicitantes</t>
  </si>
  <si>
    <t>MIS3</t>
  </si>
  <si>
    <t>MIS3RG0002</t>
  </si>
  <si>
    <t>Contratos sin otorgar por incumplimiento de visitas o instancias de participación</t>
  </si>
  <si>
    <t>MIS3RG0003</t>
  </si>
  <si>
    <t>Dilación en los trámites de generación de títulos mineros</t>
  </si>
  <si>
    <t>MIS3RG0004</t>
  </si>
  <si>
    <t>Silencios administrativos positivos</t>
  </si>
  <si>
    <t>Gestion integral para el seguimiento y control de títulos mineros</t>
  </si>
  <si>
    <t>MIS4RG0001</t>
  </si>
  <si>
    <t>Incumplimiento de metas de fiscalización</t>
  </si>
  <si>
    <t>MIS4FISCA</t>
  </si>
  <si>
    <t>MIS4RG0002</t>
  </si>
  <si>
    <t>Condiciones inseguras y fallas de control sin identificar</t>
  </si>
  <si>
    <t>MIS4RG0003</t>
  </si>
  <si>
    <t>Condiciones ambientales sin identificar asociadas al componente minero</t>
  </si>
  <si>
    <t>MIS4RG0004</t>
  </si>
  <si>
    <t>Incumplimiento de obligaciones de inversión social sin identificar</t>
  </si>
  <si>
    <t>MIS4RG0005</t>
  </si>
  <si>
    <t>Incumplimiento de obligaciones de orden técnico, sin identificar</t>
  </si>
  <si>
    <t>MIS4RG0006</t>
  </si>
  <si>
    <t>Incumplimiento de obligaciones de orden económico, sin identificar</t>
  </si>
  <si>
    <t>MIS4RG0007</t>
  </si>
  <si>
    <t>Incumplimiento del debido proceso, por demoras o errores en el envío de la documentación a notificación</t>
  </si>
  <si>
    <t>MIS4RG0008</t>
  </si>
  <si>
    <t>Incumplimiento de obligaciones respecto de decreto de seguridad e higiene minera, sin identificar</t>
  </si>
  <si>
    <t>MIS4RG0009</t>
  </si>
  <si>
    <t>Extemporaneidad  en las inspecciones sobre títulos priorizados a realizar anualmente</t>
  </si>
  <si>
    <t>MIS4RG0010</t>
  </si>
  <si>
    <t>Incumplimiento del término legal y administrativo para rendir el informe de inspección de campo, concepto técnico o acto.</t>
  </si>
  <si>
    <t>MIS4RG0011</t>
  </si>
  <si>
    <t>Incumplimiento de funciones de fiscalización</t>
  </si>
  <si>
    <t>MIS4RG0012</t>
  </si>
  <si>
    <t>Disminución de recursos distribuidos a los beneficiarios del SGR</t>
  </si>
  <si>
    <t>MIS4REG</t>
  </si>
  <si>
    <t>MIS4RG0013</t>
  </si>
  <si>
    <t>Incumplimiento de funciones relacionadas con la liquidación, recaudo y distribución de contraprestaciones económicas</t>
  </si>
  <si>
    <t>MIS4RG0014</t>
  </si>
  <si>
    <t>PQRS de los comercializadores y exportadores</t>
  </si>
  <si>
    <t>MIS4RG0015</t>
  </si>
  <si>
    <t>Demoras en el proceso que impacten a la gestión de seguimiento y control</t>
  </si>
  <si>
    <t>MIS4RG0016</t>
  </si>
  <si>
    <t>Afectación del presupuesto de ingresos de la ANM</t>
  </si>
  <si>
    <t>Seguridad Minera</t>
  </si>
  <si>
    <t>MIS5RG0001</t>
  </si>
  <si>
    <t>Incremento de la fatalidad en el sector minero o en personas de la ANM</t>
  </si>
  <si>
    <t>MIS5</t>
  </si>
  <si>
    <t>MIS5RG0002</t>
  </si>
  <si>
    <t>Aumento de la accidentalidad minera</t>
  </si>
  <si>
    <t>MIS5RG0003</t>
  </si>
  <si>
    <t>Incumplimiento normativo</t>
  </si>
  <si>
    <t>MIS5RG0004</t>
  </si>
  <si>
    <t>Incremento de acciones de atención de emergencias e investigaciones de accidentes</t>
  </si>
  <si>
    <t>MIS5RG0005</t>
  </si>
  <si>
    <t>Daño al medio ambiente por fallas en la disposición final de residuos peligrosos</t>
  </si>
  <si>
    <t>MIS5RG0006</t>
  </si>
  <si>
    <t>Gestión Integral de la información minera</t>
  </si>
  <si>
    <t>MIS6RG0001</t>
  </si>
  <si>
    <t>Incumplimiento de términos de ley para las inscripciones y desanotaciones en el RNM</t>
  </si>
  <si>
    <t>MIS6</t>
  </si>
  <si>
    <t>MIS6RG0002</t>
  </si>
  <si>
    <t>Información desactualizada en el Registro Nacional Mineros - RNM</t>
  </si>
  <si>
    <t>MIS6RG0003</t>
  </si>
  <si>
    <t>Errores en la Información del RNM que toman como insumo otras áreas de la ANM</t>
  </si>
  <si>
    <t>MIS6RG0004</t>
  </si>
  <si>
    <t>Reprocesos administrativos en el grupo de catastro y registro minero</t>
  </si>
  <si>
    <t xml:space="preserve">Atención integral y servicios a grupos de interés </t>
  </si>
  <si>
    <t>MIS7RG0001</t>
  </si>
  <si>
    <t>Incumplimiento legal de los términos de respuesta a PQRS</t>
  </si>
  <si>
    <t>MIS7</t>
  </si>
  <si>
    <t>MIS7RG0002</t>
  </si>
  <si>
    <t>Indisponibilidad de canales para recibir solicitudes y gestionar trámites de los usuarios</t>
  </si>
  <si>
    <t>MIS7RG0003</t>
  </si>
  <si>
    <t>Trámites o servicios sin detectar que están fallando</t>
  </si>
  <si>
    <t>Adquisición de bienes y servicios</t>
  </si>
  <si>
    <t>APO1RG0001</t>
  </si>
  <si>
    <t>Incumplimiento de la normatividad de contratación pública</t>
  </si>
  <si>
    <t>APO1</t>
  </si>
  <si>
    <t>APO1RG0002</t>
  </si>
  <si>
    <t>Vulneración principio de planeación</t>
  </si>
  <si>
    <t>APO1RG0003</t>
  </si>
  <si>
    <t>Vulneración principio de publicidad</t>
  </si>
  <si>
    <t>APO1RG0004</t>
  </si>
  <si>
    <t>Inadecuada estructuración y supervisión de contratos</t>
  </si>
  <si>
    <t>APO1RG0005</t>
  </si>
  <si>
    <t>Incumplimiento de la obligación de socializar el procedimiento del SIG</t>
  </si>
  <si>
    <t>APO1RG0006</t>
  </si>
  <si>
    <t>Saldos presupuestales sin liberar por contratos sin liquidar</t>
  </si>
  <si>
    <t>APO1RG0007</t>
  </si>
  <si>
    <t>Afectación de los objetivos institucionales por la falta de personal</t>
  </si>
  <si>
    <t>APO1RG0008</t>
  </si>
  <si>
    <t>Incumplimiento de las metas presupuestales</t>
  </si>
  <si>
    <t>APO1RG0009</t>
  </si>
  <si>
    <t>Afectación de los objetivos institucionales por la no adquisición de bienes y servicios en la oportunidad debida</t>
  </si>
  <si>
    <t>Administración de Bienes y servicios</t>
  </si>
  <si>
    <t>APO2RG0001</t>
  </si>
  <si>
    <t>Inadecuada planificación de necesidades administrativas de la Entidad</t>
  </si>
  <si>
    <t>APO2</t>
  </si>
  <si>
    <t>APO2RG0002</t>
  </si>
  <si>
    <t>Incorrecta y/o incompleta definición de la necesidad contractual</t>
  </si>
  <si>
    <t>APO2RG0003</t>
  </si>
  <si>
    <t>Imprecisiones y desbalance de la información, y del estado del inventario de la ANM</t>
  </si>
  <si>
    <t>APO2RG0004</t>
  </si>
  <si>
    <t>Incumplimiento normativo en el aseguramiento de bienes y responsabilidades de la Entidad</t>
  </si>
  <si>
    <t>APO2RG0005</t>
  </si>
  <si>
    <t>Inoportunidad del pago de facturas periódicas a cargo del Grupo de Servicios Administrativos</t>
  </si>
  <si>
    <t>APO2RG0006</t>
  </si>
  <si>
    <t xml:space="preserve">Imposibilidad de la prestación del servicio por falta de infraestructura física </t>
  </si>
  <si>
    <t>Gestión Financiera</t>
  </si>
  <si>
    <t>APO3RG0001</t>
  </si>
  <si>
    <t>Incumplimiento en  las Responsabilidades Tributarias</t>
  </si>
  <si>
    <t>APO3</t>
  </si>
  <si>
    <t>APO3RG0002</t>
  </si>
  <si>
    <t>Atender las devoluciones sin el lleno de los requisitos establecidos en la Resolución No. 313 de 2018  o las normas que la sustituyan modifique o adicionen.</t>
  </si>
  <si>
    <t>APO3RG0003</t>
  </si>
  <si>
    <t>Ordenar o efectuar pagos sin el lleno de los requisitos legales.</t>
  </si>
  <si>
    <t>Administración de tecnologías e información</t>
  </si>
  <si>
    <t>APO4RG0001</t>
  </si>
  <si>
    <t>Inoportunidad en la entrega de proyectos definidos en la OTI</t>
  </si>
  <si>
    <t>APO4</t>
  </si>
  <si>
    <t>APO4RG0002</t>
  </si>
  <si>
    <t>Afectación o interrupción de los servicios tecnológicos que soporta la OTI comprometiendo la integridad, disponibilidad y confidencialidad de la información.</t>
  </si>
  <si>
    <t>APO4RG0003</t>
  </si>
  <si>
    <t xml:space="preserve">Inoportunidad en la atención de las solicitudes que recibe la Oficina de Tecnología e Información  (OTI) </t>
  </si>
  <si>
    <t>APO4RG0004</t>
  </si>
  <si>
    <t>Pérdida, fuga o alteración de información de la Agencia Nacional de Minería</t>
  </si>
  <si>
    <t>Gestión del Talento Humano</t>
  </si>
  <si>
    <t>APO5RG0001</t>
  </si>
  <si>
    <t>Interrupción de los programas y planes de talento humano</t>
  </si>
  <si>
    <t>APO5</t>
  </si>
  <si>
    <t>APO5RG0002</t>
  </si>
  <si>
    <t>Incumplimiento de la normatividad vigente en materia de gestión del talento humano</t>
  </si>
  <si>
    <t>APO5RG0003</t>
  </si>
  <si>
    <t>Errores en la liquidación de la nómina</t>
  </si>
  <si>
    <t>APO5RG0004</t>
  </si>
  <si>
    <t>Accidentes y enfermedades laborales o muertes</t>
  </si>
  <si>
    <t>APO5RG0005</t>
  </si>
  <si>
    <t>Demoras en la resolución de la investigaciones disciplinarias</t>
  </si>
  <si>
    <t>APO5RG0006</t>
  </si>
  <si>
    <t>Afectación del clima laboral de la entidad</t>
  </si>
  <si>
    <t>APO5RG0007</t>
  </si>
  <si>
    <t xml:space="preserve">Incompetencias para el desempeño de las labores por parte de los funcionarios </t>
  </si>
  <si>
    <t>APO5RG0008</t>
  </si>
  <si>
    <t>Incumplimiento de las normas de control interno disciplinario</t>
  </si>
  <si>
    <t>APO5RG0009</t>
  </si>
  <si>
    <t>Demoras en el avocar conocimiento de las presuntas irregularidades informadas al Grupo de Control Interno Disciplinario</t>
  </si>
  <si>
    <t>APO5RG0010</t>
  </si>
  <si>
    <t>Dilación injustificada del impulso al proceso disciplinario</t>
  </si>
  <si>
    <t>APO5RG0011</t>
  </si>
  <si>
    <t>Tomar decisiones erróneas respecto de la actuación procesal</t>
  </si>
  <si>
    <t>Gestión Jurídica</t>
  </si>
  <si>
    <t>APO6RG0001</t>
  </si>
  <si>
    <t>Prescripciones de acciones de cobro por falta de gestión</t>
  </si>
  <si>
    <t>APO6</t>
  </si>
  <si>
    <t>APO6RG0002</t>
  </si>
  <si>
    <t>Aumento de la cartera sin depurar</t>
  </si>
  <si>
    <t>APO6RG0003</t>
  </si>
  <si>
    <t>Pérdida de los procesos en los que es demandada la ANM</t>
  </si>
  <si>
    <t>APO6RG0004</t>
  </si>
  <si>
    <t>Vencimiento de términos legales</t>
  </si>
  <si>
    <t>Gestión Documental</t>
  </si>
  <si>
    <t>APO7RG0001</t>
  </si>
  <si>
    <t>Dificultad en la recuperación y acceso a la información</t>
  </si>
  <si>
    <t>APO7</t>
  </si>
  <si>
    <t>APO7RG0002</t>
  </si>
  <si>
    <t>Desorganización y acumulación de documentos en archivos de central</t>
  </si>
  <si>
    <t>APO7RG0003</t>
  </si>
  <si>
    <t>Incumplimiento de las normas archivísticas</t>
  </si>
  <si>
    <t>APO7RG0004</t>
  </si>
  <si>
    <t>Pérdida de la trazabilidad de los documentos en SGD</t>
  </si>
  <si>
    <t>APO7RG0005</t>
  </si>
  <si>
    <t>Aplicación inoportuna e inadecuada de los lineamientos y directrices archivísticos</t>
  </si>
  <si>
    <t>APO7RG0006</t>
  </si>
  <si>
    <t>Personal nuevo sin formación en gestión documental</t>
  </si>
  <si>
    <t>APO7RG0007</t>
  </si>
  <si>
    <t>Documentos con tiempos de retención en archivos de gestión cumplido y sin transferencia al archivo central</t>
  </si>
  <si>
    <t>APO7RG0008</t>
  </si>
  <si>
    <t>Fallas en la intervención técnica de la documentación</t>
  </si>
  <si>
    <t>Evaluación, control y mejora</t>
  </si>
  <si>
    <t>EVA1RG0001</t>
  </si>
  <si>
    <t>Oportunidades de mejora sin identificar</t>
  </si>
  <si>
    <t>EVA1</t>
  </si>
  <si>
    <t>EVA1RG0002</t>
  </si>
  <si>
    <t>Incumplimientos normativo de la ANM sin identificar</t>
  </si>
  <si>
    <t>EVA1RG0003</t>
  </si>
  <si>
    <t>Incumplimiento normativo de las funciones de la Oficina de Control Interno</t>
  </si>
  <si>
    <t>EVA1RG0004</t>
  </si>
  <si>
    <t>Controles ineficientes o insuficientes sin identificar</t>
  </si>
  <si>
    <t>EVA1RG0005</t>
  </si>
  <si>
    <t>Inoportunidad en la  identificación y actualización de riesgos y controles</t>
  </si>
  <si>
    <t>EVA1RG0006</t>
  </si>
  <si>
    <t>Inoportunidad en la identificación de riesgos materializados</t>
  </si>
  <si>
    <t>EVA1RG0007</t>
  </si>
  <si>
    <t>Imprecisión técnica en la  identificación y actualización de riesgos y controles</t>
  </si>
  <si>
    <t>EVA1RG0008</t>
  </si>
  <si>
    <t>Hallazgos sin identificar, identificados por auditorías externas</t>
  </si>
  <si>
    <t>EVA1RG0009</t>
  </si>
  <si>
    <t>Hallazgos de auditoría sin subsanar</t>
  </si>
  <si>
    <t>MATRIZ DE IDENTIFICACIÓN DE RIESGOS DE GESTIÓN</t>
  </si>
  <si>
    <t xml:space="preserve">Nombre del proceso: </t>
  </si>
  <si>
    <t>PLANEACIÓN ESTRATEGICA PROYECTOS DE INVERSIÓN</t>
  </si>
  <si>
    <t>ALCANCE DEL PROCESO</t>
  </si>
  <si>
    <t>NECESIDADES DE ASEGURAMIENTO</t>
  </si>
  <si>
    <t>CONTEXTO</t>
  </si>
  <si>
    <t xml:space="preserve">SEGUIMIENTO A LOS CONTROLES </t>
  </si>
  <si>
    <t>ACTIVIDAD/ETAPA</t>
  </si>
  <si>
    <t>DESCRIPCIÓN</t>
  </si>
  <si>
    <t>RESULTADO PRINCIPAL</t>
  </si>
  <si>
    <t>ATRIBUTOS ESPERADOS DEL RESULTADO PRINCIPAL</t>
  </si>
  <si>
    <t>CRITERIO DE MEDICIÓN</t>
  </si>
  <si>
    <t>INDICADOR ASOCIADO</t>
  </si>
  <si>
    <t>CÓDIGO CAUSA OPERATIVA</t>
  </si>
  <si>
    <t>CAUSAS OPERATIVAS</t>
  </si>
  <si>
    <t>CONTROL PREVENTIVO</t>
  </si>
  <si>
    <t>RESPONSABLE</t>
  </si>
  <si>
    <t>PERIODICIDAD</t>
  </si>
  <si>
    <t>EVIDENCIA</t>
  </si>
  <si>
    <t>TIPO DE TRATAMIENTO</t>
  </si>
  <si>
    <t>NIVEL DE CONTROL</t>
  </si>
  <si>
    <t>DEBILIDADES ANM</t>
  </si>
  <si>
    <t>AMENAZAS DESDE GRUPOS DE INTERÉS</t>
  </si>
  <si>
    <t>AMENAZAS MACRO</t>
  </si>
  <si>
    <t>FORTALEZAS</t>
  </si>
  <si>
    <t>OPORTUNIDADES</t>
  </si>
  <si>
    <t>REPORTE CUALITATIVO</t>
  </si>
  <si>
    <t>EVIDENCIAS APORTADA</t>
  </si>
  <si>
    <t>Etapas / fases / frentes del proceso</t>
  </si>
  <si>
    <t>Definir lineamientos para la vigencia presupuestal</t>
  </si>
  <si>
    <t>Plazos y lineamientos para la vigencia presupuestal</t>
  </si>
  <si>
    <t>Oportunidad</t>
  </si>
  <si>
    <t>Todos los plazos del cronograma presupuestal se cumplen por proyecto</t>
  </si>
  <si>
    <t>Eficiencia</t>
  </si>
  <si>
    <t>X</t>
  </si>
  <si>
    <t>CAU0001</t>
  </si>
  <si>
    <t>Comunicación extemporánea o errada de los plazos presupuestales</t>
  </si>
  <si>
    <t>Establecer un cronograma inicial con los principales plazos presupuestales y realizar seguimiento periódico al cumplimiento.</t>
  </si>
  <si>
    <t>Equipo de trabajo del grupo de planeación</t>
  </si>
  <si>
    <t>Mensualmente</t>
  </si>
  <si>
    <t>-Cronograma con los principales plazos</t>
  </si>
  <si>
    <t xml:space="preserve">Prevención </t>
  </si>
  <si>
    <t>Operativo</t>
  </si>
  <si>
    <t>Rotación de la persona que lidera el grupo
Compromiso de los gerentes de los proyectos de inversión</t>
  </si>
  <si>
    <t>Reprocesos por la dificultad para aplicar los lineamientos del Ministerio de Minas
Cambios en los lineamientos de distribución del presupuesto por parte del gobierno nacional</t>
  </si>
  <si>
    <t>Problemas en la situación económica del país
Situaciones de emergencia que impliquen recortes presupuestales</t>
  </si>
  <si>
    <t>Experiencia y conocimiento de la personas del equipo
El procedimiento de programación presupuestal se encuentra documentado</t>
  </si>
  <si>
    <t>Plazos presupuestales cumplido / Plazos presupuestales establecidos</t>
  </si>
  <si>
    <t>Socializar los principales plazos presupuestales y sus lineamientos con al menos tres (3) días de anticipación.</t>
  </si>
  <si>
    <t>Equipo de trabajo del grupo de planeación y/o Coordinación de grupo de planeación</t>
  </si>
  <si>
    <t>Al menos tres (3) días de anticipación al vencimiento.</t>
  </si>
  <si>
    <t>-Correos electrónicos 
-Actas o registros de asistencia de sesiones de trabajo con los enlaces.
-Piezas de comunicación interna en noticias ANM.</t>
  </si>
  <si>
    <t>CAU0002</t>
  </si>
  <si>
    <t>Comunicación errada de los lineamientos presupuestales para la vigencia</t>
  </si>
  <si>
    <t>Revisar y validar  los lineamientos establecidos.</t>
  </si>
  <si>
    <t>Coordinación de planeación y/o vicepresidencia administrativa y financiera</t>
  </si>
  <si>
    <t>Cada vez que se genere un lineamiento</t>
  </si>
  <si>
    <t>-Correo electrónico con indicación de ajustes o aprobación</t>
  </si>
  <si>
    <t>Elaborar el anteproyecto de presupuesto</t>
  </si>
  <si>
    <t>Visto bueno sobre la distribución de recursos</t>
  </si>
  <si>
    <t>Cumplimiento</t>
  </si>
  <si>
    <t>Todos los proyectos de inversión habilitados en SUIFP para su ejecución</t>
  </si>
  <si>
    <t>Eficacia</t>
  </si>
  <si>
    <t>CAU003</t>
  </si>
  <si>
    <t>Anteproyecto recibido sin el cumplimiento de los lineamiento presupuestales</t>
  </si>
  <si>
    <t>Revisar la información del anteproyecto de los gerentes de proyectos.</t>
  </si>
  <si>
    <t>Cada vez que se genere un anteproyecto</t>
  </si>
  <si>
    <t>-Correo electrónico con indicación de ajustes
-Anteproyecto consolidado.</t>
  </si>
  <si>
    <t>Rotación de la persona que lidera el grupo.
Fallas en el proceso de identificación de necesidades y de planeación del presupuesto de los proyectos de inversión
Fallas en la justificación de los anteproyectos de presupuesto de inversión</t>
  </si>
  <si>
    <t>Devoluciones del anteproyecto por parte de MinMinas  por fallas en los lineamientos.
Cambios en los lineamientos de distribución del presupuesto por parte del gobierno nacional</t>
  </si>
  <si>
    <t>Experiencia y conocimiento de las personas del equipo
El procedimiento de programación presupuestal se encuentra documentado
Las áreas reciben acompañamiento del equipo de trabajo.</t>
  </si>
  <si>
    <t>Realizar capacitación sobre proyectos de inversión
Establecer metodología para que las áreas en los procesos de identificación de necesidades y de planeación a mediano y largo plazo.</t>
  </si>
  <si>
    <t>Proyectos habilitados en SUIFP / Proyectos de inversión vigentes en la ANM</t>
  </si>
  <si>
    <t>Validar la información del anteproyecto de los gerentes de proyectos.</t>
  </si>
  <si>
    <t>-Correo electrónico con indicación de ajustes o aprobación.</t>
  </si>
  <si>
    <t>Gerencial</t>
  </si>
  <si>
    <t>CAU0004</t>
  </si>
  <si>
    <t>Anteproyecto recibido fuera de los plazos presupuestales</t>
  </si>
  <si>
    <t>Socializar el plazo con al menos tres (3) días de anticipación y realizar seguimiento a su cumplimiento.</t>
  </si>
  <si>
    <t xml:space="preserve">Equipo de trabajo del grupo de planeación </t>
  </si>
  <si>
    <t>-Correos electrónicos.</t>
  </si>
  <si>
    <t>Acompañar formulación de proyectos de inversión nuevos</t>
  </si>
  <si>
    <t>Mesas de trabajo</t>
  </si>
  <si>
    <t>CAU0005</t>
  </si>
  <si>
    <t>Proyectos de inversión nuevos formulados con errores</t>
  </si>
  <si>
    <t>Acompañamiento en la formulación de los proyectos de inversión nuevos.</t>
  </si>
  <si>
    <t>Cuando se requiera formular un proyecto nuevo de inversión</t>
  </si>
  <si>
    <t>-Listas de asistencia a sesiones de acompañamiento.
-Correos electrónicos.</t>
  </si>
  <si>
    <t>Fallas tecnológicas en los aplicativos dispuestos por el Estado para el registro de proyectos de inversión</t>
  </si>
  <si>
    <t>Se programan procesos de acompañamiento para la formulación de proyectos de inversión nuevos
Se conocen y aplican los lineamientos de formulación de proyectos de inversión del MinMinas y DNP</t>
  </si>
  <si>
    <t>Documentar el proceso de acompañamiento de formulación de proyectos de inversión nuevos
Realizar capacitación sobre proyectos de inversión
Establecer metodología para que las áreas en los procesos de identificación de necesidades y de planeación a mediano y largo plazo</t>
  </si>
  <si>
    <t>CAU0006</t>
  </si>
  <si>
    <t>Proyectos de inversión nuevos entregados fuera de los plazos establecidos</t>
  </si>
  <si>
    <t>Acompañar ajuste de proyectos de inversión próxima vigencia (Habilitación proyectos POAI)</t>
  </si>
  <si>
    <t>CAU0007</t>
  </si>
  <si>
    <t>Proyectos de inversión vigentes sin requerimientos técnicos en su ajuste</t>
  </si>
  <si>
    <t>Revisar la información de la propuesta de ajuste de los proyectos de inversión</t>
  </si>
  <si>
    <t>Cada vez que se genere la necesidad de ajuste a un proyecto</t>
  </si>
  <si>
    <t xml:space="preserve">Rotación de la persona que lidera el grupo.
</t>
  </si>
  <si>
    <t>Se programan procesos de acompañamiento para el ajuste de proyectos en próxima vigencia
Se conocen y aplican los lineamientos de ajuste de proyectos de inversión del Min Hacienda.</t>
  </si>
  <si>
    <t xml:space="preserve">Documentar detalladamente el proceso de acompañamiento de ajuste de proyectos de inversión en POAI.
</t>
  </si>
  <si>
    <t>Validar la información de la propuesta de ajuste de los proyectos de inversión</t>
  </si>
  <si>
    <t xml:space="preserve">Coordinación de planeación </t>
  </si>
  <si>
    <t>Proyectos de inversión vigentes fuera de los plazos establecidos</t>
  </si>
  <si>
    <t>Acompañamiento en el ajuste de los proyectos de inversión</t>
  </si>
  <si>
    <t>Cuando se requiera ajuste de proyecto</t>
  </si>
  <si>
    <t>Distribuir, consolidar y reportar la cuota de inversión</t>
  </si>
  <si>
    <t>Recursos distribuidos en cada proyecto</t>
  </si>
  <si>
    <t>CAU0008</t>
  </si>
  <si>
    <t>Extemporaneidad del registro la distribución en los plazos establecidos</t>
  </si>
  <si>
    <t>Preparar la información necesaria para realizar el ejercicio de distribución de cuota</t>
  </si>
  <si>
    <t>Mes de julio de cada año</t>
  </si>
  <si>
    <t>-Archivo preliminar para distribución de cuota.</t>
  </si>
  <si>
    <t>Problemas en la situación económica del país.
Situaciones de emergencia que impliquen recortes presupuestales</t>
  </si>
  <si>
    <t>Experiencia y conocimiento de las personas del grupo</t>
  </si>
  <si>
    <t>Documentar el proceso de distribución, consolidación y reporte de cuota de inversión</t>
  </si>
  <si>
    <t>CAU0009</t>
  </si>
  <si>
    <t>Incumplimiento de los requerimientos establecidos para la distribución</t>
  </si>
  <si>
    <t>Validar el ejercicio de distribución de cuota realizado</t>
  </si>
  <si>
    <t>-Archivo definitivo para distribución de cuota.</t>
  </si>
  <si>
    <t>Acompañar ajuste de proyectos de inversión próxima vigencia (Distribución cuota definitiva)</t>
  </si>
  <si>
    <t>Todos los proyectos de inversión tienen seguimiento sobre la ejecución presupuestal y cumplimiento de metas</t>
  </si>
  <si>
    <t>Efectividad</t>
  </si>
  <si>
    <t>Proyectos con seguimiento / Proyectos de inversión vigentes en la ANM</t>
  </si>
  <si>
    <t>Rotación de la persona que lidera el grupo.</t>
  </si>
  <si>
    <t>Hacer seguimiento a la ejecución de los proyectos de inversión</t>
  </si>
  <si>
    <t>Reporte con la información de avance de los proyectos</t>
  </si>
  <si>
    <t>Impacto</t>
  </si>
  <si>
    <t>CAU0010</t>
  </si>
  <si>
    <t>Falta de respuesta sobre avance en la ejecución de acciones</t>
  </si>
  <si>
    <t>Socializar y recordar el plazo establecido por DNP para el reporte de avance de los proyectos</t>
  </si>
  <si>
    <t>-Correos electrónicos</t>
  </si>
  <si>
    <t>CAU0011</t>
  </si>
  <si>
    <t>Reporte incompleto del avance de los proyectos de inversión</t>
  </si>
  <si>
    <t>Revisar el reporte realizado por los proyectos de inversión</t>
  </si>
  <si>
    <t>-Reporte en el SPI</t>
  </si>
  <si>
    <t>Rotación de la persona que lidera el grupo.
Rotación de las personas enlace en las áreas, encargadas de hacer el reporte.</t>
  </si>
  <si>
    <t>Documentar el proceso de seguimiento a la ejecución de los proyectos de inversión.</t>
  </si>
  <si>
    <t>CAU0012</t>
  </si>
  <si>
    <t>No realización de los planes de seguimiento</t>
  </si>
  <si>
    <t>Consolidar la información de avance de los proyectos de inversión para la toma de decisiones de la alta dirección</t>
  </si>
  <si>
    <t xml:space="preserve">Gestionar ajuste a ficha y trámites presupuestales de los proyectos de inversión </t>
  </si>
  <si>
    <t>Trámite presupuestal gestionado</t>
  </si>
  <si>
    <t>CAU0013</t>
  </si>
  <si>
    <t>Recursos insuficientes o indisponibles en SUIFP</t>
  </si>
  <si>
    <t>Acompañamiento en la realización del ajuste o del trámite presupuestal</t>
  </si>
  <si>
    <t>Cuando se requiera ajuste o trámites</t>
  </si>
  <si>
    <t>Desaprobación por parte de MinMinas y DNP del ajuste a las fichas de los proyectos de inversión</t>
  </si>
  <si>
    <t>EVENTOS DE RIESGO Y PRIORIZACION</t>
  </si>
  <si>
    <t>VALORACIÓN DE LOS CONTROLES EXISTENTES PARA LA MITIGACIÓN DE LOS RIESGOS/RIESGO RESIDUAL</t>
  </si>
  <si>
    <t>Probabilidad</t>
  </si>
  <si>
    <t>Zona de riesgo</t>
  </si>
  <si>
    <t>Probabilidad después de controles</t>
  </si>
  <si>
    <t>Impacto después de controles</t>
  </si>
  <si>
    <t>Media</t>
  </si>
  <si>
    <t xml:space="preserve">Tendencias de incumplimiento de la ejecución y de las metas de proyectos de inversión sin identificar a tiempo
</t>
  </si>
  <si>
    <t>Alta</t>
  </si>
  <si>
    <t>CONSECUENCIAS Y PLAN DE ATENCIÓN EN CASO DE MATERIALIZACIÓN</t>
  </si>
  <si>
    <t>Producto o servicio  principal del proceso (En términos de resultado)</t>
  </si>
  <si>
    <t>Código consecuencia</t>
  </si>
  <si>
    <t>Consecuencias</t>
  </si>
  <si>
    <t>Control</t>
  </si>
  <si>
    <t>Responsable</t>
  </si>
  <si>
    <t>Periodicidad</t>
  </si>
  <si>
    <t>Evidencia</t>
  </si>
  <si>
    <t>Tipo tratamiento</t>
  </si>
  <si>
    <t>Nivel de control</t>
  </si>
  <si>
    <t>Recursos de inversión disponible para la ejecución de proyectos</t>
  </si>
  <si>
    <t>CONS0001</t>
  </si>
  <si>
    <t>Incumplimiento de las metas y objetivos establecidas en los proyectos de inversión</t>
  </si>
  <si>
    <t>Sustentación del incumplimiento de la meta como parte del ajuste de la ficha</t>
  </si>
  <si>
    <t>Gerente del proyecto</t>
  </si>
  <si>
    <t>Anual</t>
  </si>
  <si>
    <t>Anexo de sustentación de ajuste de la ficha del proyecto de inversión</t>
  </si>
  <si>
    <t>Retener</t>
  </si>
  <si>
    <t>Revisión y análisis por parte de la alta dirección</t>
  </si>
  <si>
    <t>Presidencia y/o vicepresidencias</t>
  </si>
  <si>
    <t>Acta o lista de asistencia de asistencia de sesión de revisión</t>
  </si>
  <si>
    <t>Estratégico</t>
  </si>
  <si>
    <t>CONS0002</t>
  </si>
  <si>
    <t>Baja ejecución presupuestal</t>
  </si>
  <si>
    <t>CONS0003</t>
  </si>
  <si>
    <t>Calificación desfavorable por parte de instancias competentes</t>
  </si>
  <si>
    <t>CONS0004</t>
  </si>
  <si>
    <t>Afectación de la imagen institucional de la ANM</t>
  </si>
  <si>
    <t>CONS0005</t>
  </si>
  <si>
    <t>Reducción del presupuesto para la siguiente vigencia</t>
  </si>
  <si>
    <t>PLANEACIÓN ESTRATÉGICA - TRÁMITES/PLANEACIÓN PRESUPUESTAL</t>
  </si>
  <si>
    <t>CÓDIGO CAUSA</t>
  </si>
  <si>
    <t>Revisar y consolidar el anteproyecto PGN</t>
  </si>
  <si>
    <t>Anteproyecto PGN consolidado</t>
  </si>
  <si>
    <t>Cumplimiento de los plazos establecidos</t>
  </si>
  <si>
    <t>El anteproyecto de presupuesto y el plan anual de adquisiciones se radican en plazo establecido</t>
  </si>
  <si>
    <t xml:space="preserve">Recursos del presupuesto no disponibles para la función de la ANM 
Incumplimiento de la ejecución presupuestal 
Retraso en la ejecución presupuestal 
 </t>
  </si>
  <si>
    <t>CAU0014</t>
  </si>
  <si>
    <t>Información insuficiente e inoportuna para la revisión y consolidación del anteproyecto PGN funcionamiento</t>
  </si>
  <si>
    <t>Remitir solicitud de información completa, clara, específica y con los lineamientos de Min Hacienda</t>
  </si>
  <si>
    <t>Equipo de gestión de trámites presupuestales y/o Coordinación del grupo de planeación</t>
  </si>
  <si>
    <t>Correos electrónicos</t>
  </si>
  <si>
    <t>Prevenir</t>
  </si>
  <si>
    <t>- Mejorar el compromiso de las áreas en la actividad de planeación del PGN y teniendo en cuenta las normas de austeridad del gasto público</t>
  </si>
  <si>
    <t>-Fallas en el sistema SIIF del Min Hacienda
-Cambios de lineamientos desde el Min Hacienda</t>
  </si>
  <si>
    <t>- Los plazos establecidos por Min Hacienda se cumplen.
- Conocimiento y experiencia del grupo de trámites presupuestales 
- Se cuenta con una herramienta óptima en SIIF.
- Se cuenta con un procedimiento documentado</t>
  </si>
  <si>
    <t>Hacer acompañamiento para retroalimentar con las áreas</t>
  </si>
  <si>
    <t>Equipo de gestión de trámites presupuestales</t>
  </si>
  <si>
    <t>Cada vez que se requiere durante la etapa</t>
  </si>
  <si>
    <t>CAU0015</t>
  </si>
  <si>
    <t>Sobre o subestimación del presupuesto solicitado</t>
  </si>
  <si>
    <t>Revisar y se solicitan ajustes de ser el caso.</t>
  </si>
  <si>
    <t>CAU0016</t>
  </si>
  <si>
    <t>Errores o insuficiente sustentación del anteproyecto PGN funcionamiento</t>
  </si>
  <si>
    <t>Distribuir y realizar ajustes al presupuesto aprobado</t>
  </si>
  <si>
    <t>Presupuesto aprobado asignado</t>
  </si>
  <si>
    <t>CAU0017</t>
  </si>
  <si>
    <t>Imposibilidad de distribuir el PGN funcionamiento a nivel de grupos de trabajo en SISGESTION</t>
  </si>
  <si>
    <t>Control manual en Excel con tablas dinámicas para identificar la distribución por grupos</t>
  </si>
  <si>
    <t>Cada vez que se requiere reporte</t>
  </si>
  <si>
    <t>Reporte de distribución elaborado</t>
  </si>
  <si>
    <t>Proteger</t>
  </si>
  <si>
    <t xml:space="preserve">- Mejorar el compromiso de las áreas en la actividad de planeación del PGN y teniendo en cuenta las normas de austeridad del gasto público.
</t>
  </si>
  <si>
    <t>Reasignaciones de presupuesto aprobado desde el Min Hacienda
Reasignaciones de presupuesto aprobado para proyectos de inversión por parte del DNP.</t>
  </si>
  <si>
    <t>Situaciones de emergencia que modifiquen la asignación de recursos
- Cambios en la situación macroeconómica del país que impliquen modificación del presupuesto</t>
  </si>
  <si>
    <t>Se cuenta con una herramienta óptima en SIIF.
- Los lineamientos de distribución son estables
- Se cuenta con un procedimiento documentado
- Conocimiento y experiencia del grupo de trámites presupuestales</t>
  </si>
  <si>
    <t>CAU0018</t>
  </si>
  <si>
    <t>Modificación de las fuentes de financiación desde el Min Hacienda en el PGN funcionamiento</t>
  </si>
  <si>
    <t>Se realiza el ajuste manualmente y posteriormente en el SIIF</t>
  </si>
  <si>
    <t>Registro y reporte en el SIIF</t>
  </si>
  <si>
    <t>Calidad</t>
  </si>
  <si>
    <t>Revisar, consolidar y reportar  el  plan anual de adquisiciones</t>
  </si>
  <si>
    <t>Plan anual de adquisiciones PAA consolidado</t>
  </si>
  <si>
    <t>CAU0019</t>
  </si>
  <si>
    <t>Exceso de solicitudes de modificación al PAA</t>
  </si>
  <si>
    <t>Puntos de validación dentro del sistema SIGESTION.</t>
  </si>
  <si>
    <t>Responsable de cada visto bueno</t>
  </si>
  <si>
    <t>Automático</t>
  </si>
  <si>
    <t>SIGESTIÓN</t>
  </si>
  <si>
    <t>- Mejorar el compromiso de las áreas en la actividad de planeación del PGN y teniendo en cuenta las normas de austeridad del gasto público.</t>
  </si>
  <si>
    <t>Situaciones de emergencia que modifiquen la asignación de recursos y que puedan cambiar las necesidades de adquisición</t>
  </si>
  <si>
    <t>Conocimiento y experiencia del grupo de trámites presupuestales
- Se cuenta con procedimiento debidamente documentado y actualizado
- La herramienta SISGESTION apoya la actividad
- Se realizan capacitaciones sobre los lineamientos para elaboración del PAA
- Se cuenta con una estabilidad en la asignación de enlaces de las áreas</t>
  </si>
  <si>
    <t>Modificar SISGESTON para mejorar la distribución a nivel de grupos de trabajo
- Definir lineamientos o directrices desde la Vicepresidencia administrativa y financiera y/o Presidencia para la entrega oportuna de información presupuestal</t>
  </si>
  <si>
    <t>Revisión y validación de las solicitudes de modificación PAA</t>
  </si>
  <si>
    <t>Cada vez que se recibe una solicitud y el ordenador del gasto autoriza la modificación</t>
  </si>
  <si>
    <t>-Registro en SIGESTIÖN
-Solicitud de modificación
-Correos electrónicos
-Registro en SECOP</t>
  </si>
  <si>
    <t>CAU0020</t>
  </si>
  <si>
    <t>Entrega inoportuna de la información requerida para consolidar y reportar el PAA</t>
  </si>
  <si>
    <t>-Capacitación a las áreas en conjunto con los grupos de contratación y financiera.
-Entrega de cronogramas</t>
  </si>
  <si>
    <t>Anualmente</t>
  </si>
  <si>
    <t>-Correos electrónicos
-Listas de asistencias
-Circular del cronograma
-Presentación
-Citación a los enlaces</t>
  </si>
  <si>
    <t>Gestionar trámites presupuestales en SISGESTIÓN y SIIF</t>
  </si>
  <si>
    <t>Visto bueno para continuar con el trámite</t>
  </si>
  <si>
    <t>Todas las gestiones presupuestales son aprobados</t>
  </si>
  <si>
    <t xml:space="preserve">Recursos del presupuesto no disponibles para la función de la ANM 
Incumplimiento de la ejecución presupuestal 
Retraso en la ejecución presupuestal </t>
  </si>
  <si>
    <t>CAU0021</t>
  </si>
  <si>
    <t>Información insuficiente e inoportuna para la gestión de trámites presupuestales en SISGESTION y SIIF</t>
  </si>
  <si>
    <t>-Existen procedimientos, instructivos, plantillas y formatos para la entrega de información</t>
  </si>
  <si>
    <t>Cada vez que se genera una solicitud</t>
  </si>
  <si>
    <t>Sistema de gestión de la Calidad</t>
  </si>
  <si>
    <t>- Fallas en la planeación de las áreas para solicitar con oportunidad la gestión de trámites presupuestales.
- Tiempos de respuesta en la aprobación de los trámites presupuestales desde la Vicepresidencia administrativa y financiera</t>
  </si>
  <si>
    <t>Tiempos de respuesta en la aprobación de los trámites presupuestales en DNP, Comisión rectora, Min Hacienda o MinMinas</t>
  </si>
  <si>
    <t>Conocimiento y experiencia del grupo de trámites presupuestales
- Se cuenta con procedimiento debidamente documentado y actualizado
- La herramienta SISGESTION y SIIF apoya la actividad y da trazabilidad y seguridad a la gestión</t>
  </si>
  <si>
    <t>Trámites presupuestales aprobados / 
Trámites presupuestales solicitados</t>
  </si>
  <si>
    <t>-Asesoría en la documentación de las solicitudes</t>
  </si>
  <si>
    <t>-Correos electrónicos
-Listas de asistencia a mesas de trabajo</t>
  </si>
  <si>
    <t>-Revisión y sugería de ajustes</t>
  </si>
  <si>
    <t>Calcular indicadores estratégicos de ejecución presupuestal para recursos Funcionamiento e Inversión</t>
  </si>
  <si>
    <t>Indicadores formulados y calculados</t>
  </si>
  <si>
    <t>Realizar los seguimientos programados para la ejecución presupuestal</t>
  </si>
  <si>
    <t xml:space="preserve">Incumplimiento de la ejecución presupuestal 
Retraso en la ejecución presupuestal 
Decisiones estratégicas de presupuesto equivocadas </t>
  </si>
  <si>
    <t>CAU0022</t>
  </si>
  <si>
    <t>Reprocesos en el cálculo histórico de indicadores por cambios en su formulación</t>
  </si>
  <si>
    <t>Promover capacitación en la formulación de indicadores</t>
  </si>
  <si>
    <t>Coordinación del grupo de planeación</t>
  </si>
  <si>
    <t>Evidencias de la solicitud de formación</t>
  </si>
  <si>
    <t>La fuente de información del SIIF es confiable.
- Se cuenta con procedimiento documentado para el cálculo de indicadores
- Conocimiento y experiencia del grupo de trámites presupuestales</t>
  </si>
  <si>
    <t>Definir lineamientos o directrices desde la Vicepresidencia administrativa y financiera y/o Presidencia para la entrega oportuna de información presupuestal</t>
  </si>
  <si>
    <t>Seguimientos realizados / 
Seguimientos programados</t>
  </si>
  <si>
    <t>Hacer seguimiento a la ejecución presupuestal</t>
  </si>
  <si>
    <t>Informe de ejecución presupuestal</t>
  </si>
  <si>
    <t>Envío de solicitud de requerimientos de seguimiento</t>
  </si>
  <si>
    <t>- Mejorar el compromiso de las áreas en la actividad de seguimiento</t>
  </si>
  <si>
    <t>SISGESTION ofrece reportes que permiten obtener la información insumo
- La actividad se ejecuta permanentemente
- Conocimiento y experiencia del grupo de trámites presupuestales</t>
  </si>
  <si>
    <t>Documentar el instructivo de hacer seguimiento a la ejecución presupuestal</t>
  </si>
  <si>
    <t>Escalar en la Vicepresidencia Administrativa y Financiera el incumplimiento</t>
  </si>
  <si>
    <t>Recursos del presupuesto no disponibles para la función de la ANM</t>
  </si>
  <si>
    <t>Servicio oportuno para la ejecución del presupuesto de funcionamiento y del SGR</t>
  </si>
  <si>
    <t>Afectación de la prestación de servicios de la ANM.</t>
  </si>
  <si>
    <t>Iniciar la investigación de responsabilidades disciplinarias o fiscales</t>
  </si>
  <si>
    <t>- Alta dirección
-Control interno disciplinario</t>
  </si>
  <si>
    <t>Noticia disciplinaria</t>
  </si>
  <si>
    <t>Transferir</t>
  </si>
  <si>
    <t>CONS0006</t>
  </si>
  <si>
    <t>PLANEACIÓN ESTRATÉGICA</t>
  </si>
  <si>
    <t>Definir la metodología a utilizar para la planeación estratégica</t>
  </si>
  <si>
    <t>Metodología a aplicar</t>
  </si>
  <si>
    <t>Planeación estratégica publicada en el término establecido</t>
  </si>
  <si>
    <t>x</t>
  </si>
  <si>
    <t>Planeación estratégica publicada a más tardar el 31 de enero con indicadores formulados y revisados por procesos y área.</t>
  </si>
  <si>
    <t>CAU0024</t>
  </si>
  <si>
    <t>Información insumo insuficiente para realizar la planeación estratégica</t>
  </si>
  <si>
    <t>Matriz de seguimiento con lista de chequeo de los insumos requeridos y vigentes,  aspectos a tener en cuenta en la planeación estratégica,  cronograma de mesas de trabajo e hitos de la planeación</t>
  </si>
  <si>
    <t>Equipo del grupo de planeación</t>
  </si>
  <si>
    <t>Cuatrianual</t>
  </si>
  <si>
    <t>Documento metodológico que incluye todos los insumos vigentes definidos en la lista de chequeo</t>
  </si>
  <si>
    <t xml:space="preserve">Prevenir </t>
  </si>
  <si>
    <t>Debilidades en la metodología  de la planeación estratégica de la Entidad</t>
  </si>
  <si>
    <t>Inadecuada planificación institucional que afecte las metas del sector</t>
  </si>
  <si>
    <t xml:space="preserve">Consolidación del ejercicio de planeación estratégica participativa </t>
  </si>
  <si>
    <t>Documentos publicados oportunamente / Documentos planeados</t>
  </si>
  <si>
    <t>Matriz de seguimiento planeación estratégica</t>
  </si>
  <si>
    <t>Actualización del contexto de la organización</t>
  </si>
  <si>
    <t>Matrices de contexto y riesgos</t>
  </si>
  <si>
    <t>Definir la planeación estratégica</t>
  </si>
  <si>
    <t>Planeación estratégica</t>
  </si>
  <si>
    <t>CAU0025</t>
  </si>
  <si>
    <t>Información insumo inoportuna para realizar la planeación estratégica</t>
  </si>
  <si>
    <t>Debilidades en los lineamientos de la planeación estratégica de la Entidad</t>
  </si>
  <si>
    <t xml:space="preserve">Desarticulación con el sector </t>
  </si>
  <si>
    <t>Documentar lineamientos generales para adelantar el ejercicio de planeación institucional de manera anual.</t>
  </si>
  <si>
    <t>CAU0026</t>
  </si>
  <si>
    <t>Mesas de trabajo necesarias para establecer la planeación inoportunas o insuficientes</t>
  </si>
  <si>
    <t>CAU0027</t>
  </si>
  <si>
    <t>Modificación de las directrices o disposiciones normativas que son requeridas para establecer la planeación estratégica de la ANM</t>
  </si>
  <si>
    <t>Socializar la planeación estratégica</t>
  </si>
  <si>
    <t>Sesiones de socialización</t>
  </si>
  <si>
    <t>CAU0028</t>
  </si>
  <si>
    <t>Insuficiente participación de los servidores públicos en la socialización de la planeación estratégica</t>
  </si>
  <si>
    <t>Control y seguimiento de asistencia a las socializaciones</t>
  </si>
  <si>
    <t xml:space="preserve">Matriz de seguimiento de asistencia </t>
  </si>
  <si>
    <t>Inadecuado uso de canales de comunicación para socializar los procesos de planeación estratégica de la Entidad</t>
  </si>
  <si>
    <t>Desinformación de parte de los grupos de interés que aumenten las PQRSD</t>
  </si>
  <si>
    <t>Ausencia de información que permita presentar resultados institucionales a los grupo de de interés y ciudadanía</t>
  </si>
  <si>
    <t>Fortalecer los procesos de socialización y participación del proceso de planeación estratégica y los resultados de la misma.</t>
  </si>
  <si>
    <t>Incluir en el PIC las formación sobre planeación estratégica</t>
  </si>
  <si>
    <t>Plan institucional de capacitación con temas de planeación estratégica incluidos</t>
  </si>
  <si>
    <t>Comunicaciones desde la alta dirección sobre la importancia de la planeación estratégica</t>
  </si>
  <si>
    <t>Semestral</t>
  </si>
  <si>
    <t>Pieza de comunicación o circulares</t>
  </si>
  <si>
    <t>CAU0029</t>
  </si>
  <si>
    <t>Insuficientes campañas de socialización de la planeación estratégica</t>
  </si>
  <si>
    <t>Disposición de la información de la planeación estratégica por diferentes mecanismos</t>
  </si>
  <si>
    <t>Información disponible en Gestiona</t>
  </si>
  <si>
    <t>Definir indicadores</t>
  </si>
  <si>
    <t>Sesiones de acompañamiento definición indicadores</t>
  </si>
  <si>
    <t>Indicadores bien definidos, que no generen siempre cumplimiento o sobrecumplimiento</t>
  </si>
  <si>
    <t>Metas establecidas en los indicadores estratégicos sin Incumplimiento o sobrecumplimiento</t>
  </si>
  <si>
    <t>Desempeño de la ANM sin mejorar</t>
  </si>
  <si>
    <t>CAU0030</t>
  </si>
  <si>
    <t>Errores en la formulación de los indicadores estratégicos y de gestión</t>
  </si>
  <si>
    <t>Especificación de lineamientos del DNP para la formulación de los indicadores en la ficha de indicadores</t>
  </si>
  <si>
    <t>Ficha técnica de los indicadores</t>
  </si>
  <si>
    <t>Inadecuada definición de indicadores que midan el impacto en la gestión de la Entidad y que generan valor para la toma de decisiones</t>
  </si>
  <si>
    <t>Uso de herramienta de sistematización para el control de reporte de los indicadores institucionales</t>
  </si>
  <si>
    <t>Fortalecer ejercicio de formulación, identificación de indicadores con los responsables de proceso/dependencia.
Hacer participe en el ejercicio de identificación y construcción de indicadores a la Alta Dirección.</t>
  </si>
  <si>
    <t>Indicadores cumplidos / Indicadores estratégicos definidos</t>
  </si>
  <si>
    <t>Acompañamiento técnico y  capacitación para la formulación y validación en la formulación de indicadores</t>
  </si>
  <si>
    <t>Acta de mesas de trabajo con listas de asistencia</t>
  </si>
  <si>
    <t>CAU0031</t>
  </si>
  <si>
    <t>Inoportuna formulación de indicadores estratégicos y de gestión</t>
  </si>
  <si>
    <t>Matriz de seguimiento de mesas de trabajo y tiempos para la formulación de indicadores</t>
  </si>
  <si>
    <t>Reportar y hacer seguimiento de indicadores</t>
  </si>
  <si>
    <t>Informes de seguimiento</t>
  </si>
  <si>
    <t>Revisión periódica y oportuna de los indicadores de gestión</t>
  </si>
  <si>
    <t>Revisión de indicadores trimestrales realizada</t>
  </si>
  <si>
    <t>CAU0032</t>
  </si>
  <si>
    <t>Desconocimiento de los indicadores definidos en la planeación estratégica</t>
  </si>
  <si>
    <t>Fallas en la calidad de los reportes que realizan los responsables de procesos/dependencia del cumplimiento de indicadores que conllevan reprocesos.
Debilidades en la generación oportuna de alertas de incumplimiento o revaluación de indicadores.
Inoportunidad en la entrega de reportes consolidados periódicamente para la toma de decisiones.</t>
  </si>
  <si>
    <t>Inadecuada lectura de la gestión institucional de la ANM frente al cumplimiento de metas y objetivos estratégicos.</t>
  </si>
  <si>
    <t>Adelantar procesos de capacitación permanente y acompañamiento permanente a los responsables de proceso/dependencia.</t>
  </si>
  <si>
    <t>Informes de revisión de indicadores publicados oportunamente
 / Informes trimestrales planeados</t>
  </si>
  <si>
    <t>Repositorio de fichas de indicadores disponibles y versionadas para consulta</t>
  </si>
  <si>
    <t>Cada vez que se requiere</t>
  </si>
  <si>
    <t>Ficha técnica de los indicadores disponibles y versionadas</t>
  </si>
  <si>
    <t>Disposición de indicadores en Isolución</t>
  </si>
  <si>
    <t>Permanente</t>
  </si>
  <si>
    <t>Ficha técnica de los indicadores disponibles y versionadas que coinciden con las incorporadas en Isolución</t>
  </si>
  <si>
    <t>CAU0033</t>
  </si>
  <si>
    <t>Errores en el reporte de cumplimiento de los indicadores estratégicos y de gestión</t>
  </si>
  <si>
    <t>Revisión manual y verificación de los reportes de indicadores</t>
  </si>
  <si>
    <t>Según la periodicidad del indicador</t>
  </si>
  <si>
    <t>Matriz de seguimiento de revisión y observaciones de indicadores
Correos electrónicos
Actas y listas de asistencia de las mesas de trabajo</t>
  </si>
  <si>
    <t>Reporte de Isolución sobre medición de los indicadores</t>
  </si>
  <si>
    <t>Reporte de Isolución sobre medición de los indicadores
Correos electrónicos con alertas de incumplimiento de reporte</t>
  </si>
  <si>
    <t>CAU0035</t>
  </si>
  <si>
    <t>Ausencia o extemporaneidad en el seguimiento de los indicadores</t>
  </si>
  <si>
    <t>Realizar modificaciones a la planeación estratégica</t>
  </si>
  <si>
    <t>Planeación estratégica ajustada</t>
  </si>
  <si>
    <t>Planeación estratégica ajustada a la realidad</t>
  </si>
  <si>
    <t>CAU0036</t>
  </si>
  <si>
    <t>Modificaciones extemporáneas a la planeación estratégica</t>
  </si>
  <si>
    <t>Comunicación de plazos indicados en el procedimiento para presentar las modificaciones</t>
  </si>
  <si>
    <t>Coordinación grupo de planeación</t>
  </si>
  <si>
    <t>Trimestral</t>
  </si>
  <si>
    <t>Inoportunidad en los ajuste a la planeación estratégica de la Entidad lo que impide generar nuevos escenarios de actuación real, precisa y oportuna</t>
  </si>
  <si>
    <t>Afectación en la gestión a los grupos de interés por ajuste de las metas institucionales</t>
  </si>
  <si>
    <t>Generar alertas tempranas para identificar necesidades de ajuste a la planeación institucional</t>
  </si>
  <si>
    <t>Alertas de cumplimiento / incumplimiento en comité de gestión y desempeño</t>
  </si>
  <si>
    <t>Actas de comité
Listas de asistencia</t>
  </si>
  <si>
    <t>CAU0037</t>
  </si>
  <si>
    <t>Modificaciones solicitadas a la planeación estrategia no pertinentes</t>
  </si>
  <si>
    <t>Revisión y aprobación de las modificaciones a la planeación estratégica</t>
  </si>
  <si>
    <t>Vicepresidencias y presidencia</t>
  </si>
  <si>
    <t>Cuando se solicitan modificaciones</t>
  </si>
  <si>
    <t>Formato de modificaciones aprobado</t>
  </si>
  <si>
    <t>DEFINICIÓN Y SEGUIMIENTO DE LA PLANEACIÓN ESTRATÉGICA</t>
  </si>
  <si>
    <t>Establecer acciones en el plan de mejoramiento</t>
  </si>
  <si>
    <t>Acciones de mejora propuestas en comité de gestión y desempeño incluidas en el plan de mejoramiento</t>
  </si>
  <si>
    <t>CONS0007</t>
  </si>
  <si>
    <t>Afectación de imagen institucional de la ANM.</t>
  </si>
  <si>
    <t>Potenciales responsabilidades disciplinarias, fiscales o penales.</t>
  </si>
  <si>
    <t>Comunicar a la Oficina control interno disciplinario</t>
  </si>
  <si>
    <t>Oficina de control interno disciplinario</t>
  </si>
  <si>
    <t>Cuando se requiera</t>
  </si>
  <si>
    <t>Comunicación</t>
  </si>
  <si>
    <t>CONS0008</t>
  </si>
  <si>
    <t>Planeación estratégica - Subsistema Gestión de Calidad</t>
  </si>
  <si>
    <t>SEGUIMIENTO A LOS CONTROLES</t>
  </si>
  <si>
    <t>CÓDIGO CAUSAS</t>
  </si>
  <si>
    <t>Definir la planeación de la administración del sistema de gestión de calidad</t>
  </si>
  <si>
    <t>Plan de trabajo SIG</t>
  </si>
  <si>
    <t>Cumplir con lo establecido en la norma</t>
  </si>
  <si>
    <t>No aplica</t>
  </si>
  <si>
    <t>CAU00180</t>
  </si>
  <si>
    <t xml:space="preserve">Actividades para la planeación del SIG sin identificar </t>
  </si>
  <si>
    <t>Coordinación del grupo de planeación estratégica</t>
  </si>
  <si>
    <t xml:space="preserve">Anual </t>
  </si>
  <si>
    <t>Diagnóstico
Plan de trabajo SIG</t>
  </si>
  <si>
    <t>-Falta de recurso humano para ejecutar las actividades relacionadas con el SIG.
-No existe una planta de personal de carrera administrativa para la administración del SIG
- Los sistemas de gestión no se encuentran completamente integrados.
-El mapa de procesos del sistema se encuentra desactualizado y con fallas en su articulación.</t>
  </si>
  <si>
    <t>-Cambio en las políticas y lineamientos por parte del gobierno nacional frente a los sistemas de gestión de las entidades publicas.
'-La ejecución de los planes del SIG pueden verse afectada por los cambios de estrategia que defina la alta dirección.</t>
  </si>
  <si>
    <t>-La emergencia sanitaria por la pandemia Covid19 está limitando el seguimiento de algunas actividades del SIG.</t>
  </si>
  <si>
    <t>-Implementar y certificar nuevos sistemas de gestión (ISO 27001)
-Ampliar el alcance y cobertura de las certificaciones del SIG
-Implementar sistema de gestión de conocimiento e innovación.</t>
  </si>
  <si>
    <t>Gestionar de manera oportuna acciones implementación</t>
  </si>
  <si>
    <t>CAU0038</t>
  </si>
  <si>
    <t xml:space="preserve">Planeación extemporánea del plan SIG </t>
  </si>
  <si>
    <t>Generar resultados que generen valor a la Entidad y para el sistema</t>
  </si>
  <si>
    <t>Definir roles, responsabilidades y autoridades en el Sistema de Gestión de Calidad</t>
  </si>
  <si>
    <t>Matriz de roles y responsabilidades del SIG</t>
  </si>
  <si>
    <t>CAU0039</t>
  </si>
  <si>
    <t>Roles correspondientes para la ejecución sin identificar, identificados erróneamente  o sin asignar</t>
  </si>
  <si>
    <t>Revisar la matriz de roles y responsabilidades</t>
  </si>
  <si>
    <t>Equipo de planeación estratégica</t>
  </si>
  <si>
    <t>Versión actualizada de la matriz de roles</t>
  </si>
  <si>
    <t xml:space="preserve">- Los sistemas de gestión no se encuentran completamente integrados.
-El mapa de procesos del sistema se encuentra desactualizado y con fallas en su articulación.
'-Hace falta más compromiso de algunos líderes o de las personas enlace de procesos, en la ejecución de actividades que requiere el sistema.
-Rotación de personal que afecte a los enlaces que ejecutan los roles.
-Falta de recurso humano para ejecutar las actividades relacionadas con el SIG.
</t>
  </si>
  <si>
    <t>-La herramienta Isolución es contratada con un tercero, por lo que si no hay recursos no se puede utilizar.
-La herramienta Isolución es estándar, por lo que no permite desarrollos personalizados.
-Ataques cibernéticos y hackeo a los sistemas de tecnología de la información y comunicación de la Entidad.
-Las fallas en las redes de comunicación y acceso a las herramientas tecnológicas para ejecutar las actividades.
-Personal desvinculado de la entidad cuente con perfiles y usuarios en Isolución.</t>
  </si>
  <si>
    <t>-Incluir en el manual de funciones la actividad  de apoyar, desarrollar y liderar el SIG.
-Incluir las actividades del sistema en los procesos que se encuentren automatizados (ANNA).</t>
  </si>
  <si>
    <t>Generar procesos de actualización permanente conforme al cambio de roles y responsabilidades</t>
  </si>
  <si>
    <t>CAU0040</t>
  </si>
  <si>
    <t xml:space="preserve">Responsables que no asumen el rol asignado </t>
  </si>
  <si>
    <t>Cuando se requiere</t>
  </si>
  <si>
    <t>Correos electrónicos
Listas de asistencia</t>
  </si>
  <si>
    <t>Generar producto y socializarlo al interior de la ANM</t>
  </si>
  <si>
    <t xml:space="preserve">Identificar recursos para mantenimiento del SGC (RH, TIC, infraestructura.) </t>
  </si>
  <si>
    <t>Identificación de necesidades de recursos a través del PAA</t>
  </si>
  <si>
    <t>Continuar con el mantenimiento y sostenimiento del SGC</t>
  </si>
  <si>
    <t>CAU0041</t>
  </si>
  <si>
    <t>Indisponibilidad de recursos para la ejecución del plan SIG</t>
  </si>
  <si>
    <t>Registros en SISGESTIÖN</t>
  </si>
  <si>
    <t>-Falta de recurso humano para ejecutar las actividades relacionadas con el SIG.
-No existe una planta de personal de carrera administrativa para la administración del SIG</t>
  </si>
  <si>
    <t>-Cambio en las políticas y lineamientos por parte del gobierno nacional frente a los sistemas de gestión de las entidades publicas.
-La herramienta Isolución es contratada con un tercero, por lo que si no hay recursos no se puede utilizar.
-La herramienta Isolución es estándar, por lo que no permite desarrollos personalizados.
-Ataques cibernéticos y hackeo a los sistemas de tecnología de la información y comunicación de la Entidad.
-Las fallas en las redes de comunicación y acceso a las herramientas tecnológicas para ejecutar las actividades.
-Personal desvinculado de la entidad cuente con perfiles y usuarios en Isolución.</t>
  </si>
  <si>
    <t>Atender necesidades del SGC de la Entidad de todos los procesos/dependencias</t>
  </si>
  <si>
    <t>CAU0042</t>
  </si>
  <si>
    <t>Recursos para la ejecución del plan SIG sin identificar</t>
  </si>
  <si>
    <t>Generar resultados conforme a los recurso asignados</t>
  </si>
  <si>
    <t>CAU0043</t>
  </si>
  <si>
    <t>Fallas en la administración de la herramienta Isolución</t>
  </si>
  <si>
    <t>Diagnóstico de roles
Usuarios activos e inactivos en Isolución</t>
  </si>
  <si>
    <t>Ejecutar el plan de trabajo para la integración MIPG -SIG</t>
  </si>
  <si>
    <t>Plan de trabajo SIG con acciones de seguimiento y resultados de cada actividad</t>
  </si>
  <si>
    <t>MIPG y SIG se encuentran integrados</t>
  </si>
  <si>
    <t>Nivel de madurez y oportunidad en la integración del MIPG - SIG 2020</t>
  </si>
  <si>
    <t>Incumplimiento de requisitos de calidad que debe garantizar el SIG
Procedimientos y actividades sin normalizar</t>
  </si>
  <si>
    <t xml:space="preserve">-Falta de recurso humano para ejecutar las actividades relacionadas con el SIG.
-No existe una planta de personal de carrera administrativa para la administración del SIG
-Se detuvieron la capacitaciones y socialización del SIG por otras prioridades.
- Las actividades del SIG se subordinan a otras actividades prioritarias en las áreas.
- Los sistemas de gestión no se encuentran completamente integrados.
-La herramienta Isolución tiene un grado de complejidad para la gestión documental que podría ser más práctico y ágil.
-La actividad de seguimiento del plan SIG se realiza manualmente.
'-Hace falta más compromiso de algunos líderes o de las personas enlace de procesos, en la ejecución de actividades que requiere el sistema.
-Rotación de personal que afecte a los enlaces que ejecutan los roles.
</t>
  </si>
  <si>
    <t>-Incluir funcionalidad en Isolución que permita gestionar El seguimiento de las salidas no conformes.</t>
  </si>
  <si>
    <t>Actividades de mejora ejecutadas oportunamente que garantice la integración del SIG  /  Actividades del Plan de trabajo</t>
  </si>
  <si>
    <t>Todos los procedimientos e instructivos de la ANM se encuentres documentados</t>
  </si>
  <si>
    <t>Procedimientos e instructivos documentados y actualizados  / Procedimientos que se ejecuten en la ANM</t>
  </si>
  <si>
    <t>Todos los trámites y servicios se encuentran normalizados</t>
  </si>
  <si>
    <t>Trámites y servicios documentados y actualizados / Trámites y servicios que se presten en la ANM</t>
  </si>
  <si>
    <t>Mantener la certificación del SIG y mejorar la calificación del MIPG</t>
  </si>
  <si>
    <t>Certificaciones del SIG renovadas / Certificaciones obtenidas</t>
  </si>
  <si>
    <t>CAU0044</t>
  </si>
  <si>
    <t>Priorización de otras actividades que impiden ejecutar lo planeado</t>
  </si>
  <si>
    <t>Trimestralmente</t>
  </si>
  <si>
    <t>Plan de acción con los avances identificados</t>
  </si>
  <si>
    <t>Hacer seguimiento a la planeación del sistema de gestión de calidad</t>
  </si>
  <si>
    <t>Alertas de cumplimiento / incumplimiento</t>
  </si>
  <si>
    <t>CAU0045</t>
  </si>
  <si>
    <t>Desconocimiento del avance de la ejecución del plan SIG según lo planeado y priorizado</t>
  </si>
  <si>
    <t xml:space="preserve">-Falta de recurso humano para ejecutar las actividades relacionadas con el SIG.
-No existe una planta de personal de carrera administrativa para la administración del SIG
'- Las actividades del SIG se subordinan a otras actividades prioritarias en las áreas.
-Se detuvieron la capacitaciones y socialización del SIG por otras prioridades.
- Hacen falta espacios para realizar procesos participativos al interior de la ANM para que los servidores contribuyan a la mejora y mantenimiento del SGC
-La herramienta Isolución tiene un grado de complejidad para la gestión documental que podría ser más práctico y ágil.
-La actividad de seguimiento del plan SIG se realiza manualmente.
'-Hace falta más compromiso de algunos líderes o de las personas enlace de procesos, en la ejecución de actividades que requiere el sistema.
-Rotación de personal que afecte a los enlaces que ejecutan los roles.
</t>
  </si>
  <si>
    <t>-Establecer una periodicidad para realizar los seguimientos al plan SIG.
-Incluir las actividades del sistema en los procesos que se encuentren automatizados (ANNA).
-Incluir funcionalidad en Isolución que permita gestionar el seguimiento de las salidas no conformes.
-Aprovechar los resultados de la integración del sistema en la mejora de resultados de la ANM.
-Generar espacios en el Comité de gestión y desempeño para tomar decisiones sobre temas relevantes del sistema, diferentes a la revisión por la dirección</t>
  </si>
  <si>
    <t>Realizar seguimiento permanente y periódico</t>
  </si>
  <si>
    <t>Tomar acciones de corrección para la toma de decisiones</t>
  </si>
  <si>
    <t>Sistema implementado y en mejoramiento continuo</t>
  </si>
  <si>
    <t>PROCESO DE PLANEACIÓN ESTRATÉGICA - SUBSISTEMA DE GESTIÓN AMBIENTAL</t>
  </si>
  <si>
    <t>Actualizar el contexto de la organización</t>
  </si>
  <si>
    <t>Controles para la gestión del riesgo del SGA</t>
  </si>
  <si>
    <t>Cumplimiento de las actividades planeadas de sostenimiento del SGA</t>
  </si>
  <si>
    <t>Pérdida de la certificación en el SGA 
Pérdida de recursos destinados para el proyecto de inversión
Aumento de los aspectos ambientales
Mayor impacto ambiental</t>
  </si>
  <si>
    <t>CAU0046</t>
  </si>
  <si>
    <t>Incumplimiento del plan de trabajo del SGA</t>
  </si>
  <si>
    <t>Hacer seguimiento al plan de trabajo</t>
  </si>
  <si>
    <t>Mensual</t>
  </si>
  <si>
    <t>El plan de trabajo</t>
  </si>
  <si>
    <t>- Se requiere mayor experiencia para liderar el ejercicio de actualización del contexto.</t>
  </si>
  <si>
    <t>- Multas ambientales de la autoridad policial.
-Sanciones ambientales de autoridades ambientales
- PQRS en materia ambiental
- Cambio de direccionamiento sobre la gestión ambiental desde el Consejo directivo.
- Cambios en la política pública ambiental
- Procesos disciplinarios de entes de control
- Incumplimiento de proveedores en suministros y lineamientos ambientales</t>
  </si>
  <si>
    <t>-Situaciones de emergencia que lleven a una identificación, valoración y priorización extraordinaria de aspectos e impactos ambientales.</t>
  </si>
  <si>
    <t>- La metodología para identificar el contexto de la organización se encuentra documentada en un procedimiento.
- Existen resultados documentados del contexto de la organización para el año 2020..</t>
  </si>
  <si>
    <t>-Complementar la metodología de identificar el contexto para hacerla más efectiva.</t>
  </si>
  <si>
    <t>Actividades cumplidas / Actividades planeadas</t>
  </si>
  <si>
    <t>CAU0047</t>
  </si>
  <si>
    <t>Desconocimiento del funcionamiento de la entidad</t>
  </si>
  <si>
    <t>Garantizar la realizar inducción a cada persona que ingrese a la ANM</t>
  </si>
  <si>
    <t>Técnico asistencial en el grupo de planeación</t>
  </si>
  <si>
    <t>Cada vez ingrese personal nuevo a la ANM</t>
  </si>
  <si>
    <t>Evaluación de la inducción para el componente SGA</t>
  </si>
  <si>
    <t>Integrar a la evaluación de la inducción a personal nuevo de la ANM el componente del SGA</t>
  </si>
  <si>
    <t>Equipo del SGA del grupo de planeación</t>
  </si>
  <si>
    <t>Una vez</t>
  </si>
  <si>
    <t>Presentación de la inducción del SGA en el GestionA</t>
  </si>
  <si>
    <t>Integrar al PIC actividades de formación de ingreso</t>
  </si>
  <si>
    <t>Plan de capacitaciones del SGA en PIC</t>
  </si>
  <si>
    <t>Actualizar el Plan de capacitación del SGA</t>
  </si>
  <si>
    <t>Gestionar el liderazgo del SGA</t>
  </si>
  <si>
    <t>Determinación de recursos humanos, de infraestructura y tecnológicos que se requiere para gestionar el SGA</t>
  </si>
  <si>
    <t>Cumplimiento de las actividades planeadas de sostenimiento del SGA ,</t>
  </si>
  <si>
    <t>CAU0048</t>
  </si>
  <si>
    <t>Dificultades en la asignación de roles, responsabilidades o autoridades por la inflexibilidad del manual de funciones</t>
  </si>
  <si>
    <t>Equipo del SGA del grupo de planeación y Coordinación del grupo de planeación</t>
  </si>
  <si>
    <t>Acto administrativo</t>
  </si>
  <si>
    <t>-Se requiere mayor experiencia para liderar el SGA.
-Dificultades en la asignación de roles, responsabilidades o autoridades por la inflexibilidad del manual de funciones.
- Limitación de recursos financieros asignados al SGA</t>
  </si>
  <si>
    <t>- Cambio de direccionamiento sobre la gestión ambiental desde el Consejo directivo.
- Cambios en la política pública ambiental
-Cambios de gobierno nacional</t>
  </si>
  <si>
    <t>- Interés de la alta dirección por el sostenimiento del SGA</t>
  </si>
  <si>
    <t>- Revisión, seguimiento y aprobación del plan anual del SGA desde la alta dirección de la ANM
- Transición de las matrices de control y seguimiento a Isolución</t>
  </si>
  <si>
    <t>Actualizar acto administrativo de roles, responsabilidades y autoridades del SGA</t>
  </si>
  <si>
    <t>Cada vez que surjan cambios</t>
  </si>
  <si>
    <t>CAU0049</t>
  </si>
  <si>
    <t>Lentitud en el trámite de revisión y aprobación de la política ambiental</t>
  </si>
  <si>
    <t>Hacer seguimiento para la revisión y aprobación de la política ambiental</t>
  </si>
  <si>
    <t>Acto administrado o acta de revisión</t>
  </si>
  <si>
    <t>Evitar</t>
  </si>
  <si>
    <t>CAU0050</t>
  </si>
  <si>
    <t>Desarticulación entre el liderazgo y la operación del SGA</t>
  </si>
  <si>
    <t>Garantizar que en la agenda del Comité de gestión y desempeño se incluya los aspectos relevantes de la gestión ambiental</t>
  </si>
  <si>
    <t>Acta de reunión del Comité de gestión y desempeño</t>
  </si>
  <si>
    <t>Elaborar y ejecutar el plan de comunicaciones ambientales para funcionarios y contratistas de la ANM</t>
  </si>
  <si>
    <t>Piezas de comunicación</t>
  </si>
  <si>
    <t>Planificar el SGA para la vigencia</t>
  </si>
  <si>
    <t>Plan SGA</t>
  </si>
  <si>
    <t>Modificar la fecha de la auditoria externa al SIG para evitar conflicto entre la etapa de planeación y evaluación</t>
  </si>
  <si>
    <t>Plan de trabajo anual del SIG</t>
  </si>
  <si>
    <t>-Inadecuada metodología para la identificación y evaluación de requisitos legales referentes a la gestión ambiental.
- Limitación de recursos financieros asignados al SGA.</t>
  </si>
  <si>
    <t>-Situaciones de emergencia que lleven a una identificación, valoración y priorización extraordinaria de aspectos e impactos ambientales.
-Cambios normativos o legislativos en materia ambiental</t>
  </si>
  <si>
    <t>-Se cuenta con una matriz de planificación y seguimiento a la planificación</t>
  </si>
  <si>
    <t>- Documentar la etapa de planificación del SGA
- Transición de las matrices de control y seguimiento a Isolución</t>
  </si>
  <si>
    <t>CAU0051</t>
  </si>
  <si>
    <t>Inadecuada metodología para la identificación y evaluación de requisitos legales del SGA</t>
  </si>
  <si>
    <t>Ajustar la metodología para la identificación y evaluación de requisitos legales</t>
  </si>
  <si>
    <t>Metodología actualizada en el procedimiento de elaboración y actualización del normograma</t>
  </si>
  <si>
    <t>CAU0052</t>
  </si>
  <si>
    <t xml:space="preserve">Inadecuada identificación, valoración y priorización de aspectos e impactos ambientales </t>
  </si>
  <si>
    <t>Garantizar la competencia por medio de la educación y experiencia de los profesionales del grupo del SGA en planeación, que realicen la actividad de identificación, valoración y priorización de aspectos e impactos ambientales</t>
  </si>
  <si>
    <t>Cada vez que se requiera</t>
  </si>
  <si>
    <t>Certificado de idoneidad</t>
  </si>
  <si>
    <t>CAU0053</t>
  </si>
  <si>
    <t>Inadecuada identificación, valoración, priorización y control de riesgos del SGA</t>
  </si>
  <si>
    <t>Desarrollar las actividades de apoyo del SGA</t>
  </si>
  <si>
    <t>Contenidos a incluir en el plan de comunicaciones y de capacitación</t>
  </si>
  <si>
    <t>Ejecución de todas las actividades planeadas</t>
  </si>
  <si>
    <t>Asertividad del cumplimiento de las actividades de sostenimiento del SGA</t>
  </si>
  <si>
    <t>Pérdida de la certificación en el SGA 
Reprocesos operacionales de sostenimiento del SGA
Pérdida de recursos destinados para el proyecto de inversión
Aumento de los aspectos ambientales
Mayor impacto ambiental</t>
  </si>
  <si>
    <t>CAU0054</t>
  </si>
  <si>
    <t>Ausencia de una metodología para la planificación y ejecución de comunicaciones</t>
  </si>
  <si>
    <t>Garantizar la actualización del procedimiento de comunicación estratégica incluyendo la metodología para planificación y ejecución de las comunicaciones del  SIG</t>
  </si>
  <si>
    <t>Procedimiento actualizado</t>
  </si>
  <si>
    <t>- Deficiencias en la cultura ambiental de la agencia</t>
  </si>
  <si>
    <t>-Se comenzaron a implementar actividades de formación del SGA</t>
  </si>
  <si>
    <t>-Implementar metodología de planificación y ejecución de comunicaciones sobre el SGA, identificando las competencias correspondientes.
'Integrar al PIC actividades de formación de ingreso</t>
  </si>
  <si>
    <t>Actividades ejecutadas en tiempo / Actividades planeadas</t>
  </si>
  <si>
    <t>CAU0055</t>
  </si>
  <si>
    <t>Ausencia de identificación de competencias ambientales</t>
  </si>
  <si>
    <t>Identificar las competencias ambientales que deben requerirse para quienes participan en la ejecución del SGA</t>
  </si>
  <si>
    <t>Matriz de competencias del SGA</t>
  </si>
  <si>
    <t>CAU0056</t>
  </si>
  <si>
    <t>Desarticulación de las capacitaciones ambientales en el PIC</t>
  </si>
  <si>
    <t>CAU0057</t>
  </si>
  <si>
    <t>Deficiencias en la cultura ambiental de la agencia</t>
  </si>
  <si>
    <t>Realizar el seguimiento y control a la operación del SGA</t>
  </si>
  <si>
    <t>Alertas de cumplimiento / incumplimiento del SGA</t>
  </si>
  <si>
    <t>Seguimiento a todos los programas</t>
  </si>
  <si>
    <t>Todos los programas del SGA son objeto de seguimiento</t>
  </si>
  <si>
    <t>Reprocesos operacionales de sostenimiento del SGA
Aumento de los aspectos ambientales
Mayor impacto ambiental</t>
  </si>
  <si>
    <t>CAU0058</t>
  </si>
  <si>
    <t>Dificultades en la planificación de la ejecución de los controles operacionales</t>
  </si>
  <si>
    <t>- Limitación de recursos financieros asignados al SGA.</t>
  </si>
  <si>
    <t>- Metodología documentada para la identificación de aspectos e impactos ambientales
- Se cuenta con una matriz de planificación y seguimiento a la planificación
- Se cuenta con matrices de controles operacionales ambientales.
- Se cuenta con programas ambientales</t>
  </si>
  <si>
    <t>- Transición de las matrices de control y seguimiento a herramientas de software</t>
  </si>
  <si>
    <t>Seguimiento a los programas / Programas del SGA</t>
  </si>
  <si>
    <t>CAU0059</t>
  </si>
  <si>
    <t>Desarticulación de los planes de emergencia ambiental con los planes de emergencia de la entidad</t>
  </si>
  <si>
    <t>Revisar y articular los planes de emergencia ambiental con los planes de emergencia de la entidad</t>
  </si>
  <si>
    <t>Planes de emergencia actualizados</t>
  </si>
  <si>
    <t>CAU0060</t>
  </si>
  <si>
    <t>Ausencia de recursos para la atención de emergencias ambientales</t>
  </si>
  <si>
    <t>Identificar los recursos para la atención de emergencias ambientales que se requieren</t>
  </si>
  <si>
    <t>Listado de recursos para la atención de emergencias ambientales</t>
  </si>
  <si>
    <t>CAU0061</t>
  </si>
  <si>
    <t>Demoras y/o fallas en la entrega de reportes para la actualización de las matrices de control ambiental</t>
  </si>
  <si>
    <t>Evaluar el desempeño del SGA</t>
  </si>
  <si>
    <t>CAU0062</t>
  </si>
  <si>
    <t>Incumplimiento del plan de trabajo de auditorías</t>
  </si>
  <si>
    <t>- La ANM no cuenta con un plan metrológico</t>
  </si>
  <si>
    <t>-Sanciones ambientales de autoridades ambientales</t>
  </si>
  <si>
    <t>-Situaciones de emergencia que lleven a una identificación, valoración y priorización extraordinaria de aspectos e impactos ambientales.
-Volatilidad del cambio climático</t>
  </si>
  <si>
    <t>'- Metodología documentada para la identificación de aspectos e impactos ambientales
- Se cuenta con una matriz de planificación y seguimiento a la planificación
- Se cuenta con matrices de controles operacionales ambientales.
- Se cuenta con programas ambientales</t>
  </si>
  <si>
    <t>CAU0063</t>
  </si>
  <si>
    <t xml:space="preserve">Dificultades en la identificación y formulación de hallazgos y en la obtención de las evidencias de las auditorias </t>
  </si>
  <si>
    <t>Actualizar el procedimiento de implementación de acciones correctivas y de mejora</t>
  </si>
  <si>
    <t>CAU0064</t>
  </si>
  <si>
    <t xml:space="preserve">Ausencia de metodología y plan metrológico </t>
  </si>
  <si>
    <t>Establecer la metodología y el plan metrológico</t>
  </si>
  <si>
    <t>Metodología y plan metrológico</t>
  </si>
  <si>
    <t>Incumplimiento de los planes de seguimiento</t>
  </si>
  <si>
    <t>Hacer seguimiento al plan de trabajo y a los indicadores del SGA</t>
  </si>
  <si>
    <t>Realizar seguimiento a la mejora continua</t>
  </si>
  <si>
    <t>Acciones de mejora continua para el incrementar el desempeño ambiental</t>
  </si>
  <si>
    <t>Hacer seguimiento a los hallazgos establecidos para la mejora continua</t>
  </si>
  <si>
    <t>Registros en Isolución</t>
  </si>
  <si>
    <t>-Dificultades en la identificación y redacción de hallazgos del SGA por parte de auditores externos.</t>
  </si>
  <si>
    <t>-Incumplimiento o deficiencia del servicio de auditores externos</t>
  </si>
  <si>
    <t xml:space="preserve">-Se cuenta con un esquema de seguimiento con apoyo de una plataforma informática
</t>
  </si>
  <si>
    <t>-Implementar metodología de planificación, ejecución y seguimiento del SGA, identificando las competencias correspondientes y tiempos requeridos</t>
  </si>
  <si>
    <t>CAU0023</t>
  </si>
  <si>
    <t>Falla en la metodología de implementación de acciones correctivas y de mejora</t>
  </si>
  <si>
    <t>CAU0034</t>
  </si>
  <si>
    <t>Incumplimiento de las fechas de cierre de las acciones de los planes de mejora</t>
  </si>
  <si>
    <t>CAU0065</t>
  </si>
  <si>
    <t>Limitación en el tiempo disponible para la revisión por la dirección</t>
  </si>
  <si>
    <t>CONTROL Y DISMINUCIÓN DE ASPECTOS E IMPACTOS AMBIENTALES</t>
  </si>
  <si>
    <t>Sanciones pedagógicas y/o económicas por infracciones ambientales</t>
  </si>
  <si>
    <t>Realizar las investigaciones correspondientes</t>
  </si>
  <si>
    <t>Control interno disciplinario</t>
  </si>
  <si>
    <t>CONS0009</t>
  </si>
  <si>
    <t>Cierres parciales o totales de las instalaciones</t>
  </si>
  <si>
    <t>Vicepresidencias</t>
  </si>
  <si>
    <t>Informes de investigación</t>
  </si>
  <si>
    <t>CONS0010</t>
  </si>
  <si>
    <t>Afectación en la imagen reputacional de la ANM</t>
  </si>
  <si>
    <t>Potenciales responsabilidades disciplinarias y/o fiscales</t>
  </si>
  <si>
    <t>Aumento del gasto público para el sostenimiento del SGA</t>
  </si>
  <si>
    <t>CONS0011</t>
  </si>
  <si>
    <t>Contaminación ambiental</t>
  </si>
  <si>
    <t>CONS0012</t>
  </si>
  <si>
    <t>PROCESO DE COMUNICACIONES Y RELACIONAMIENTO</t>
  </si>
  <si>
    <t>ESTABLECIMIENTO DEL CONTEXTO</t>
  </si>
  <si>
    <t>AMENAZAS GRUPOS DE INTERÉS</t>
  </si>
  <si>
    <t xml:space="preserve">AMENAZAS MACRO </t>
  </si>
  <si>
    <t>Formular políticas, planes y directrices a nivel interno y externo de comunicaciones</t>
  </si>
  <si>
    <t>Lineamientos de comunicaciones internas y externas</t>
  </si>
  <si>
    <t>Nivel de percepción favorable de la ANM</t>
  </si>
  <si>
    <t>% del grado de percepción positiva de la Entidad por parte de los grupos de interés 2020</t>
  </si>
  <si>
    <t>Desconocimiento de los atributos que reconocen de la ANM los grupos de interés
Diseño de estrategias de comunicación hacia los grupos de interés mal orientadas</t>
  </si>
  <si>
    <t>CAU0233</t>
  </si>
  <si>
    <t xml:space="preserve">Realizar seguimiento periódico para revisar las aprobaciones de las comunicaciones </t>
  </si>
  <si>
    <t>Gestor T1G15</t>
  </si>
  <si>
    <t xml:space="preserve">Trimestral </t>
  </si>
  <si>
    <t>Comunicado firmado por Presidente</t>
  </si>
  <si>
    <t>Atributos de la Entidad calificados favorablemente/Total de atributos</t>
  </si>
  <si>
    <t>CAU0234</t>
  </si>
  <si>
    <t>Desconocimiento de la política de comunicaciones por parte de la ANM</t>
  </si>
  <si>
    <t xml:space="preserve">Socializar la política de comunicaciones de la ANM </t>
  </si>
  <si>
    <t>Correos electrónicos "Boletín noticias ANM"</t>
  </si>
  <si>
    <t>CAU0235</t>
  </si>
  <si>
    <t>Demoras en la aprobación de la política por parte de la alta dirección</t>
  </si>
  <si>
    <t>Compartir la política de comunicaciones a los asistentes del Comité Institucional de Gestión y Desempeño antes de la sesión para surtir la revisión y aprobación oportunamente</t>
  </si>
  <si>
    <t>Una vez al año</t>
  </si>
  <si>
    <t>Acta de reunión del Comité  Institucional de Gestión y Desempeño</t>
  </si>
  <si>
    <t>Diseño de mensajes y piezas de comunicación</t>
  </si>
  <si>
    <t>Campañas de comunicación y comunicados de prensa (internas y externas)</t>
  </si>
  <si>
    <t>Efectividad de transmisión de mensajes de la ANM</t>
  </si>
  <si>
    <t>CAU0236</t>
  </si>
  <si>
    <t>Fallas en la caracterización de los grupos de interés</t>
  </si>
  <si>
    <t xml:space="preserve">Actualizar la caracterización de Grupos de Interés </t>
  </si>
  <si>
    <t xml:space="preserve">Profesional MAGIC
Profesional Grupo de Planeación </t>
  </si>
  <si>
    <t>Caracterización de grupos de interés actualizada y publicada en la página web</t>
  </si>
  <si>
    <t>Insuficiencia de recursos económicos
Personal insuficiente en el equipo de trabajo
Insuficiencia de herramientas que permiten hacer producciones de mayor nivel tecnológico</t>
  </si>
  <si>
    <t>Falta de interés de los medios de comunicación de transmitir la información free press</t>
  </si>
  <si>
    <t xml:space="preserve">Si el contexto informativo es de mayor envergadura, las comunicaciones de free press de la ANM pasan a otro plano </t>
  </si>
  <si>
    <t>Las comunicaciones se enfocan en información técnica de interés
La entidad se encuentra bien posicionada en los medios de comunicación por la calidad de información que genera</t>
  </si>
  <si>
    <t>Contar con el acceso a información técnica integral y centralizada que sea fuente de las comunicaciones oficiales
Producir y difundir comunicaciones con tecnología de punta</t>
  </si>
  <si>
    <t>Revisar inclusión de indicador</t>
  </si>
  <si>
    <t>CAU0237</t>
  </si>
  <si>
    <t>Demoras en la aprobación de información técnica que sea insumo para las campañas o comunicados</t>
  </si>
  <si>
    <t>Realizar solicitud por medio de correo electrónico al área técnica solicitando la  aprobación de información técnica que sea insumo para las campañas o comunicados</t>
  </si>
  <si>
    <t>Gestor T1G15
Profesional del área técnica</t>
  </si>
  <si>
    <t xml:space="preserve">Cuando se requiera </t>
  </si>
  <si>
    <t xml:space="preserve">Correo electrónico </t>
  </si>
  <si>
    <t>Administración de contenidos del sitio web</t>
  </si>
  <si>
    <t>Página web actualizada, funcional y accesible</t>
  </si>
  <si>
    <t>Información precisa y confiable</t>
  </si>
  <si>
    <t>CAU0238</t>
  </si>
  <si>
    <t>Demoras en la entrega de información para actualizar la página web</t>
  </si>
  <si>
    <t xml:space="preserve">Publicar la información remitida por las áreas de acuerdo a sus solicitudes en el menor tiempo posiblen </t>
  </si>
  <si>
    <t>Profesional encargado del áreas de la ANM /
Gestor T1G15</t>
  </si>
  <si>
    <t>Fallas de seguridad que permitan que la página web se vulnere por terceros
Fallas técnicas que dejen sin funcionamiento la página web</t>
  </si>
  <si>
    <t>Se ha logrado que la página web sea más intuitiva y amigable
Se trabaja continuamente en la mejora de la página web</t>
  </si>
  <si>
    <t>Avanzar en la integración de los canales nuevos de comunicación (Mina) en la página web</t>
  </si>
  <si>
    <t>CAU0239</t>
  </si>
  <si>
    <t>Demoras en la actualización de la página web por falta de personal</t>
  </si>
  <si>
    <t>Contar con otra persona adicional que realice la administración de la página web</t>
  </si>
  <si>
    <t>Gestor T1G15
Webmaster</t>
  </si>
  <si>
    <t>CAU0240</t>
  </si>
  <si>
    <t>Fallas en la accesibilidad y usabilidad de la página web</t>
  </si>
  <si>
    <t>Webmaster</t>
  </si>
  <si>
    <t>pagina web</t>
  </si>
  <si>
    <t>Administración de contenidos en redes sociales</t>
  </si>
  <si>
    <t>Contenidos adaptados a cada red social y respuesta a peticiones recibidas por las redes</t>
  </si>
  <si>
    <t>CAU0241</t>
  </si>
  <si>
    <t>Imprecisiones técnicas en la publicación de información a través de las redes sociales</t>
  </si>
  <si>
    <t xml:space="preserve">Realizar solicitud por medio de correo electrónico al área técnica solicitando y validación de la información </t>
  </si>
  <si>
    <t>Fallas de seguridad que permitan que la ANM sea suplantada en las redes sociales o pierda sus cuentas</t>
  </si>
  <si>
    <t xml:space="preserve">Los contenidos administrados en las redes sociales logran transmitir la información técnica de forma sencilla
Se ha logrado transmitir las bondades de la minería </t>
  </si>
  <si>
    <t>Producir y difundir comunicaciones con tecnología de punta</t>
  </si>
  <si>
    <t>CAU0242</t>
  </si>
  <si>
    <t>Falta de personal idóneo para la administración de contenidos en redes sociales</t>
  </si>
  <si>
    <t xml:space="preserve">Programar las publicaciones con anterioridad de tal forma que se cumplas lo que se requiera. </t>
  </si>
  <si>
    <r>
      <t>Profesional</t>
    </r>
    <r>
      <rPr>
        <sz val="20"/>
        <rFont val="Arial Narrow"/>
        <family val="2"/>
      </rPr>
      <t xml:space="preserve"> (Community manager)</t>
    </r>
    <r>
      <rPr>
        <sz val="20"/>
        <color theme="3" tint="-0.499984740745262"/>
        <rFont val="Arial Narrow"/>
        <family val="2"/>
      </rPr>
      <t xml:space="preserve">
Gestor T1G15</t>
    </r>
  </si>
  <si>
    <t>Programación de las publicaciones</t>
  </si>
  <si>
    <t>Gestión de eventos institucionales</t>
  </si>
  <si>
    <t>Eventos institucionales</t>
  </si>
  <si>
    <t>Eventos realizados de los programados</t>
  </si>
  <si>
    <t>% de ejecución de eventos de participación ciudadana a través de canales virtuales</t>
  </si>
  <si>
    <t>Incumplimiento del plan de participación ciudadana y anticorrupción
Subutilización de canales de comunicación que permiten interactuar con la ciudadanía y transmitir información oficial como autoridad minera</t>
  </si>
  <si>
    <t>CAU0243</t>
  </si>
  <si>
    <t>Falta de recursos para realizar los eventos institucionales</t>
  </si>
  <si>
    <t>PAA</t>
  </si>
  <si>
    <t>Falta de interés de los grupos de interés en participar en eventos virtuales</t>
  </si>
  <si>
    <t>Los eventos institucionales presenciales fueron cancelados con la pandemia por Covid19
Situaciones de orden público y sociales que impidan la realización de los eventos programados</t>
  </si>
  <si>
    <t>Los eventos han permitido avanzar en el cambio del imaginario colectivo negativo de la actividad minero</t>
  </si>
  <si>
    <t>Avanzar en la realización de eventos que le permitan a la ANM acercarse más a las regiones</t>
  </si>
  <si>
    <t>Eventos de participación ciudadana ejecutados a través de canales virtuales/Eventos de participación ciudadana planeados a través de canales virtuales</t>
  </si>
  <si>
    <t>Realizar análisis del monitoreo de medios</t>
  </si>
  <si>
    <t>Conocimiento del estado de posicionamiento de la ANM en medios</t>
  </si>
  <si>
    <t>Comunicados de prensa difundidos</t>
  </si>
  <si>
    <t>% publicaciones obtenidas en medios de comunicación (free press)</t>
  </si>
  <si>
    <t xml:space="preserve">Inoportunidad y/o falta de calidad de la información que se suministra a la ciudadanía sobre la minería y gestión de la ANM
Aumento de los costos de comunicación a través de medios
</t>
  </si>
  <si>
    <t xml:space="preserve">Incumplimiento de las obligaciones del proveedor </t>
  </si>
  <si>
    <t>Se ha logrado conocer el posicionamiento de la ANM en medios y entre sus pares gubernamentales</t>
  </si>
  <si>
    <t>Optimizar la información que produce la analítica del monitoreo de medios</t>
  </si>
  <si>
    <t>Comunicados publicados en medios de comunicación/No. de comunicados de prensa redactados y enviados a medios</t>
  </si>
  <si>
    <t>CAU0244</t>
  </si>
  <si>
    <t>Fallas en el establecimiento los criterios de monitoreo de la ANM en medios</t>
  </si>
  <si>
    <t xml:space="preserve">Realizar seguimiento a los criterios de monitoreo de la ANM en medios definidos en el contrato del tercero </t>
  </si>
  <si>
    <t>Contrato del tercero</t>
  </si>
  <si>
    <t>Asesoría a las áreas en comunicaciones</t>
  </si>
  <si>
    <t>Asesoría en comunicaciones</t>
  </si>
  <si>
    <t>Adecuada administración de la información</t>
  </si>
  <si>
    <t>CAU0245</t>
  </si>
  <si>
    <t>Falta de tiempo para asesorar oportunamente en la gestión de comunicaciones a todas las áreas</t>
  </si>
  <si>
    <t xml:space="preserve">Programar la asesoría de las la gestión de comunicaciones a todas las áreas </t>
  </si>
  <si>
    <t>Programación en correo electrónico</t>
  </si>
  <si>
    <t>Incumplimiento de las áreas de los procedimientos de comunicaciones</t>
  </si>
  <si>
    <t>Hay un posicionamiento del que hacer de la oficina de comunicaciones y de imagen institucional de la ANM</t>
  </si>
  <si>
    <t>Avanzar en la construcción y socialización de la política de comunicaciones</t>
  </si>
  <si>
    <t>Establecer los lineamientos para planificar, organizar y realizar de manera sistemática la Audiencia Pública de Rendición de Cuentas de la Agencia Nacional de Minería</t>
  </si>
  <si>
    <t>Audiencia pública de rendición de cuentas</t>
  </si>
  <si>
    <t>Presentar resultados propiciando la transparencia y participación ciudadana</t>
  </si>
  <si>
    <t>CAU0246</t>
  </si>
  <si>
    <t>Falta de recursos para realizar las audiencias públicas de rendición de cuentas</t>
  </si>
  <si>
    <t>Debe aclararse la distribución de responsabilidades sobre la actividad de rendición de cuentas</t>
  </si>
  <si>
    <t>Falta de participación de los grupos de interés en la audiencia virtual</t>
  </si>
  <si>
    <t>Situaciones de orden público y social que impidan la realización de audiencias públicas de rendición de cuentas</t>
  </si>
  <si>
    <t>Se han realizado audiencias públicas en los tiempo programados</t>
  </si>
  <si>
    <t>Ampliar la convocatoria a la audiencia pública a través de la optimización de los grupos de interés</t>
  </si>
  <si>
    <r>
      <t>Producto o servicio  principal del proceso (</t>
    </r>
    <r>
      <rPr>
        <b/>
        <i/>
        <sz val="20"/>
        <color theme="3" tint="-0.499984740745262"/>
        <rFont val="Arial Narrow"/>
        <family val="2"/>
      </rPr>
      <t>En términos de resultado</t>
    </r>
    <r>
      <rPr>
        <b/>
        <sz val="20"/>
        <color theme="3" tint="-0.499984740745262"/>
        <rFont val="Arial Narrow"/>
        <family val="2"/>
      </rPr>
      <t>)</t>
    </r>
  </si>
  <si>
    <t>CONSECUENCIAS</t>
  </si>
  <si>
    <t>CONTROL POSTERIOR</t>
  </si>
  <si>
    <t>CÓDIGO CONSECUENCIA</t>
  </si>
  <si>
    <t>Información y contenidos que le permiten a los grupos de interés reconocer a la ANM como la autoridad minera del país y a la minería como una actividad económica que aporta al país.</t>
  </si>
  <si>
    <t>Aumento de la mala percepción de la actividad minera en las comunidades y territorios</t>
  </si>
  <si>
    <t>CONS0034</t>
  </si>
  <si>
    <t>Desorientación y desinformación del usuario minero</t>
  </si>
  <si>
    <t>CONS0038</t>
  </si>
  <si>
    <t>Aumento de la informalidad minera o aumento de la cultura de incumplimiento de obligaciones mineras</t>
  </si>
  <si>
    <t>Disminuir los tiempos de definición del trámite de los solicitante</t>
  </si>
  <si>
    <t>Vicepresidencia de contratación y legalización</t>
  </si>
  <si>
    <t>Reporte de indicadores</t>
  </si>
  <si>
    <t>CONS0017</t>
  </si>
  <si>
    <t xml:space="preserve">Oportunidad para la creación de canales alternos no autorizados </t>
  </si>
  <si>
    <t xml:space="preserve">Fortalecer la imagen institucional de la entidad </t>
  </si>
  <si>
    <t>Según plan de comunicaciones</t>
  </si>
  <si>
    <t>Actas de meses de trabajo</t>
  </si>
  <si>
    <t>CONS0039</t>
  </si>
  <si>
    <t>Oportunidad de suplantación de la ANM por desinformación o desconocimiento</t>
  </si>
  <si>
    <t>Implementar mecanismos para mejorar la presencia institucional de la ANM</t>
  </si>
  <si>
    <t>Grupo de participación ciudadana y comunicaciones</t>
  </si>
  <si>
    <t>CONS0075</t>
  </si>
  <si>
    <t xml:space="preserve">Activar procesos jurídicos para revisar impacto en contratos firmados  </t>
  </si>
  <si>
    <t>Oficina jurídica</t>
  </si>
  <si>
    <t>Cada vez que ocurra</t>
  </si>
  <si>
    <t>Documentación de procesos adelantados</t>
  </si>
  <si>
    <t>DELIMITACIÓN Y DECLARACIÓN DE ÁREAS Y ZONAS DE INTERÉS - FOMENTO</t>
  </si>
  <si>
    <t>PLAN DE ASEGURAMIENTO</t>
  </si>
  <si>
    <t>CÓDIGO DE CAUSA</t>
  </si>
  <si>
    <t>Disponer políticas y/o proyectos y/o programas y/o planes</t>
  </si>
  <si>
    <t>Plan de trabajo</t>
  </si>
  <si>
    <t>Trámites de delimitación y establecimiento de zonas mineras resueltos</t>
  </si>
  <si>
    <t>Actos administrativos en términos</t>
  </si>
  <si>
    <t>Ineficiencia en la ejecución y administración de los  recursos públicos asignados a los programas y proyectos de delimitación
Incumplimiento legal de las funciones del proceso de fomento
Indefinición de trámites de delimitación y establecimiento de zonas mineras</t>
  </si>
  <si>
    <t>Gerencia de fomento</t>
  </si>
  <si>
    <t>Informe de gestión de seguimiento de solicitudes en trámite y de las áreas delimitadas</t>
  </si>
  <si>
    <t>Recortes presupuestales que impidan el cumplimiento de la planeación
'No contratación o demoras en la contratación del talento humano 
'Dificultad para ubicar profesionales de perfil especializado con la idoneidad requerida para cubrir vacantes
Los perfiles asignados al proceso de fomento deben ser más técnicos y especializados.</t>
  </si>
  <si>
    <t>Cambios en la estructura organizacional y asignación de funciones que modifiquen la planeación establecida
Cambios en las modificaciones de la normatividad vigente</t>
  </si>
  <si>
    <t>Situaciones macro económicas, sociales, ambientales  y de salubridad</t>
  </si>
  <si>
    <t xml:space="preserve">Se cuenta con un plan de trabajo 2020 donde se parte del estado de las ARE y las necesidades de ejecución.
Se cuenta con el apoyo del sistema de ANNA </t>
  </si>
  <si>
    <t>Actualizar el procedimiento por el ingreso de ANNA minería
Actualizar la parametrización de ANNA Minería</t>
  </si>
  <si>
    <t>Actos administrativos generados dentro de términos</t>
  </si>
  <si>
    <t>Número de actos administrativos  fuera de término / Número de actos   administrativos generados</t>
  </si>
  <si>
    <t>Trámites de delimitación y establecimiento de zonas mineras resueltos de fondo</t>
  </si>
  <si>
    <t>Recepción y distribución de tareas</t>
  </si>
  <si>
    <t>Plan de trabajo con seguimiento</t>
  </si>
  <si>
    <t>Reducción del stock de solicitudes</t>
  </si>
  <si>
    <t>Disminución del stock de solicitudes de trámites de ARE</t>
  </si>
  <si>
    <t>CAU0066</t>
  </si>
  <si>
    <t>Falta de comunicación con ANNA Minería para la recepción y distribución de tareas</t>
  </si>
  <si>
    <t>Equipo de trabajo grupo de Fomento</t>
  </si>
  <si>
    <t>Semanal</t>
  </si>
  <si>
    <t>Actas de reunión
Formatos establecidos para atender la contingencia</t>
  </si>
  <si>
    <t>No se ha finalizado la implementación de ANNA Minería
Desmotivación del equipo de trabajo por impacto del teletrabajo</t>
  </si>
  <si>
    <t>La actividad se encuentra controlado entre la coordinación de fomento, el líder funcional y la persona que actualiza la base de datos</t>
  </si>
  <si>
    <t>Finalizar la entrada en producción de ANNA minería</t>
  </si>
  <si>
    <t>Número de actos administrativos  de vigencias anteriores con respuesta de fondos suscritos / Número de actos  de vigencias anteriores con respuesta de fondo programados</t>
  </si>
  <si>
    <t>Resolver de fondo las solicitudes de AREs y ZM y solicitar la notificación o publicación de los correspondientes actos administrativos</t>
  </si>
  <si>
    <t>Actos administrativos</t>
  </si>
  <si>
    <t>Resolver de fondo del trámite</t>
  </si>
  <si>
    <t>Incumplimiento legal de las funciones del proceso de fomento
Indefinición de trámites de delimitación y establecimiento de zonas mineras</t>
  </si>
  <si>
    <t>CAU0067</t>
  </si>
  <si>
    <t>Actos administrativos sin el cumplimiento de requisitos preestablecidos</t>
  </si>
  <si>
    <t>Equipo de trabajo del grupo de Fomento
Gerencia de Fomento
Vicepresidencia promoción y fomento</t>
  </si>
  <si>
    <t>Por cada acto administrativo</t>
  </si>
  <si>
    <t>Vistos buenos en los actos administrativos</t>
  </si>
  <si>
    <t>Recortes presupuestales que impidan el cumplimiento de la planeación</t>
  </si>
  <si>
    <t>Demoras en la respuesta de otras autoridades
'Autos de suspensión de trámite emitidos por fallo judicial o medidas cautelares</t>
  </si>
  <si>
    <t>Visitas de verificación suspendidas por efecto de la pandemia COVID 19
'Situaciones de orden público que restringen, dificultan, extienden las visitas de verificación
'Acceso restringido a territorios donde se requieren realizar las visitas por prácticas culturales de la comunidades</t>
  </si>
  <si>
    <t>Se cuenta con una unificación de criterios y formatos preestablecidos
Experticia de los profesionales y equipos de evaluación 
Se han mejorado los tiempos de respuesta</t>
  </si>
  <si>
    <t>Número de actos administrativos con respuesta de fondos suscritos / Número de actos con respuesta de fondo programados</t>
  </si>
  <si>
    <t>Abogado/a del Equipo de fomento en GIAM</t>
  </si>
  <si>
    <t>Constancia de la notificación</t>
  </si>
  <si>
    <t>CAU0068</t>
  </si>
  <si>
    <t>Actos administrativos fuera de los tiempos establecidos en la resolución</t>
  </si>
  <si>
    <t>Matriz de seguimiento del reparto</t>
  </si>
  <si>
    <t>Trámites de delimitación y establecimiento de zonas mineras resueltos de fondo y sin revocar</t>
  </si>
  <si>
    <t>Disminución de revocatorias de los actos administrativos</t>
  </si>
  <si>
    <t>Ineficiencia en la ejecución y administración de los  recursos públicos asignados a los programas y proyectos de delimitación
Incumplimiento legal de las funciones del proceso de fomento</t>
  </si>
  <si>
    <t>Actos administrativos con revocatoria / actos administrativos generados</t>
  </si>
  <si>
    <t>Elaborar el Estudio Geológico-Minero (EGM) de la ARE declarada y presentarlo a la comunidad minera tradicional</t>
  </si>
  <si>
    <t>Estudio Geológico Minero EGM</t>
  </si>
  <si>
    <t>CAU0069</t>
  </si>
  <si>
    <t>Estudio Geológico Minero - EGM elaborado sin los parámetros geológicos y mineros</t>
  </si>
  <si>
    <t>Equipo de trabajo de Fomento</t>
  </si>
  <si>
    <t>Por cada EGM elaborado</t>
  </si>
  <si>
    <t>Vistos buenos en el EGM</t>
  </si>
  <si>
    <t>Falta de interés de terceros en la ejecución de la minería que genere conflicto
Información insuficiente que es insumo para los EGM (IGAC, SGC, Mineros en boca mina)</t>
  </si>
  <si>
    <t xml:space="preserve">Visitas de verificación suspendidas por efecto de la pandemia COVID 19 </t>
  </si>
  <si>
    <t>Experticia de los profesionales y equipos de evaluación 
Se cuenta con una unificación de criterios y formatos preestablecidos
Se cuenta con el software de apoyo SURVEY</t>
  </si>
  <si>
    <t>CAU0070</t>
  </si>
  <si>
    <t>Estudio Geológico Minero - EGM elaborado fuera del término legal</t>
  </si>
  <si>
    <t>Matriz de seguimiento de elaboración del EGM</t>
  </si>
  <si>
    <t xml:space="preserve">Acto administrativo de definición, declaración y de delimitación de áreas </t>
  </si>
  <si>
    <t>Las comunidades étnicas no podrán ejercer la actividad minera legalmente en sus territorios</t>
  </si>
  <si>
    <t>Finalizar la implementación de ANNA Minería</t>
  </si>
  <si>
    <t>Gerencia de catastro y registro</t>
  </si>
  <si>
    <t>Proyecto</t>
  </si>
  <si>
    <t>Informes de seguimiento del proyecto</t>
  </si>
  <si>
    <t>CONS0013</t>
  </si>
  <si>
    <t>Finalizar digitalización de expedientes</t>
  </si>
  <si>
    <t>Gerencia de Fomento</t>
  </si>
  <si>
    <t>Aumento de la conflictividad entre las comunidades mineras y grupos ilegales</t>
  </si>
  <si>
    <t>CONS0014</t>
  </si>
  <si>
    <t>Afectación negativa del medio ambiente por la falta de instrumentos ambientales que ofrece la formalidad minera</t>
  </si>
  <si>
    <t>CONS0015</t>
  </si>
  <si>
    <t>Actividades mineras inseguras</t>
  </si>
  <si>
    <t>CONS0016</t>
  </si>
  <si>
    <t>Afectación de la captación de las regalías y contraprestaciones económicas a favor del Estado</t>
  </si>
  <si>
    <t>CONS0018</t>
  </si>
  <si>
    <t>DELIMITACIÓN Y DECLARACIÓN DE ÁREAS Y ZONAS DE INTERÉS - PROMOCIÓN</t>
  </si>
  <si>
    <t>Mesas de trabajo con el SGC</t>
  </si>
  <si>
    <t>CAU0071</t>
  </si>
  <si>
    <t>Desarticulación del trabajo con el SGC</t>
  </si>
  <si>
    <t>Equipo de trabajo del grupo de promoción</t>
  </si>
  <si>
    <t>Correos electrónicos de coordinación de las reuniones</t>
  </si>
  <si>
    <t>Reprocesos por modificaciones del SGC a los estudios geológicos mineros
Demoras en la respuesta del SGC en las solicitudes de aclaración o ampliación de conceptos</t>
  </si>
  <si>
    <t>Situaciones sociales, ambientales, de orden público que impidan el desarrollo de los estudios mineros del SGC</t>
  </si>
  <si>
    <t>- Se realizan mesas de trabajo con el SGC para retroalimentar sobre el alcance de los informes y coordinación de actividades
- Competencia técnica por parte del equipo
- Etapa del proceso se encuentra documentada en el SIG
- Se dispone de un espacio adecuado para la ejecución de la etapa.</t>
  </si>
  <si>
    <t>- Formalizar el acceso directo y permanente a la información del SGC
- Aplicación de ANNA minería para actividades coordinadas con el SGC y mejorar la calidad de la información suministrada por el SGC.</t>
  </si>
  <si>
    <t>Recomendación de reservar o liberar un área</t>
  </si>
  <si>
    <t>CAU0072</t>
  </si>
  <si>
    <t>Modificaciones en la zona libre durante la verificación y antes de la expedición del acto administrativo</t>
  </si>
  <si>
    <t>Concepto técnico</t>
  </si>
  <si>
    <t xml:space="preserve">Competencia técnica del equipo
La información que provee ANNA está actualizada
Las actividades de esta etapa se encuentran documentadas en el SIG
</t>
  </si>
  <si>
    <t>Inclusión de capas adicionales en ANNA que ofrezca mayor información en línea
Implementación de la funcionalidad del certificado de área libre en ANNA minería</t>
  </si>
  <si>
    <t>Antes de la expedición del acto administrativo</t>
  </si>
  <si>
    <t>Solicitud o certificado expedido</t>
  </si>
  <si>
    <t>Sustentación de la decisión administrativa de reservar o liberar un área</t>
  </si>
  <si>
    <t>Elaborar todos los documentos de alinderación de las áreas con potencial</t>
  </si>
  <si>
    <t>Interrupción del proceso de declaración de un área por la insuficiencia de la información requerida.
Declaración de áreas desconociendo características del territorio y eventuales prohibiciones o restricciones en las zonas de interés.</t>
  </si>
  <si>
    <t>Competencia técnica del equipo
La información que provee ANNA está actualizada
Las actividades de esta etapa se encuentran documentadas en el SIG</t>
  </si>
  <si>
    <t>(Número de informes de alinderación de áreas con potencial para minerales estratégicos elaborados/Número de informes de alinderación de áreas con potencial para minerales estratégicos programados)*100</t>
  </si>
  <si>
    <t>Continuar o no de la consulta cuando hay presencia de comunidades étnicas o ante la oposición de las comunidades a llegar a un acuerdo</t>
  </si>
  <si>
    <t>CAU0073</t>
  </si>
  <si>
    <t>Realizar la planeación de las necesidades e incluirlas en el PAA</t>
  </si>
  <si>
    <t>Gerencia del grupo de promoción</t>
  </si>
  <si>
    <t>Plan Anual de Adquisiciones</t>
  </si>
  <si>
    <t>Renuencia de las comunidades étnicas a participar en la consulta previa o a concertar un acuerdo en el trámite consultivo</t>
  </si>
  <si>
    <t xml:space="preserve">Situaciones de orden público o de otra índole que restringen, dificulten o  extiendan las audiencias del proceso consultivo </t>
  </si>
  <si>
    <t xml:space="preserve">Se cuenta con el convenio 03-2019 con Min Interior que permite articular las actividades del proceso de consulta.
</t>
  </si>
  <si>
    <t>Contar con la orientación y acompañamiento del grupo socioambiental en la ejecución de las consultas previas</t>
  </si>
  <si>
    <t>Priorización de los municipios para realizar la coordinación y concurrencia con autoridades locales</t>
  </si>
  <si>
    <t>CAU0074</t>
  </si>
  <si>
    <t>Desarticulación del proceso de Promoción con la Vicepresidencia de contratación y titulación</t>
  </si>
  <si>
    <t>Retraso en las actividades de coordinación y concurrencia realizadas por la Vicepresidencia de contratación y titulación</t>
  </si>
  <si>
    <t>Renuencia de las autoridades locales a participaren la coordinación y concurrencia, o a concertar un acuerdo.</t>
  </si>
  <si>
    <t>Situaciones de orden público o de otra índole que restringen, dificulten las reuniones de coordinación y concurrencia</t>
  </si>
  <si>
    <t xml:space="preserve">Se cuenta con un canal de comunicación claro y una metodología de coordinación con las autoridades locales
</t>
  </si>
  <si>
    <t>Recomendación de continuar o no el proceso de declaratoria</t>
  </si>
  <si>
    <t>Elaborar todos los documentos de caracterización programados</t>
  </si>
  <si>
    <t>Los municipios no publican o disponen toda la información requerida 
Restricciones de acceso de información, establecidas por otras autoridades y entidades públicas y privadas</t>
  </si>
  <si>
    <t>Situaciones de orden público o de otra índole que restringen, dificulten la consecución de información de los municipios</t>
  </si>
  <si>
    <t xml:space="preserve">Un equipo interdisciplinario realiza las caracterizaciones de los municipios
Se cuenta con información pública disponible que facilita la caracterización de indicadores socioeconómicos
Información disponible en ANNA minería que facilita la caracterización
</t>
  </si>
  <si>
    <t xml:space="preserve">Avanzar en la normalización documentación del procedimiento en el SIG
</t>
  </si>
  <si>
    <t>(Número de documentos de caracterización de áreas con potencial para minerales estratégicos elaborados/Número de documentos de caracterización de áreas con potencial para minerales estratégicos programados)*100</t>
  </si>
  <si>
    <t>Definir la declaración o no de una zona como AEM</t>
  </si>
  <si>
    <t>Declarar todos  los bloques de AEM programados</t>
  </si>
  <si>
    <t>Cada vez que se elabora un acto administrativo</t>
  </si>
  <si>
    <t>Matriz de actos administrativos para AEM</t>
  </si>
  <si>
    <t>Actos judiciales y administrativos que excluyan o limiten la actividad minera en parte de las zonas de interés
Renuencia de las autoridades locales a participaren la coordinación y concurrencia, o a concertar un acuerdo.</t>
  </si>
  <si>
    <t xml:space="preserve">Competencia técnica del equipo de trabajo
Lecciones aprendidas en la gestión adelantada hasta este momento
Se avanzó en la proyección del acto administrativo de modificación de funciones de las áreas de la ANM </t>
  </si>
  <si>
    <t>Avanzar en la normalización documentación del procedimiento en el SIG</t>
  </si>
  <si>
    <t>(No. Bloques de AEM declaradas  / No. Total de bloques de  AEM programadas a declarar)*100</t>
  </si>
  <si>
    <t>Gerencia del grupo de promoción
Vicepresidencia de promoción y fomento</t>
  </si>
  <si>
    <t>Acto administrativo aprobado
Memoria justificativa</t>
  </si>
  <si>
    <t>Incumplimiento del lineamiento legal sobre la implementación del proceso de selección objetiva.</t>
  </si>
  <si>
    <t>Gestión ante las autoridades correspondientes para la coordinación de actividades para cumplir con el objetivo del proceso</t>
  </si>
  <si>
    <t>Gerencia de promoción</t>
  </si>
  <si>
    <t>Correos electrónicos
Comunicaciones escritas
Documentación soporte de la declaración de áreas
Convenios interadministrativos</t>
  </si>
  <si>
    <t>CONS0019</t>
  </si>
  <si>
    <t>Pérdida de oportunidad para atraer inversionistas para la exploración y explotación de las áreas con potencial de minerales estratégicos.</t>
  </si>
  <si>
    <t>CONS0020</t>
  </si>
  <si>
    <t>Revisar la estrategia de promoción de inversiones</t>
  </si>
  <si>
    <t>Gerencia de promoción
Presidencia y Vicepresidencias</t>
  </si>
  <si>
    <t>Estrategia propuesta por la gerencia de promoción</t>
  </si>
  <si>
    <t>Pérdida de la oportunidad de incremento de la inversión en mejores condiciones sociales, ambientales y económicas favorables para el Estado y los territorios.</t>
  </si>
  <si>
    <t>CONS0021</t>
  </si>
  <si>
    <t>GESTIÓN DE LA INVERSIÓN MINERA</t>
  </si>
  <si>
    <t>Identificar los eventos de promoción del sector minero a realizar y/o participar</t>
  </si>
  <si>
    <t>Eventos que se priorizan por su importancia estratégica en términos de promoción de inversión</t>
  </si>
  <si>
    <t>Cumplir con los eventos identificados</t>
  </si>
  <si>
    <t>CAU0075</t>
  </si>
  <si>
    <t>Demoras en la priorización de los eventos</t>
  </si>
  <si>
    <t>Seguimiento del programa anual de eventos</t>
  </si>
  <si>
    <t>Gerente de promoción</t>
  </si>
  <si>
    <t xml:space="preserve">Actas de reunión de seguimiento
Programa anual de eventos </t>
  </si>
  <si>
    <t>- Limitación de recursos para le ejecución de eventos</t>
  </si>
  <si>
    <t>-Situaciones de orden público que impidan la programación de eventos en ciertas jurisdicciones</t>
  </si>
  <si>
    <t xml:space="preserve">- Conocimiento del entorno del sector minero.
</t>
  </si>
  <si>
    <t>-Reducción de tiempos de contratación de operadores logísticos.</t>
  </si>
  <si>
    <t>CAU0076</t>
  </si>
  <si>
    <t>Reducción del alcance de los eventos programados</t>
  </si>
  <si>
    <t>gestionar eventos</t>
  </si>
  <si>
    <t>Revisión de fichas de caracterización de los eventos</t>
  </si>
  <si>
    <t>Equipo del grupo de promoción</t>
  </si>
  <si>
    <t xml:space="preserve">Por cada evento a realizar </t>
  </si>
  <si>
    <t>Ficha de caracterización del evento actualizada</t>
  </si>
  <si>
    <t>CAU0077</t>
  </si>
  <si>
    <t xml:space="preserve">Desconocimiento del áreas de interés de los inversionistas y del entorno del sector </t>
  </si>
  <si>
    <t>Generar resultados de los eventos en los que se participa</t>
  </si>
  <si>
    <t>CAU0078</t>
  </si>
  <si>
    <t>Reprogramación de eventos por situaciones externas a la ANM</t>
  </si>
  <si>
    <t>Gestionar la organización y/o participación de Eventos</t>
  </si>
  <si>
    <t>Eventos realizados o participación en eventos</t>
  </si>
  <si>
    <t>Cumplir metas de eventos prevista para la anualidad</t>
  </si>
  <si>
    <t>Eventos de promoción programados realizados</t>
  </si>
  <si>
    <t>Disminución en la ejecución presupuestal
Insatisfacción del servicio de la ANM por parte de los inversionistas</t>
  </si>
  <si>
    <t>CAU0079</t>
  </si>
  <si>
    <t>Cancelación, modificación o suspensión de eventos</t>
  </si>
  <si>
    <t>- Limitación o reprogramación de los recursos financieros
- Demoras en la toma de decisiones sobre la priorización de eventos por parte de la alta dirección.
- Demoras en la contratación de los operadores logísticos</t>
  </si>
  <si>
    <t>- Falta de interés de los inversionistas en los eventos programados
- Incumplimiento de los operadores logísticos contratados
- Decisiones del gobierno nacional que impidan la realización de los eventos</t>
  </si>
  <si>
    <t>-Situaciones de orden público que impidan la realización de eventos en ciertas jurisdicciones
-Situaciones medioambientales, sociales, de salud pública, de transporte o de emergencia que impidan la realización de los eventos</t>
  </si>
  <si>
    <t>- Experiencia del equipo de trabajo
- Se monitorean los resultados a través de encuestas.
- Se cuenta con lista de chequeo que controla parámetros de organización de un evento.
- Conocimiento del entorno del sector minero.</t>
  </si>
  <si>
    <t>- Incremento del recurso humano
- Estructuración de eventos de mayor cobertura e impacto
- Incremento de recursos financieros</t>
  </si>
  <si>
    <t>Número de eventos de promoción realizados / Número de eventos de promoción programados</t>
  </si>
  <si>
    <t>Lista de chequeo para la organización de un evento</t>
  </si>
  <si>
    <t>Lista de chequeo por evento</t>
  </si>
  <si>
    <t>Inversionista contactados</t>
  </si>
  <si>
    <t xml:space="preserve">Adelantar en las fechas planificadas los eventos </t>
  </si>
  <si>
    <t>Inversionistas contactados / Inversionistas potenciales a contactar</t>
  </si>
  <si>
    <t>Cambio de modalidad presencial a virtual en eventos propios</t>
  </si>
  <si>
    <t>Informe del evento</t>
  </si>
  <si>
    <t>Inversionistas instalados con acompañamiento</t>
  </si>
  <si>
    <t>CAU0080</t>
  </si>
  <si>
    <t>Demoras o errores en la identificación de necesidades de contratación logística</t>
  </si>
  <si>
    <t>Inversionistas instalados con acompañamiento / Inversionistas instalados programados</t>
  </si>
  <si>
    <t>Generar resultados de calidad e impacto para la ANM</t>
  </si>
  <si>
    <t>Percepción superior al 80% de los eventos realizados</t>
  </si>
  <si>
    <t>Promedio de percepción de eventos realizados</t>
  </si>
  <si>
    <t>CAU0081</t>
  </si>
  <si>
    <t>Fallas en la articulación y aprobación de agendas y programas de los eventos</t>
  </si>
  <si>
    <t>Estructuración de documentos y del proceso de selección necesario para la adjudicación mediante contrato de concesión de Áreas Estratégicas Mineras ofertadas</t>
  </si>
  <si>
    <t>Estructuración del proceso de selección objetiva</t>
  </si>
  <si>
    <t>Adelantar proceso de selección</t>
  </si>
  <si>
    <t>CAU0082</t>
  </si>
  <si>
    <t>Desconocimiento e inexperiencia en el proceso de selección objetiva</t>
  </si>
  <si>
    <t>Contar con una firma especializada para la estructuración y acompañamiento del proceso de selección objetiva</t>
  </si>
  <si>
    <t>Estudios previos
Informes de supervisión</t>
  </si>
  <si>
    <t>-Demoras en la declaración nuevas áreas con potencial minero.</t>
  </si>
  <si>
    <t>- Falta de interés de los inversionistas en los procesos de selección objetiva.
- Demoras en la expedición del decreto de modificación de funciones de la ANM para realizar los procesos de selección objetiva.
- Decisiones gubernamentales que afecten el proceso</t>
  </si>
  <si>
    <t xml:space="preserve">- Pronunciamientos judiciales que suspendan efectos de las áreas declaradas.
</t>
  </si>
  <si>
    <t>- Se cuenta con un procedimiento base establecido
- Se está adelantando la contratación de la estructuración de términos de referencia para llevar a cabo el primer proceso selección objetiva</t>
  </si>
  <si>
    <t>- Formalizar la regulación del proceso
- Realizar el análisis e identificación de riesgos y plan de aseguramiento del proceso selección objetiva, una vez implementado</t>
  </si>
  <si>
    <t>Adjudicación oportuna proceso</t>
  </si>
  <si>
    <t>PROMOCIÓN DEL SECTOR MINERO PARA INCENTIVAR LA INVERSIÓN</t>
  </si>
  <si>
    <t>Afectación del indicador de percepción Fraser</t>
  </si>
  <si>
    <t>Verificar los elementos que incidieron en la reducción y tomar las acciones correspondientes</t>
  </si>
  <si>
    <t>Según periodo de medición</t>
  </si>
  <si>
    <t>Reporte indicador</t>
  </si>
  <si>
    <t>Aceptar</t>
  </si>
  <si>
    <t>CONS0022</t>
  </si>
  <si>
    <t>Pérdida de la oportunidad de incremento de la inversión en mejores condiciones sociales, ambientales y económicas favorables para el Estado y los territorios</t>
  </si>
  <si>
    <t>Oficina de control interno disciplinaria</t>
  </si>
  <si>
    <t>GENERACIÓN DE TITULOS MINEROS</t>
  </si>
  <si>
    <t>Evaluación jurídica y técnica de  propuestas de contratos de concesión y solicitudes de legalización</t>
  </si>
  <si>
    <t>Concepto jurídico y técnico</t>
  </si>
  <si>
    <t>PCC radicadas hasta el 02 de agosto de 2019 evacuadas</t>
  </si>
  <si>
    <t>Disminución de stock de propuestas a agosto 2019</t>
  </si>
  <si>
    <t>Indefinición la situación jurídica de los solicitantes 
Dilación en los trámites de generación de títulos mineros 
Silencios administrativos positivos</t>
  </si>
  <si>
    <t>CAU0083</t>
  </si>
  <si>
    <t>Demoras en la evaluación jurídica y técnica por la ausencia de expedientes digitales</t>
  </si>
  <si>
    <t>Se priorizan expedientes para ser digitalizados por el grupo</t>
  </si>
  <si>
    <t>Coordinación de los equipos de legalización y contratación</t>
  </si>
  <si>
    <t>Gestión diaria</t>
  </si>
  <si>
    <t>Expedientes digitalizados</t>
  </si>
  <si>
    <t xml:space="preserve">Demoras en la evaluación jurídica y técnica por la ausencia de expedientes digitales
Fallas en el sistema de información SGD
Fallas en el sistema ANNA Minería </t>
  </si>
  <si>
    <t>Ordenes judiciales de suspensión de trámite que frenen la evaluación jurídica y técnica.</t>
  </si>
  <si>
    <t>Situaciones macroeconómicas, sociales o ambientales que impliquen la suspensión de términos</t>
  </si>
  <si>
    <t>Se cuenta con la plataforma de ANNA Minería para la gestión, evaluación y trámite de las propuestas de concesión minera.
Se cuenta con el rol de filtro jurídico que permite minimizar el error humano.
El equipo es interdisciplinario</t>
  </si>
  <si>
    <t>Avanzar en la normalización de los instructivos en el SIG
Continuidad del esquema de capacitaciones
Implementación de la plataforma ANNA Minería paa las solicitudes de legalización</t>
  </si>
  <si>
    <t>PCC desistidas + PCC rechazadas + PCC para llevar a instancias de participación/ PCC radicadas hasta el 02 de agosto de 2019 ( PCC programadas)</t>
  </si>
  <si>
    <t>Se consulta información en el SGD.</t>
  </si>
  <si>
    <t>Equipos de grupos de legalización y contratación y/o coordinación de grupos de legalización y contratación</t>
  </si>
  <si>
    <t>CAU0084</t>
  </si>
  <si>
    <t>Errores humanos en la evaluación jurídica y técnica</t>
  </si>
  <si>
    <t>Generación de información insumo por parte la plataforma Anna Minería</t>
  </si>
  <si>
    <t>Equipo de trabajo grupo de contratación</t>
  </si>
  <si>
    <t>Información en el sistema en el expediente electrónico</t>
  </si>
  <si>
    <t>Revisión jurídica del acto administrativo de contratación</t>
  </si>
  <si>
    <t>Revisión jurídica del acto administrativo de legalización</t>
  </si>
  <si>
    <t>Vicepresidencia de contratación y titulación</t>
  </si>
  <si>
    <t>Visto bueno de revisión en el acto administrativo</t>
  </si>
  <si>
    <t>Control administrado por la vicepresidencia</t>
  </si>
  <si>
    <t>Revisión técnica del acto administrativo</t>
  </si>
  <si>
    <t>Coordinación de los equipos de legalización</t>
  </si>
  <si>
    <t>Visto bueno de revisión en el concepto técnico</t>
  </si>
  <si>
    <t>Evaluación económica (cuando aplique) en las propuestas de contratación minera</t>
  </si>
  <si>
    <t>Concepto económico</t>
  </si>
  <si>
    <t>Cumplir con los plazos establecidos para adelantar evaluación económica</t>
  </si>
  <si>
    <t>Validaciones en Anna minería</t>
  </si>
  <si>
    <t>Registro en Anna minería de asignación evaluador</t>
  </si>
  <si>
    <t xml:space="preserve">Fallas en el sistema SGD.
Fallas en el sistema ANNA Minería
</t>
  </si>
  <si>
    <t>Fallas en los sistemas de información ANNA minería, SGD y de los entes de control y vigilancia
Se cuenta con un profesional especializado que apoya la actividad de acompañamiento.</t>
  </si>
  <si>
    <t>Reforzamiento del equipo de trabajo con más profesionales
Optimizar el talento humano del grupo a través de la eficiencia del proceso de reparto</t>
  </si>
  <si>
    <t>Visita de Viabilización en el área susceptible de legalización</t>
  </si>
  <si>
    <t>Informe de visita de Viabilización</t>
  </si>
  <si>
    <t>Realizar todas las visitas programadas</t>
  </si>
  <si>
    <t>Realización de las visitas programadas durante el año</t>
  </si>
  <si>
    <t>Indefinición la situación jurídica de los solicitantes 
Contratos sin otorgar por incumplimiento de visitas o instancias de participación 
Dilación en los trámites de generación de títulos mineros 
Silencios administrativos positivos</t>
  </si>
  <si>
    <t>CAU0086</t>
  </si>
  <si>
    <t>Dificultades en el contacto con solicitantes para coordinar la visita de Viabilización de área susceptible de legalización</t>
  </si>
  <si>
    <t>Búsqueda de información de contacto en Anna minería, en SGD y en el expediente</t>
  </si>
  <si>
    <t>Equipo de trabajo grupo de legalización</t>
  </si>
  <si>
    <t>Según programación de visitas</t>
  </si>
  <si>
    <t>Complejidad del proceso de autorización de comisiones
No se cuenta con los equipos de seguridad para realizar las visitas</t>
  </si>
  <si>
    <t>Acciones judiciales que impidan la realización de las visitas.</t>
  </si>
  <si>
    <t>Situaciones macroeconómicas, sociales o ambientales o de orden público que impidan la realización de las visitas</t>
  </si>
  <si>
    <t>Se cuenta con un equipo de trabajo calificado y especializado para la realización de las visitas
Se cuenta con esquema de priorización de visitas que permite mayor cobertura
Se cuentan con los recursos financieros asignados para hacer las visitas
El proceso se encuentra documentado en el SIG</t>
  </si>
  <si>
    <t>Terminar el proceso de adquisición de equipos de seguridad para realizar las visitas</t>
  </si>
  <si>
    <t>(Visitas realizadas / visitas programadas) * 100</t>
  </si>
  <si>
    <t>CAU0087</t>
  </si>
  <si>
    <t>Situaciones de orden público que impiden la ejecución de las visitas</t>
  </si>
  <si>
    <t>Reprogramación de visitas /audiencias</t>
  </si>
  <si>
    <t>Coordinación grupos de legalización y contratación</t>
  </si>
  <si>
    <t>Cronograma de visitas</t>
  </si>
  <si>
    <t>Instancias de concertación con las autoridades territoriales y audiencia de participación en el área de influencia de la titulación</t>
  </si>
  <si>
    <t>Acta  de concertación</t>
  </si>
  <si>
    <t>Adelantar espacios de concertación territorial</t>
  </si>
  <si>
    <t>CAU0182</t>
  </si>
  <si>
    <t>Oposiciones sin justificación de las autoridades territoriales al desarrollo de la actividad minera</t>
  </si>
  <si>
    <t>Protocolo de suministro de información a las alcaldías para la toma de decisiones objetivas</t>
  </si>
  <si>
    <t>Equipo de relacionamiento con el territorio</t>
  </si>
  <si>
    <t>-Correos electrónicos
Acta de coordinación y concurrencia en Anna Minería</t>
  </si>
  <si>
    <t>Oposiciones sin justificación de las autoridades territoriales y de la comunidad al desarrollo de la actividad minera</t>
  </si>
  <si>
    <t>Se cuenta con un Protocolo de concertación y de audiencias
Se cuenta con un equipo interdiciplinario de trabajo fortalecido
Se cuentan con los recursos financieros para realizar esta etapa
El proceso se encuentra documentado en el SIG</t>
  </si>
  <si>
    <t>Reforzamiento del equipo de trabajo con más profesionales para realizar audiencias simultáneas</t>
  </si>
  <si>
    <t>Cumplir con demandas de servicio de manera oportuna en el territorio</t>
  </si>
  <si>
    <t>Reprogramación de actividades planeadas por situaciones externas a la ANM</t>
  </si>
  <si>
    <t>Realizar acercamiento con resultados benéficos para la ANM y las partes interesadas</t>
  </si>
  <si>
    <t>Generación de acto administrativo de rechazo de propuestas de contratación minera (cuando aplique)</t>
  </si>
  <si>
    <t>Acto administrativo de rechazo de propuestas de contratación</t>
  </si>
  <si>
    <t>Generar todos los  actos administrativos programados</t>
  </si>
  <si>
    <t>Generación de actos administrativos</t>
  </si>
  <si>
    <t xml:space="preserve">
Indefinición la situación jurídica de los solicitantes 
Dilación en los trámites de generación de títulos mineros 
Silencios administrativos positivos</t>
  </si>
  <si>
    <t>Demoras en la evaluación actos administrativos por la ausencia de expedientes digitales</t>
  </si>
  <si>
    <t>Fallas en los sistemas de información ANNA minería, SGD y de los entes de control y vigilancia</t>
  </si>
  <si>
    <t>Modificaciones normativas que afecten los procedimientos o requisitos</t>
  </si>
  <si>
    <t>Se cuenta con la plataforma de ANNA Minería para la gestión, evaluación y trámite de las propuestas de concesión minera.
Se cuenta con el rol de filtro jurídico que permite minimizar el error humano.
El equipo de trabajo se encuentra en constante capacitación a través de diplomados</t>
  </si>
  <si>
    <t xml:space="preserve">Reforzamiento del equipo de trabajo con más profesionales </t>
  </si>
  <si>
    <t>(Actos administrativos elaborados / actos administrativos programados) * 100</t>
  </si>
  <si>
    <t>Auto de solicitud de PTO y de la licencia ambiental temporal LAT</t>
  </si>
  <si>
    <t>Auto de solicitud</t>
  </si>
  <si>
    <t>Demoras en la expedición de la resolución de la  LAT por parte de las CAR
Modificaciones normativas que afecten los procedimientos o requisitos</t>
  </si>
  <si>
    <t>Se cuenta con un equipo de trabajo especializado e interdisciplinario  para realizar la actividad
El proceso se encuentra documentado en el SIG</t>
  </si>
  <si>
    <t>Terminar la actualización del proceso en el SIG.
Automatizar el proceso en ANNA Minería</t>
  </si>
  <si>
    <t>Elaboración y registro de minuta del contrato de concesión, acto administrativo de otorgamiento o acto administrativo de rechazo.</t>
  </si>
  <si>
    <t>Minuta del contrato de concesión</t>
  </si>
  <si>
    <t>Contratos de concesión otorgados</t>
  </si>
  <si>
    <t>Generación de contratos otorgados</t>
  </si>
  <si>
    <t>Fallas en el sistema ANNA Minería</t>
  </si>
  <si>
    <t>Oposiciones sin justificación de las autoridades territoriales y de la comunidad al desarrollo de la actividad minera
Acciones judiciales que impidan otorgar títulos mineros sobre un área determinada</t>
  </si>
  <si>
    <t>Se cuenta con la plataforma de ANNA Minería para la gestión, evaluación y trámite de las propuestas de concesión minera.
Se hace una verificación previa del área</t>
  </si>
  <si>
    <t>Reforzamiento del equipo de trabajo con más profesionales
Automatizar el proceso para las solicitudes de legalización</t>
  </si>
  <si>
    <t>(contratos de concesión otorgados e inscritos  / contratos de concesión a otorgar o inscribir) * 100</t>
  </si>
  <si>
    <t>CAU00181</t>
  </si>
  <si>
    <t>Minutas de contratos de concesión sin el cumplimiento de requisitos preestablecidos</t>
  </si>
  <si>
    <t>Suscribir minutas elaboradas</t>
  </si>
  <si>
    <t>Minutas aceptadas</t>
  </si>
  <si>
    <t>Vicepresidencia de contratación y titulación y/o Presidencia de la ANM</t>
  </si>
  <si>
    <t>(minutas suscritas / minutas elaboradas) * 100</t>
  </si>
  <si>
    <t>CAU0088</t>
  </si>
  <si>
    <t>Demoras en la revisiones de Catastro frente a las áreas incluidas en la minuta</t>
  </si>
  <si>
    <t>Coordinación de comunicación entre las áreas de catastro y contratación</t>
  </si>
  <si>
    <t>Coordinación grupo de contratación</t>
  </si>
  <si>
    <t>Procedimiento de catastro</t>
  </si>
  <si>
    <t>ACTO ADMINISTRATIVO O EL CONTRATO DE CONCESIÓN</t>
  </si>
  <si>
    <t>Falta de credibilidad en las decisiones de la ANM.</t>
  </si>
  <si>
    <t>Optimizar la gestión a través de la herramienta Anna Minería</t>
  </si>
  <si>
    <t>Grupo de registro</t>
  </si>
  <si>
    <t>Registros en Aranda y correos electrónicos</t>
  </si>
  <si>
    <t>CONS0023</t>
  </si>
  <si>
    <t>Afectación de programas de inversión social por disminución de las regalías</t>
  </si>
  <si>
    <t>CONS0024</t>
  </si>
  <si>
    <t>Impedimento para resolver la situación jurídica de solicitudes de años anteriores.</t>
  </si>
  <si>
    <t>CONS0025</t>
  </si>
  <si>
    <t>Asignación de recursos para la evacuación stock de solicitudes</t>
  </si>
  <si>
    <t>Afectación del proceso de fiscalización</t>
  </si>
  <si>
    <t>CONS0026</t>
  </si>
  <si>
    <t>GESTION INTEGRAL PARA EL SEGUIMIENTO Y CONTROL DE TITULOS MINEROS - FISCALIZACIÓN</t>
  </si>
  <si>
    <t>AMENAZAS MACRO ECONÓMICAS O SOCIALES</t>
  </si>
  <si>
    <t>OPORTUNDIADES DE CRECIMIENTO</t>
  </si>
  <si>
    <t>Establecer el plan de acción y presupuesto de la gestión anual de seguimiento y control</t>
  </si>
  <si>
    <t>PAA Plan anual de adquisiciones
Presupuesto bienal</t>
  </si>
  <si>
    <t>Cumplir con las disposiciones en materia de planeación estratégica</t>
  </si>
  <si>
    <t>CAU0089</t>
  </si>
  <si>
    <t>Falta del histórico de necesidades a presupuestar</t>
  </si>
  <si>
    <t>Mesas de seguimiento para revisión de la metas e información disponible de la vigencia anterior</t>
  </si>
  <si>
    <t>Vicepresidencia de seguimiento, control y seguridad minera</t>
  </si>
  <si>
    <t>Listas de asistencia</t>
  </si>
  <si>
    <t>Insuficiencia de recursos económicos disponibles</t>
  </si>
  <si>
    <t>Modificaciones normativas que afecten las funciones del proceso</t>
  </si>
  <si>
    <t>Gestionar de manera oportuna realizando seguimiento y control a las actividades del plan de acción</t>
  </si>
  <si>
    <t>CAU0090</t>
  </si>
  <si>
    <t>Modificaciones en el alcance de la fiscalización</t>
  </si>
  <si>
    <t>Mesas  con el Comité de verificación y seguimiento a la Fiscalización</t>
  </si>
  <si>
    <t>Listas de asistencia
Actas del comité</t>
  </si>
  <si>
    <t>Gobterne resultados que impacten en el proceso y su gestión</t>
  </si>
  <si>
    <t>CAU0091</t>
  </si>
  <si>
    <t>Insuficiencia o imprecisión de información necesaria para proyectar los recursos a presupuestar</t>
  </si>
  <si>
    <t>Programación de acciones de verificación de obligaciones</t>
  </si>
  <si>
    <t>Plan de acción de fiscalización</t>
  </si>
  <si>
    <t>Porcentaje de cumplimiento de la programación de inspecciones de campo (priorizados)</t>
  </si>
  <si>
    <t>CAU0092</t>
  </si>
  <si>
    <t>Información insuficiente para proyectar la programación</t>
  </si>
  <si>
    <t>Definición de lineamientos para la coordinación centralizada de la programación con los PARES</t>
  </si>
  <si>
    <t>Lineamientos de programación en el plan de acción</t>
  </si>
  <si>
    <t>Recurso humano insuficiente para asignar a las actividades de fiscalización
Insuficiencia de recursos operativos por los tiempos de contratación
Retraso en la evaluación documental por migración al nuevo sistema o fallas en la plataforma</t>
  </si>
  <si>
    <t>Cambios en la priorización por situaciones extraordinarias (ej. Accidente minero
Cambios normativos que afecten la programación o metas de fiscalización</t>
  </si>
  <si>
    <t>Se cuenta con un proceso de priorización para definir las acciones de fiscalización a incluir en el plan anual
La ejecución de las visitas permiten visualizar nuevas necesidades de planeación</t>
  </si>
  <si>
    <t>Avanzar en sistema de información que apoye la gestión, Con sistemas de alarmas, suministro de información oportuno, trazabilidad de las actuaciones entre otros.
Seguir trabajando en la especialización nuestros ingenieros en análisis más profundos en los títulos que los necesitan
Seguir avanzando en el proyecto de fiscalización basada en riesgos</t>
  </si>
  <si>
    <t>N° de títulos con inspecciones de campo realizadas en el periodo evaluado conforme a la programación que da cumplimiento al criterio legal (Dentro o antes del mes programado)/N° títulos priorizados y programados conforme al criterio legal dentro del periodo evaluado</t>
  </si>
  <si>
    <t>Recortes presupuestales por falta de ejecución</t>
  </si>
  <si>
    <t>Seguimiento a la programación por cada título</t>
  </si>
  <si>
    <t>Base de datos de títulos vigentes priorizados y de formalización</t>
  </si>
  <si>
    <t>Condiciones ambientales sin identificar</t>
  </si>
  <si>
    <t>Incumplimiento de obligaciones respecto de decreto de seguridad e higiene minera</t>
  </si>
  <si>
    <t>Evaluación integral del expediente y generación del auto de fiscalización integral</t>
  </si>
  <si>
    <t>Auto de fiscalización integral (documental)</t>
  </si>
  <si>
    <t>% de títulos evaluados documentalmente de los títulos vigentes 2020</t>
  </si>
  <si>
    <t>CAU0093</t>
  </si>
  <si>
    <t>Recurso humano sin los conocimiento suficientes</t>
  </si>
  <si>
    <t>Capacitaciones en cambios normativos y procedimiento</t>
  </si>
  <si>
    <t>Gerencia de seguimiento y control</t>
  </si>
  <si>
    <t>Listas de asistencia
Presentaciones</t>
  </si>
  <si>
    <t>Recurso humano insuficiente para asignar a las actividades de fiscalización
Fallas en la plataforma que contiene los expedientes a evaluar</t>
  </si>
  <si>
    <t>La pandemia por Covid 19, afectó la notificación de los autos de fiscalización, por suspensión de términos</t>
  </si>
  <si>
    <t>Se cuenta con un proceso de priorización para definir las acciones de fiscalización a incluir en el plan anual
La ejecución de las visitas permiten visualizar nuevas necesidades de planeación
Se cuenta con un procedimiento que unifica criterios</t>
  </si>
  <si>
    <t>Títulos evaluados documentalmente con los respectivos actos administrativos (auto o resolución) notificados/Total de títulos vigentes en 2020</t>
  </si>
  <si>
    <t>CAU0094</t>
  </si>
  <si>
    <t>Incumplimiento del procedimiento establecido para la evaluación documental</t>
  </si>
  <si>
    <t>Listas de chequeo para la evaluación documental</t>
  </si>
  <si>
    <t>Procedimiento en SIG</t>
  </si>
  <si>
    <t>Incumplimiento de obligaciones contractuales de orden técnico</t>
  </si>
  <si>
    <t>Filtros de verificación en cada PAR (cuando se aplican)</t>
  </si>
  <si>
    <t>Coordinadores de PAR</t>
  </si>
  <si>
    <t>Por evaluación documental</t>
  </si>
  <si>
    <t>Registro en el acto administrativo</t>
  </si>
  <si>
    <t>Incumplimiento de obligaciones contractuales de orden económico</t>
  </si>
  <si>
    <t>Preparación y ejecución de la inspección y elaboración del informe técnico</t>
  </si>
  <si>
    <t>Informe técnico de inspección</t>
  </si>
  <si>
    <t>% de Títulos con inspecciones de campo del total de títulos vigentes en el 2020</t>
  </si>
  <si>
    <t>CAU0095</t>
  </si>
  <si>
    <t>Enfermedades o novedades administrativas del recurso humano asignado a las inspecciones</t>
  </si>
  <si>
    <t>Verificación de idoneidad y perfil para trabajos en altura, espacios confinados  y exposición a climas específicos</t>
  </si>
  <si>
    <t xml:space="preserve">Historial laboral y examen periódico
Formato de entrevista </t>
  </si>
  <si>
    <t xml:space="preserve">Demoras en la contratación y disposición de los vehículos necesarios para realizar las visitas
Indisponibilidad de equipos que se requieren para ejecutar las inspecciones 
Fallas en la herramienta de fiscalización
Indisponibilidad de la información en las herramientas fiscalización
</t>
  </si>
  <si>
    <t>Indisponibilidad del titular minero</t>
  </si>
  <si>
    <t>Difícil acceso a la mina por orden público, situaciones climáticas, logísticas o sociales de fuerza mayor que impiden ejecutar la visita
La pandemia por Covid 19, afectó la programación de visitas</t>
  </si>
  <si>
    <t>No. de títulos con inspecciones de campo con su respectivo acto administrativo notificados/Total de títulos vigentes en 2020</t>
  </si>
  <si>
    <t>Capacitación a los funcionarios asignados y funcionarios nuevos</t>
  </si>
  <si>
    <t>Para funcionarios nuevos
Anual</t>
  </si>
  <si>
    <t>Presentaciones
Listas de asistencia</t>
  </si>
  <si>
    <t>Acompañamiento de funcionarios con experiencia a funcionarios nuevos</t>
  </si>
  <si>
    <t>Coordinadores de grupo en PARES, Zona, PIN, Estudios técnicos</t>
  </si>
  <si>
    <t>Para funcionarios nuevos</t>
  </si>
  <si>
    <t>Formato de inducción para personas de planta</t>
  </si>
  <si>
    <t>CAU0096</t>
  </si>
  <si>
    <t>Incumplimiento del procedimiento establecido para las inspecciones</t>
  </si>
  <si>
    <t>Verificación trazabilidad de los procesos en la herramienta de fiscalización</t>
  </si>
  <si>
    <t xml:space="preserve">Coordinadores de grupo en PARES, Zona, PIN, Estudios técnicos
Equipo de seguimiento y control </t>
  </si>
  <si>
    <t>Informe de gestión
Actas de reuniones de cifras
Presentación de cifras
Acta de reunión del Comité</t>
  </si>
  <si>
    <t>Gerencial
Operativo</t>
  </si>
  <si>
    <t>Revisión de las actuaciones ejecutadas por los funcionarios asignación</t>
  </si>
  <si>
    <t>Por inspección</t>
  </si>
  <si>
    <t>Auto de fiscalización firmado por el coordinador</t>
  </si>
  <si>
    <t>CAU0097</t>
  </si>
  <si>
    <t xml:space="preserve">Incumplimiento de los tiempo de entrega del informe técnico de inspección </t>
  </si>
  <si>
    <t>Elaboración del auto de inspección</t>
  </si>
  <si>
    <t>Auto de fiscalización integral (de inspección)</t>
  </si>
  <si>
    <t>Porcentaje de notificaciones realizadas oportunamente</t>
  </si>
  <si>
    <t>Fallas en la herramienta de fiscalización
Fallas en la plataforma que contiene los expedientes a evaluar
Recurso humano insuficiente para asignar a las actividades de fiscalización
Inoportunidad en el proceso de notificación</t>
  </si>
  <si>
    <t>No. de notificaciones de los autos administrativos de fiscalización realizadas oportunamente y que debieron realizarse/No. de notificaciones de los informes de fiscalización que debieron realizarse en el periodo</t>
  </si>
  <si>
    <t>Incumplimiento del debido proceso</t>
  </si>
  <si>
    <t>Incumplimiento del término legal para rendir un informe de inspección de campo, concepto técnico o acto administrativo.</t>
  </si>
  <si>
    <t>Porcentaje de grado de cumplimiento de obligaciones mineras</t>
  </si>
  <si>
    <t>No. conformidades de la vigencia anterior evaluadas en la vigencia actual y subsanadas por parte del titular minero/No. conformidades de la vigencia anterior evaluadas en la vigencia actual</t>
  </si>
  <si>
    <t>Porcentaje de adopción de decisiones de control</t>
  </si>
  <si>
    <t>No. de requerimientos cumplidos + No. de acciones de Control (caducidades o multas) interpuestas a los titulares mineros asociados a requerimientos efectuados en un periodo de tiempo (semestre) y con plazo vencido/No. de requerimientos efectuados y vencidos en un periodo de tiempo (semestre)</t>
  </si>
  <si>
    <t>CAU0098</t>
  </si>
  <si>
    <t>Inobservancia de los abogados de la información contenida en los informes técnicos</t>
  </si>
  <si>
    <t>Lista de chequeo de revisión a los autos de fiscalización</t>
  </si>
  <si>
    <t>Por auto de fiscalización</t>
  </si>
  <si>
    <t>Proceso sancionatorio en caso de incumplimiento</t>
  </si>
  <si>
    <t>Acto administrativo de Imposición de multas 
Acto administrativo de caducidad o cancelación</t>
  </si>
  <si>
    <t>CAU0099</t>
  </si>
  <si>
    <t>Incoherencia en la aplicación de la norma en la sustentación de la sanción</t>
  </si>
  <si>
    <t>Filtro de revisión de los actos administrativos</t>
  </si>
  <si>
    <t>Visto bueno en el acto administrativo</t>
  </si>
  <si>
    <t>Fallas en la herramienta de fiscalización
Fallas en la plataforma que contiene los expedientes a evaluar
Recurso humano insuficiente para 
la etapa sancionatoria
Inoportunidad en el proceso de notificación</t>
  </si>
  <si>
    <t xml:space="preserve">Cada punto de atención tiene un esquema de filtros y en sede central.
Se cuenta con un procedimiento que unifica criterios a nivel nacional
</t>
  </si>
  <si>
    <t>Avanzar en la hacer más efectivo el proceso de notificación</t>
  </si>
  <si>
    <t>Lista de chequeo en Sharepoint</t>
  </si>
  <si>
    <t>Equipo de trabajo de seguimiento y control que actúan como filtro</t>
  </si>
  <si>
    <t>CAU0100</t>
  </si>
  <si>
    <t>Falta o indebida motivación en los actos administrativos</t>
  </si>
  <si>
    <t>Definición de lineamientos para la elaboración de los actos administrativos</t>
  </si>
  <si>
    <t>CAU0101</t>
  </si>
  <si>
    <t>Errores en la estructuración del acto administrativo que impiden el proceso de cobro coactivo o el adecuado registro financiero</t>
  </si>
  <si>
    <t>Lineamiento de remisión del titulo ejecutivo una vez ejecutoriado a los grupos financiero y cobro coactivo</t>
  </si>
  <si>
    <t>Por título ejecutivo</t>
  </si>
  <si>
    <t>Memorando de la Vicepresidencia</t>
  </si>
  <si>
    <t>CAU102</t>
  </si>
  <si>
    <t xml:space="preserve">Errores en la verificación de los datos generales del acto administrativo </t>
  </si>
  <si>
    <t>CAU103</t>
  </si>
  <si>
    <t>Incumplimiento de términos administrativos en el proceso sancionatorio</t>
  </si>
  <si>
    <t>Evaluación de documentos técnicos</t>
  </si>
  <si>
    <t>Concepto técnico y auto de evaluación de documento técnico</t>
  </si>
  <si>
    <t xml:space="preserve">Cumplir con los tiempos definidos </t>
  </si>
  <si>
    <t>Recurso humano insuficiente para 
la evaluación de documentos técnicos
Inoportunidad en el proceso de notificación</t>
  </si>
  <si>
    <t>Se cuenta con un procedimiento unificado a nivel nacional que incluye los instrumentos para normalizar el proceso
Se cuentan con herramientas tecnológicas para acompañar el proceso como el centro de monitoreo</t>
  </si>
  <si>
    <t>Generar actuaciones de manera oportuna para cada uno de los procesos</t>
  </si>
  <si>
    <t>Obtener evaluaciones con resultados óptimos</t>
  </si>
  <si>
    <t>CAU0104</t>
  </si>
  <si>
    <t>Incumplimiento de términos de ley en la elaboración de concepto técnico de evaluación, dentro del proceso de fiscalización</t>
  </si>
  <si>
    <t>Por definir</t>
  </si>
  <si>
    <t>ACTOS ADMINISTRATIVOS DE VERIFICACIÓN DE OBLIGACIONES Y REQUERIMIENTOS O DE SANCIÓN POR INCUMPLIMIENTO DE TITULARES MINEROS</t>
  </si>
  <si>
    <t>Potenciales responsabilidades disciplinarias, fiscales o penales</t>
  </si>
  <si>
    <t>Prescripción de la acción de cobro</t>
  </si>
  <si>
    <t>Hacer seguimiento a las causales de prescripción y liderar plan de mejoramiento para reducir causalidades</t>
  </si>
  <si>
    <t>Alta dirección</t>
  </si>
  <si>
    <t>Semestralmente</t>
  </si>
  <si>
    <t>CONS0027</t>
  </si>
  <si>
    <t>Aumento de la accidentalidad minera y enfermedad laboral</t>
  </si>
  <si>
    <t>Plan de mejoramiento sobre acciones que aseguren las actividades que previenen la accidentalidad minera y la enfermedad laboral</t>
  </si>
  <si>
    <t>CONS0028</t>
  </si>
  <si>
    <t>Ausencia de control constitucional sobre el subsuelo</t>
  </si>
  <si>
    <t>CONS0029</t>
  </si>
  <si>
    <t>GESTION INTEGRAL PARA EL SEGUIMIENTO Y CONTROL DE TITULOS MINEROS - REGALÍAS</t>
  </si>
  <si>
    <t>ETAPAS DEL PROCESO</t>
  </si>
  <si>
    <t>CAUSAS</t>
  </si>
  <si>
    <t>FORTALEZA</t>
  </si>
  <si>
    <t>AMANEZAS MACRO</t>
  </si>
  <si>
    <t>DEBILIDADES</t>
  </si>
  <si>
    <t>LIQUIDACIÓN, RECAUDO, DISTRIBUCIÓN  Y TRANSFERENCIA DE REGALÍAS</t>
  </si>
  <si>
    <t xml:space="preserve">Informe mensual de transferencias para los entes beneficiarios </t>
  </si>
  <si>
    <t>Distribuir recursos recaudados durante el trimestre</t>
  </si>
  <si>
    <t>% de identificación de recursos recaudados por concepto de regalías y compensaciones</t>
  </si>
  <si>
    <t>Disminución de recursos distribuidos a los beneficiarios del SGR
Afectación del presupuesto de ingresos de la ANM
Incumplimiento de funciones relacionadas con la liquidación, recaudo y distribución de contraprestaciones económicas</t>
  </si>
  <si>
    <t>CAU0105</t>
  </si>
  <si>
    <t>Información de declaración y liquidación de regalías inoportuna</t>
  </si>
  <si>
    <t>Equipo de grupo de regalías</t>
  </si>
  <si>
    <t>Informe de los recursos de vigencias anteriores distribuidos</t>
  </si>
  <si>
    <t>Se implementó pago de regalías en línea</t>
  </si>
  <si>
    <t>Avanzar en la sistematización del proceso de declaración, liquidación y pago en ANNA Minería</t>
  </si>
  <si>
    <t xml:space="preserve">Incumplimiento y errores de los explotadores mineros de la obligación de declarar
Declaraciones bajo protesto
Diferencias de criterios en la aplicación de la norma </t>
  </si>
  <si>
    <t>Declaración y liquidación de regalías detenida en los PARES
Proceso manual
Problemas en el sistema Websafi</t>
  </si>
  <si>
    <t>$ recursos distribuidos al SGR durante el trimestre/ $ recursos recaudados durante el trimestre</t>
  </si>
  <si>
    <t>informe de verificación y requerimiento de la información de las declaraciones y liquidaciones</t>
  </si>
  <si>
    <t>Correos electrónicos a los funcionarios encargados</t>
  </si>
  <si>
    <t>CAU0106</t>
  </si>
  <si>
    <t>Errores manuales en la liquidación de la distribución de regalías</t>
  </si>
  <si>
    <t>CAU0107</t>
  </si>
  <si>
    <t>Problemas en el sistema Websafi</t>
  </si>
  <si>
    <t>CAU0108</t>
  </si>
  <si>
    <t>Errores en la verificación del recaudo</t>
  </si>
  <si>
    <t>Por cada declaración que se verifica</t>
  </si>
  <si>
    <t>Bases de datos</t>
  </si>
  <si>
    <t>CAU0109</t>
  </si>
  <si>
    <t>Extemporaneidad en la transferencia del recaudo de regalías</t>
  </si>
  <si>
    <t>Gerencia del grupo de regalías</t>
  </si>
  <si>
    <t>LIQUIDACIÓN, CAUSACIÓN Y GESTIÓN DEL RECAUDO DEL CANON SUPERFICIARIO</t>
  </si>
  <si>
    <t>Generación de ingresos por canon superficiario</t>
  </si>
  <si>
    <t>Recaudar el valor proyectado de ingresos por canon</t>
  </si>
  <si>
    <t>Cumplimiento de las proyecciones de canon</t>
  </si>
  <si>
    <t>Afectación del presupuesto de ingresos de la ANM
Incumplimiento de funciones relacionadas con la liquidación, recaudo y distribución de contraprestaciones económicas</t>
  </si>
  <si>
    <t>CAU0110</t>
  </si>
  <si>
    <t>Errores en los datos necesarios para liquidación del canon</t>
  </si>
  <si>
    <t>Por cada inscripción de un título</t>
  </si>
  <si>
    <t>Informes de causación mensual e informes de inscripción de títulos nuevos</t>
  </si>
  <si>
    <t>Se ha avanzado en la sistematización de la liquidación y generación de pagos en línea, hasta la afectación contable.
Se ha actualizado el sistema para aumentar la cobertura de la automatización.</t>
  </si>
  <si>
    <t>Avanzar en la sistematización del proceso para hacer liquidaciones considerando las actualizaciones de los actos administrativos
Avanzar en la automatización respecto a la proyección de etapas y anualidades de los títulos nuevos</t>
  </si>
  <si>
    <t>Modificaciones normativas que afecten la liquidación del canon, por efectos de la emergencia económica y de salud por COVID 19</t>
  </si>
  <si>
    <t>Modificaciones a los actos administrativos posteriores a la causación
Fallas tecnológicas en los sistemas de información</t>
  </si>
  <si>
    <t>Valor recaudado de canon superficiario / Valor proyectado de ingresos por canon</t>
  </si>
  <si>
    <t>CAU0111</t>
  </si>
  <si>
    <t>Demoras en la causación del canon superficiario</t>
  </si>
  <si>
    <t>Informes de causación e informes de cartera</t>
  </si>
  <si>
    <t>CAU0112</t>
  </si>
  <si>
    <t>Pago realizado para otros conceptos de contraprestaciones económicas</t>
  </si>
  <si>
    <t>Equipo de grupo de regalías
Equipo grupo de recursos financieros</t>
  </si>
  <si>
    <t>Sistema websafi e informes de cartera</t>
  </si>
  <si>
    <t>TRÁMITE VISTO BUENO DE ACREDITACIÓN PAGO DE REGALÍAS PREVIO A LA EXPORTACIÓN DE MINERALES</t>
  </si>
  <si>
    <t>Visto bueno que se emite a través del módulo de la VUCE, a los comercializadores y exportadores</t>
  </si>
  <si>
    <t>Oportunidad en el trámite</t>
  </si>
  <si>
    <t>PQRS de los comercializadores y exportadores
Demoras en el proceso que impacten a la gestión de seguimiento y control
Incumplimiento de funciones relacionadas con la liquidación, recaudo y distribución de contraprestaciones económicas</t>
  </si>
  <si>
    <t>CAU0113</t>
  </si>
  <si>
    <t>Errores en la verificación del documentos entregados para visto bueno VUCE</t>
  </si>
  <si>
    <t>Por cada trámite</t>
  </si>
  <si>
    <t>Lista de chequeo</t>
  </si>
  <si>
    <t xml:space="preserve">Equipo humano asignado suficiente
El procedimiento se encuentra documentado
Se conformó un grupo auditor de verificación del proceso
Se han implementado controles con integración con otras plataformas </t>
  </si>
  <si>
    <t>Avanzar en la implementación de ANNA Minería</t>
  </si>
  <si>
    <t xml:space="preserve">Fallas en la plataforma VUCE del MinCIT
</t>
  </si>
  <si>
    <t xml:space="preserve">Falta de información que debe entregar el titular minero y se requiere cruzar </t>
  </si>
  <si>
    <t>CAU0114</t>
  </si>
  <si>
    <t>Plataforma VUCE indisponible para generar el visto bueno</t>
  </si>
  <si>
    <t>Reporte de VUCE de trámites en cola
Información en VUCE</t>
  </si>
  <si>
    <t>CAU0115</t>
  </si>
  <si>
    <t>Extemporaneidad en la verificación de requisitos para visto bueno VUCE</t>
  </si>
  <si>
    <t>GESTIÓN DE LAS SOLICITUDES DE INSCRIPCIÓN COMO COMERCIALIZADOR EN RUCOM</t>
  </si>
  <si>
    <t>Certificación RUCOM de comercialización de minerales</t>
  </si>
  <si>
    <t>Total solicitudes de inscripción en el RUCOM que durante el trimestre cumplieron 30 días desde su radicación</t>
  </si>
  <si>
    <t>Oportunidad en el trámite de solicitudes de inscripción en el RUCOM tramitadas por la ANM (en menos de un mes)</t>
  </si>
  <si>
    <t>CAU0116</t>
  </si>
  <si>
    <t>Errores en la verificación de requisitos para inscripción en RUCOM</t>
  </si>
  <si>
    <t>Equipo humano asignado suficiente
El procedimiento se encuentra documentado
Se conformó un grupo auditor de verificación del proceso
El proceso se administra en una plataforma tecnológica
Se han implementado controles con integración con otras plataformas como Génesis</t>
  </si>
  <si>
    <t xml:space="preserve">Falta de acceso a información de otras entidades o autoridades
</t>
  </si>
  <si>
    <t xml:space="preserve">Plataforma RUCOM indisponible
</t>
  </si>
  <si>
    <t>Total solicitudes de inscripción en el RUCOM atendidas en el trimestre las cuales tuvieron 30 o menos días desde su radicación/Total solicitudes de inscripción en el RUCOM que durante el trimestre cumplieron 30 días desde su radicación</t>
  </si>
  <si>
    <t>Verificar la aplicación de la lista de chequeo</t>
  </si>
  <si>
    <t>CAU0117</t>
  </si>
  <si>
    <t>Extemporaneidad en la certificación de inscripción en RUCOM</t>
  </si>
  <si>
    <t>EMISIÓN DE CONCEPTOS ECONÓMICOS SOBRE LAS LIQUIDACIONES DE CONTRAPRESTACIONES ECONÓMICAS</t>
  </si>
  <si>
    <t>Identificación de obligaciones económicas a cargo de los titulares mineros</t>
  </si>
  <si>
    <t>Cumplimiento del término de entrega del concepto sobre liquidaciones de prestaciones económicas</t>
  </si>
  <si>
    <t>Disminución de recursos distribuidos a los beneficiarios del SGRPQRS de los comercializadores y exportadores
Afectación del presupuesto de ingresos de la ANM 
Incumplimiento de funciones relacionadas con la liquidación, recaudo y distribución de contraprestaciones económicas</t>
  </si>
  <si>
    <t>CAU0118</t>
  </si>
  <si>
    <t>Errores humanos en la determinación de las condiciones de la liquidación (concepto económico)</t>
  </si>
  <si>
    <t>Memorando de la Oficina Asesora Jurídica</t>
  </si>
  <si>
    <t>Como efectos de la revisión, se han  depurados los estados financieros en términos de cartera
Unificación de criterios para la elaboración de los conceptos económicos
Equipo de trabajo especializado en liquidación y análisis de cartera</t>
  </si>
  <si>
    <t>Fortalecer el proceso de cobro a partir de la información depurada, para aumentar el recaudo
Automatizar el proceso de generación del concepto económico con un sistema de información</t>
  </si>
  <si>
    <t>Expedientes digitales desactualizados por parte del titular minero</t>
  </si>
  <si>
    <t xml:space="preserve">Expedientes digitales desactualizados por parte de la ANM
Fallas tecnológicas en la plataforma SGD
Falta de claridad de las condiciones de las obligaciones contractuales para determinar la liquidación
Demoras en la entrega de insumos necesarios para emitir el concepto
Falta de recurso humano </t>
  </si>
  <si>
    <t>Por concepto económico</t>
  </si>
  <si>
    <t>Concepto económico cargado en la herramienta de fiscalización</t>
  </si>
  <si>
    <t>CAU0119</t>
  </si>
  <si>
    <t>Extemporaneidad en la emisión del concepto económico</t>
  </si>
  <si>
    <t>Diario</t>
  </si>
  <si>
    <t>Matriz de seguimiento en Excel</t>
  </si>
  <si>
    <t>CÓDIGO DE CONSECUENCIA</t>
  </si>
  <si>
    <t>RECURSOS DE REGALÍAS ENTREGADOS DEBIDAMENTE A LOS BENEFICIARIOS DE ACUERDO A LO CONTEMPLADO POR LA LEY, RECURSOS POR CANONES LIQUIDADOS CORRECTAMENTE Y TERCEROS HABILITADOS PARA COMERCIALIZAR MINERALES.</t>
  </si>
  <si>
    <t>Interrupción del proceso de comercialización y exportación de minerales</t>
  </si>
  <si>
    <t>Iniciar una investigación para identificar las causas de la interrupción para corrección</t>
  </si>
  <si>
    <t>Cuando ocurra el hecho</t>
  </si>
  <si>
    <t>Documentos correspondientes a la investigación</t>
  </si>
  <si>
    <t>CONS0030</t>
  </si>
  <si>
    <t>SEGURIDAD MINERA</t>
  </si>
  <si>
    <t>ATRIBUTOS ESPERADOS DEL RESULTADO</t>
  </si>
  <si>
    <t>OPORTUNIDADES DE CRECIMIENTO</t>
  </si>
  <si>
    <t>Apoyo al  programa de visitas e inspecciones de campo</t>
  </si>
  <si>
    <t>Acta e Informe de visita en relación con las verificiones de seguridad</t>
  </si>
  <si>
    <t>Realizar todas las visitas promagramadas</t>
  </si>
  <si>
    <t>% Visitas de seguridad minera e higiene minera</t>
  </si>
  <si>
    <t>Incumplimiento normativo
Incremento de la fatalidad en el sector minero o funcionarios de la ANM
Aumento de la accidentalidad minera</t>
  </si>
  <si>
    <t>El acta se suscribe por el funcionario y el titular minero, beneficiario o solicitante</t>
  </si>
  <si>
    <t>Equipo del grupo de seguridad y salvamento minero</t>
  </si>
  <si>
    <t>Por visita</t>
  </si>
  <si>
    <t>Tiempo de comisiones insuficientes</t>
  </si>
  <si>
    <t>Los titulares no entregan toda la información</t>
  </si>
  <si>
    <t>Imposibilidad de acceso a las minas por condiciones atmofesricas, condiciones inseguras u otras.
Situaciones de orden público</t>
  </si>
  <si>
    <t>Automatizar el proceso de verificación de requisitos de seguridad</t>
  </si>
  <si>
    <t>Visitas de seguridad e higiene realizadas/Visitas de seguridad e higiene programadas</t>
  </si>
  <si>
    <t>Capacitaciones al equipo de trabajo</t>
  </si>
  <si>
    <t>Coordinación del grupo de seguridad y salvamento</t>
  </si>
  <si>
    <t>Certificados de capacitación</t>
  </si>
  <si>
    <t>Promover el mejoramiento de: las prácticas mineras, el apoyo en atención de emergencias mineras y el desarrollo de una cultura de prevención de accidentes bajo estándares y competencias</t>
  </si>
  <si>
    <t>Cursos de capacitación de atención de emergencias</t>
  </si>
  <si>
    <t xml:space="preserve">Formar en salvamento minero a tod@s los titulares mineros </t>
  </si>
  <si>
    <t>% Títulos mineros, AREs o solicitudes de Legalización de Minería Subterránea incluidos en la formación en Salvamento Minero</t>
  </si>
  <si>
    <t>Incremento de la fatalidad en el sector minero o funcionarios de la ANM
Aumento de la accidentalidad minera</t>
  </si>
  <si>
    <t>Programación anual de capacitaciones en atención de emergencias</t>
  </si>
  <si>
    <t>Sitio web de la ANM
Control de capacitaciones</t>
  </si>
  <si>
    <t>Fallas en la plataforma de capacitaciones para la inscripción a las capacitaciones
Insuficiencia de insumos o recursos para ejecutar las capacitaciones</t>
  </si>
  <si>
    <t>Falta de interés de los titulares mineros en capacitar a sus equipos</t>
  </si>
  <si>
    <t>Emergencia económica y sanitaria por COVID 19, impide la realización de capacitaciones teóricas presencialmente</t>
  </si>
  <si>
    <t>Conocimiento de los instructores en atención de emegencias
Constantes capacitaciones y formación en seguridad</t>
  </si>
  <si>
    <t>Avanzar en la contratación de herramientas de inteligencia artificial (simuladores de realidad virtual)  para ofrecer las capacitaciones
Avanzar en la implementación de los manuales de competencias en estándarres de seguridad
Consolidar el convenio para la creación del centro de investigación en seguridad minera e infraestructura subterranea, para el control de riesgos de explosiones subterráneas</t>
  </si>
  <si>
    <t>Total de títulos mineros, AREs o solicitudes de Legalización de minería subterránea, formados en Salvamento Minero /Total de títulos mineros, AREs o solicitudes de Legalización de minería subterránea</t>
  </si>
  <si>
    <t>Capacitar a todas las personas inscritas en seguridad minera</t>
  </si>
  <si>
    <t>% de personas capacitadas en seguridad minera</t>
  </si>
  <si>
    <t>No de personas capacitadas en seguridad minera/No de personas programadas para ser capacitadas en seguridad minera</t>
  </si>
  <si>
    <t>Ejecutar todo el presupuesto asignado</t>
  </si>
  <si>
    <t>% de ejecución del presupuesto de inversión</t>
  </si>
  <si>
    <t>CAU0121</t>
  </si>
  <si>
    <t>Aplazamiento de capacitaciones programadas por atención de emergencias</t>
  </si>
  <si>
    <t>Presupuesto ejecutado (obligaciones)/Presupuesto programado (obligaciones)</t>
  </si>
  <si>
    <t>Reducción de la mortalidad en el sector minero</t>
  </si>
  <si>
    <t>Reducción mínima del 20% de la mortalidad en el sector minero legal con respecto al promedio del cuatrenio anterior, 2016-2019</t>
  </si>
  <si>
    <t>Mortalidad en el sector minero en el periodo / Promedio de mortalidad en el sector minero en el periodo del cuatrenio anterior</t>
  </si>
  <si>
    <t>Restablecer, garantizar y mantener la disponibilidad, funcionalidad y vida útil de los equipos de la AGENCIA NACIONAL DE MINERIA usados en actividades misionales de seguridad y salvamento minero</t>
  </si>
  <si>
    <t>Equipos disponibles y en funcionamiento</t>
  </si>
  <si>
    <t>CAU0122</t>
  </si>
  <si>
    <t>Falta de insumos para hacer el mantenimiento de los equipos</t>
  </si>
  <si>
    <t>Control y seguimiento a los niveles de stock de insumos para gestionar las compras correspondientes</t>
  </si>
  <si>
    <t>Correos electrónicos
PAA
Ejecución contractual</t>
  </si>
  <si>
    <t xml:space="preserve">Demoras en la contratación de los insumos y contratistas requeridos para el mantenimiento </t>
  </si>
  <si>
    <t>Conocimiento del equipo para realizar el mantenimiento
El equipo cuenta con un seguimiento sobre los insumos de mantenimiento para alertar en caso de insuficiencia
Constante capacitación en mantenimiento de los equipos a las personas responsables</t>
  </si>
  <si>
    <t>Automatizar el proceso de control sobre los mantenimiento a los equipos</t>
  </si>
  <si>
    <t>CAU0123</t>
  </si>
  <si>
    <t>Falta de disponibilidad de las personas que realizan el mantenimiento de equipos de salvamento</t>
  </si>
  <si>
    <t>Plan anual de capacitación del grupo para el mantenimiento de equipos (Formación y re entrenamiento)</t>
  </si>
  <si>
    <t xml:space="preserve">Inducción a personal nuevo </t>
  </si>
  <si>
    <t>Equipo del grupo de seguridad y salvamento minero
Coordinación del grupo de seguridad y salvamento</t>
  </si>
  <si>
    <t>Por cada persona que ingrese</t>
  </si>
  <si>
    <t>Formato de inducción al funcionario</t>
  </si>
  <si>
    <t>Movimientos de personal de otras sedes para atender necesidades en otras sedes</t>
  </si>
  <si>
    <t>Resoluciones de comisión</t>
  </si>
  <si>
    <t>Calidad / impacto</t>
  </si>
  <si>
    <t>CAU0124</t>
  </si>
  <si>
    <t>Falta de conocimiento de las personas para realizar el mantenimento</t>
  </si>
  <si>
    <t>Atender emergencias mineras que permitan responder de manera oportuna, profesional y segura a las operaciones de salvamento minero que sean lideradas por la Agencia Nacional de Minería</t>
  </si>
  <si>
    <t>Acta e informe de atención de emergencia</t>
  </si>
  <si>
    <t>CAU0125</t>
  </si>
  <si>
    <t>Distancia entre el lugar de la emergencia y la ubicación del equipo de atención</t>
  </si>
  <si>
    <t>Formación de socorredores y coordinadores logísticos dentro de las zonas mineras</t>
  </si>
  <si>
    <t>Demoras en la contratación de los insumos y contratistas requeridos para la atención de emergencias
Insuficiencia de personal contratado para atención de emergencias
Imposibilidad de utilizar las unidades móviles de la ANM por falta de conductores</t>
  </si>
  <si>
    <t>Presión de familiares de afectados por accidentes mineros para acelerar la atención, pese a los riesgos de seguridad</t>
  </si>
  <si>
    <t>Imposibilidad de atender emergencias mineras, por situaciones de orden público
Imposibilidad de atender emergencias por las condiciones de la mina</t>
  </si>
  <si>
    <t>Conocimiento  en atención de emegencias
Constantes capacitaciones y formación en seguridad
Las personas capacitadas para socorrer, se integran a las labores de rescate
Apoyo del Sistema Nacional de Atención de Emergencias</t>
  </si>
  <si>
    <t xml:space="preserve">Mantener la formación de socorradores mineros y auxiliares logísticos
Contiuar con las capacitaciones a los funcionarios en seguridad o en estándares de competencia
</t>
  </si>
  <si>
    <t>CAU0126</t>
  </si>
  <si>
    <t>Falta de disponibilidad de las personas que realizar la atención de emergencias</t>
  </si>
  <si>
    <t>Garantia de disponbilidad permanente de funcionarios para atención de emergencias</t>
  </si>
  <si>
    <t>Resoluciones de comisión
Actas de atención de emergencia</t>
  </si>
  <si>
    <t>Respel con disposición final</t>
  </si>
  <si>
    <t>% de disposición final de los residuos peligrosos de los centros de trabajo de la ANM</t>
  </si>
  <si>
    <t>Incumplimiento normativo
Daño al medio ambiente por fallas en la disposición final de residuos peligrosos</t>
  </si>
  <si>
    <t>CAU0127</t>
  </si>
  <si>
    <t>Indisponibilidad de vehículo o medios para llegar al lugar de la emergencia</t>
  </si>
  <si>
    <t>% de respel que recibieron disposición final/% de respel programados para disposición final</t>
  </si>
  <si>
    <t>Utilización del servicio de transporte externo de la ANM</t>
  </si>
  <si>
    <t>Equipo del grupo de seguridad y salvamento minero
Coordinación del grupo de seguridad y salvamento
Coordinación de servicios administrativos</t>
  </si>
  <si>
    <t>Legalizaciones del servicio de transporte contratado</t>
  </si>
  <si>
    <t>Realizar investigación de los accidentes mortales que ocurran en las labores mineras subterráneas y de superficie que estén relacionadas con estas</t>
  </si>
  <si>
    <t>Informe final técnico de lnvestigación de accidentes mortales</t>
  </si>
  <si>
    <t>Realización oportuna de investigaciones de accidentes mineros</t>
  </si>
  <si>
    <t>Oportunidad en las investigaciones de accidentes mineros mortales competencia de la ANM</t>
  </si>
  <si>
    <t>CAU0128</t>
  </si>
  <si>
    <t>Insuficiencia de personal para realizar las investigaciones por accidentes mortales</t>
  </si>
  <si>
    <t>Falta de recursos económicos para realizar la investigación por accidente mortal.</t>
  </si>
  <si>
    <t>Falta de apoyo del titular minero para adelantar la investigación por accidente mortal</t>
  </si>
  <si>
    <t>Imposibilidad de llegar al sitio del accidente mortal por situaciones de orden público.</t>
  </si>
  <si>
    <t>Conocimiento en la actividad minera de los funcionarios que realizan la investigación por accidentes mortales
Capacitaciones a los funcionarios en materia de investigación de accidentes mineros</t>
  </si>
  <si>
    <t>Continuar con las capacitaciones a los funcionarios en materia de investigación de accidentes mineros</t>
  </si>
  <si>
    <t>No. de investigaciones realizadas oportunamente / Total accidentes mineros mortales en explotaciones mineras subterráneas legales</t>
  </si>
  <si>
    <t>RIESGO RESIDUAL</t>
  </si>
  <si>
    <t>Control posterior</t>
  </si>
  <si>
    <t>Prevención de accidentes mineros y atención de emergencias</t>
  </si>
  <si>
    <t>Potenciales demandas o acciones judiciales contra la ANM por fallas en el servicio</t>
  </si>
  <si>
    <t>CONS0031</t>
  </si>
  <si>
    <t>Aumento del costo social por incremento de la fatalidad</t>
  </si>
  <si>
    <t>Plan de capacitación sobre minería responsable</t>
  </si>
  <si>
    <t>Vicepresidencia de seguimiento,  control y seguridad minera</t>
  </si>
  <si>
    <t>Permanentemente</t>
  </si>
  <si>
    <t>Documentos de capacitación
Listados de asistencia</t>
  </si>
  <si>
    <t>CONS0032</t>
  </si>
  <si>
    <t>Visitas de fiscalización</t>
  </si>
  <si>
    <t>Según plan de visitas</t>
  </si>
  <si>
    <t>Informe de visita de fiscalización integral</t>
  </si>
  <si>
    <t>Traslado a la autoridad local de casos de minería ilícita</t>
  </si>
  <si>
    <t>Vicepresidencia de seguimiento,  control y seguridad minera
Grupo de Fomento</t>
  </si>
  <si>
    <t>Oficio</t>
  </si>
  <si>
    <t>Atención inoportuna de las emergencias mineras</t>
  </si>
  <si>
    <t>Programación de visita de fiscalización  a la emergencia</t>
  </si>
  <si>
    <t>CONS0033</t>
  </si>
  <si>
    <t>Presidencia y/o vicepresidecias</t>
  </si>
  <si>
    <t>Acta o lista de asistencia de asistenca de sesión de revisión</t>
  </si>
  <si>
    <t>GESTIÓN INTEGRAL DE INFORMACIÓN MINERA</t>
  </si>
  <si>
    <t>Programar el reparto de las actividades que involucren incorporar y actualizar áreas en las coberturas geogáficas, y desanotar solicitudes en el SIGM, además de incribir y anotar actos administrativos y judiciales en el RMN.</t>
  </si>
  <si>
    <t>Actividades asignadas para incorporación, actualización o desanotación</t>
  </si>
  <si>
    <t>Adelantar de manea oportuna el reparto</t>
  </si>
  <si>
    <t>CAU0129</t>
  </si>
  <si>
    <t>Fallas en la planeación del recurso humano requerido para el desarrollo del proceso</t>
  </si>
  <si>
    <t>Identificar el recurso humano necesario para las actividades del área en la vigencia anterior</t>
  </si>
  <si>
    <t>Equipo del grupo de catastro y registro</t>
  </si>
  <si>
    <t>Correo electrónico
Matriz de planeación anual de adquisiciones PAA</t>
  </si>
  <si>
    <t>Criterios de reparto objetivo
Proceso previo de validación
Herramienta de estado de trámite
Controles efectivos del proceso para garantizar oportunidad y calidad</t>
  </si>
  <si>
    <t>Automatizar el proceso de reparto</t>
  </si>
  <si>
    <t>Inicio de acciones judiciales frente al registro catastral</t>
  </si>
  <si>
    <t>Demoras o inconsistencias en la información insumo para la actualización del catastro.</t>
  </si>
  <si>
    <t xml:space="preserve">Demoras en la contratación del personal
Fallas en los sistemas de información SIGM </t>
  </si>
  <si>
    <t>Adelantar gestión de manera oportuna</t>
  </si>
  <si>
    <t>CAU0130</t>
  </si>
  <si>
    <t>Subjetividad en el procesos de reparto de actividades a ejecutar entre las personas responsables</t>
  </si>
  <si>
    <t>Contratos de prestación de servicios
Compromisos de desempeño para personas de planta</t>
  </si>
  <si>
    <t>Generar resultados de calidad para evitar reprocesos</t>
  </si>
  <si>
    <t>Acta de revisión de anotaciones y des anotaciones automáticas</t>
  </si>
  <si>
    <t>Acta de revisión de registros según orden de llegada según términos de ley.</t>
  </si>
  <si>
    <t>Actualizar áreas geográficas en el catastro minero colombiano en el SIGM</t>
  </si>
  <si>
    <t>Áreas geográficas actualizadas en el SIGM</t>
  </si>
  <si>
    <t>Realizar las anotaciones del total de solicitudes en el tiempo esperado</t>
  </si>
  <si>
    <t>Promedio de días en  la inscripción y desanotación en el Registro Minero Nacional</t>
  </si>
  <si>
    <t>Incumplimiento de términos de ley para las inscripciones y des anotaciones en el RNM</t>
  </si>
  <si>
    <t>CAU0131</t>
  </si>
  <si>
    <t>Indisponibilidad de la información geográfica que suministran terceros.</t>
  </si>
  <si>
    <t>Obtener la información a través de consultas a los sitios con información disponible</t>
  </si>
  <si>
    <t>Quincenal</t>
  </si>
  <si>
    <t>Descargas de la información consultada</t>
  </si>
  <si>
    <t>Se encuentran identificadas todas las fuentes de información
Se cuentan con herramientas de información geográficas que apoyan las acciones de validación y registro
Se cuentan con geoservicios en línea para cargue de información interna
El procedimiento de actualización es claro.</t>
  </si>
  <si>
    <t>Activación de geoservicios en línea para el cargue automático de información de terceros. 
Crear funcionalidades en el SIGM que permitan realizar validaciones automáticas adicionales.</t>
  </si>
  <si>
    <t>Desactualización en la información que proveen terceros para el registro en el SIGM</t>
  </si>
  <si>
    <t>Sumatoria de número de días en el trámite de RMN / Total de solicitudes de RMN</t>
  </si>
  <si>
    <t xml:space="preserve">Solicitar la información vía correo electrónico a la entidad competente que produce la información </t>
  </si>
  <si>
    <t>Cada vez que el sistema presente una falla</t>
  </si>
  <si>
    <t>Correos electrónicos alertando las fallas</t>
  </si>
  <si>
    <t xml:space="preserve">Solicitar la información vía comunicación física a la entidad competente que produce la información </t>
  </si>
  <si>
    <t>Registro de comunicaciones en el Sistema de gestión documental</t>
  </si>
  <si>
    <t>Reducción de errores en la inscripción de registro, en des anotaciones y en la incorporación de capas</t>
  </si>
  <si>
    <t>Errores en la Información que toman como insumo otras áreas de la ANM
Reprocesos administrativos en el grupo de catastro y registro minero</t>
  </si>
  <si>
    <t>CAU0132</t>
  </si>
  <si>
    <t>Demoras en la entrega de la información geográfica que suministran terceros</t>
  </si>
  <si>
    <t>CAU0133</t>
  </si>
  <si>
    <t>Limitaciones del recurso humano asignado a la ejecución de la etapa</t>
  </si>
  <si>
    <t>Correo electrónico
Matriz de planeación anual de adquisiciones PAA</t>
  </si>
  <si>
    <t>Desanotar solicitudes mineras en el sistema de información del catastro y correr proceso para liberar áreas.</t>
  </si>
  <si>
    <t>Desanotaciones registradas y áreas liberadas</t>
  </si>
  <si>
    <t>CAU0134</t>
  </si>
  <si>
    <t>Dificultad para leer los actos administrativos recibidos</t>
  </si>
  <si>
    <t>Cada vez que se recibe el acto administrativo</t>
  </si>
  <si>
    <t>Matriz de reparto</t>
  </si>
  <si>
    <t>Procedimiento claro para la ejecución de las des anotaciones
Procedimiento de comunicación de actos administrativos a procesar
Procedimientos control integral de la gestión
Procedimiento de validación previo al reparto
Articulación entre los profesionales que ejecutan las actividades</t>
  </si>
  <si>
    <t>Automatización del procedimiento de archivo de la solicitud y desanotación del área.</t>
  </si>
  <si>
    <t>Inconsistencias en los actos administrativos
Inconsistencias en el procesos de notificación</t>
  </si>
  <si>
    <t>CAU0135</t>
  </si>
  <si>
    <t>Demoras en la entrega de actos administrativos</t>
  </si>
  <si>
    <t>Revisión e informe de los actos administrativos extemporáneos a Vicepresidencia y coordinadores de equipos de trabajo</t>
  </si>
  <si>
    <t>Correos electrónicos con los informes respectivos</t>
  </si>
  <si>
    <t xml:space="preserve">Limitaciones del recurso humano asignado a la ejecución de la etapa </t>
  </si>
  <si>
    <t>Inscribir actos administrativos en el registro minero nacional</t>
  </si>
  <si>
    <t>Actos administrativos inscritos en el RNM</t>
  </si>
  <si>
    <t>Información desactualizada en el RNM</t>
  </si>
  <si>
    <t>Inconsistencias en los actos administrativos</t>
  </si>
  <si>
    <t>Correos electrónicos de devolución donde se informan las inconsistencias</t>
  </si>
  <si>
    <t>Procedimiento claro para la ejecución de inscripción en el RNM
Procedimientos control integral de la gestión
Procedimiento de validación previo al reparto
Conocimiento entre los profesionales que ejecutan las actividades</t>
  </si>
  <si>
    <t>Automatizar la inscripción de los actos administrativos en el RNM</t>
  </si>
  <si>
    <t>Errores en el proceso de notificación o en la elaboración del acta de ejecutoria
Reprocesos por actos administrativos inscritos previamente</t>
  </si>
  <si>
    <t>No. de actos administrativos inscritos en el Registro Minero Nacional/No. de actos administrativos recibidos con información consistente</t>
  </si>
  <si>
    <t>Conocimiento insuficiente en la normatividad minera</t>
  </si>
  <si>
    <t>Correo electrónico de envío de la comunicación</t>
  </si>
  <si>
    <r>
      <t>Producto o servicio  principal del proceso (</t>
    </r>
    <r>
      <rPr>
        <b/>
        <i/>
        <sz val="20"/>
        <rFont val="Arial Narrow"/>
        <family val="2"/>
      </rPr>
      <t>En términos de resultado</t>
    </r>
    <r>
      <rPr>
        <b/>
        <sz val="20"/>
        <rFont val="Arial Narrow"/>
        <family val="2"/>
      </rPr>
      <t>)</t>
    </r>
  </si>
  <si>
    <t xml:space="preserve">Toma de decisiones inadecuadas o fuera del marco legal en la ANM y por parte de los grupos de interés. </t>
  </si>
  <si>
    <t>Crear, publicar y socializar  procedimientos e instructivos en el SIG</t>
  </si>
  <si>
    <t>Grupo de planeación</t>
  </si>
  <si>
    <t>Registro en Isolución del procedimiento</t>
  </si>
  <si>
    <t>CONS0035</t>
  </si>
  <si>
    <t>Otorgamiento de títulos en áreas no autorizadas.</t>
  </si>
  <si>
    <t>Crear y publicar procedimiento de actualización de datos asociados a solicitudes / títulos</t>
  </si>
  <si>
    <t>Grupo de catastro y registro</t>
  </si>
  <si>
    <t>CONS0036</t>
  </si>
  <si>
    <t>Vicepresidencia de contratación y titulación
Vicepresidencia de seguimiento, control y seguridad minera
Vicepresidencia de promoción y fomento</t>
  </si>
  <si>
    <t>Correos electrónicos de devolución</t>
  </si>
  <si>
    <t>Afectación de la imagen institucional de la ANM.</t>
  </si>
  <si>
    <t>Potenciales demandas a la ANM por fallas en el servicio</t>
  </si>
  <si>
    <t>ATENCIÓN INTEGRAL Y SERVICIOS A GRUPOS DE INTERÉS</t>
  </si>
  <si>
    <t>AMENAZAS GRUPOS INTERÉS?</t>
  </si>
  <si>
    <t>DEBILIDADES EN LA ANM</t>
  </si>
  <si>
    <t>Caracterización de grupos de interés</t>
  </si>
  <si>
    <t>Cumplir con la normativa legal vigente en materia de caracterización</t>
  </si>
  <si>
    <t>Presentar en el PAA las necesidades de contratación para complementar el equipo de trabajo</t>
  </si>
  <si>
    <t>Coordinación grupo de participación ciudadana y comunicaciones</t>
  </si>
  <si>
    <t>Registro en el PAA</t>
  </si>
  <si>
    <t>Se cuenta con una metodología estructurada identificar necesidades, características y expectativas de los GI
Se identificaron las fuentes de información necesarias para construir la torre de interacción</t>
  </si>
  <si>
    <t>Implementar la analítica del servicio
Avanzar en la implementación de las bases de interacciones y de canales</t>
  </si>
  <si>
    <t>Situaciones de orden público, de salud o demás circunstancias que impidan la realización de grupos focales, talleres, sesiones de trabajo que complementen la caracterización</t>
  </si>
  <si>
    <t>Reserva en la entrega de datos insumos para la caracterización</t>
  </si>
  <si>
    <t>Se debe avanzar en el proyecto de analítica de datos
Fallas en la interacción entre las diferentes bases de datos de la ANM
Falencias en la consciencia de la utilidad de las bases de datos como insumo para la toma de decisiones en la ANM</t>
  </si>
  <si>
    <t>Adelantar procesos de actualización permanentes</t>
  </si>
  <si>
    <t>Generar resultados reales haciendo participes a los grupos de interés</t>
  </si>
  <si>
    <t>Administración de portafolio de trámites y servicios</t>
  </si>
  <si>
    <t>Portafolio de trámites y servicios</t>
  </si>
  <si>
    <t>Cumplir con normativa de trámites</t>
  </si>
  <si>
    <t>CAU0136</t>
  </si>
  <si>
    <t>Portafolio de trámites y servicios desactualizado o con trámites obsoletos</t>
  </si>
  <si>
    <t>Mesas de trabajo con las áreas para verificar la actualización del portafolio</t>
  </si>
  <si>
    <t>Documentación de las mesas de trabajo</t>
  </si>
  <si>
    <t xml:space="preserve">Se cuenta con el inventario de trámites y servicios </t>
  </si>
  <si>
    <t>Normalizar el procedimiento de diseño e implementación de trámites y servicios</t>
  </si>
  <si>
    <t>Cambios normativos frente a la gestión de trámites y servicios
Falta de acceso de los grupos de interés a canales electrónicos de comunicación con  la ANM para solicitar trámites y servicios</t>
  </si>
  <si>
    <t>Falta de insumos para consolidar la información de trámites y servicios de la ANM por parte de las diferentes áreas.
Fallas en la actualización de la normatividad insumo para la racionalización de trámites y servicios
Complejidad de los trámites y servicios dado que se ofrecen a través de diferentes canales o sistemas
Desconocimiento de los usuarios internos sobre la perspectiva de la ciudadanía frente al acceso a los trámites y servicios</t>
  </si>
  <si>
    <t>CAU0137</t>
  </si>
  <si>
    <t>Portafolio de trámites y servicios sin categorización y desorganizado</t>
  </si>
  <si>
    <t>Implementación del procedimiento administración del portafolio de trámites y servicios</t>
  </si>
  <si>
    <t>Procedimiento en Isolución</t>
  </si>
  <si>
    <t>CAU0138</t>
  </si>
  <si>
    <t>Desconocimiento del portafolio de trámites y servicios por parte los grupos de interés</t>
  </si>
  <si>
    <t>Publicación del portafolio de trámites y servicios</t>
  </si>
  <si>
    <t>Coordinación grupo de planeación
Coordinación grupo de comunicaciones</t>
  </si>
  <si>
    <t>Sitio web de la ANM</t>
  </si>
  <si>
    <t>Gestionar oportunamente cada uno de los trámites de la ANM</t>
  </si>
  <si>
    <t>Actualización en el SUIT del DAFP de la información del portafolio</t>
  </si>
  <si>
    <t>Registro en el SUIT y gov.co</t>
  </si>
  <si>
    <t>Actividades de socialización dirigidas a los grupos de interés</t>
  </si>
  <si>
    <t>Coordinación grupo de comunicaciones</t>
  </si>
  <si>
    <t>Por requerimiento</t>
  </si>
  <si>
    <t>Piezas de comunicación en redes sociales y sitio web</t>
  </si>
  <si>
    <t>Hacer seguimiento al proceso de actualización de los trámites de la ANM</t>
  </si>
  <si>
    <t>CAU0139</t>
  </si>
  <si>
    <t>Desconocimiento del portafolio de trámites y servicios por parte los funcionarios</t>
  </si>
  <si>
    <t>Actividades de socialización dirigidas a usuarios internos</t>
  </si>
  <si>
    <t>Piezas de comunicación y actas de reunión</t>
  </si>
  <si>
    <t>Conformación del equipo de mejoramiento de trámites y servicios a nivel de grupo</t>
  </si>
  <si>
    <t>Correos electrónicos y actas de reunión</t>
  </si>
  <si>
    <t>Monitoreo de aplicación del modelo de servicios de la ANM</t>
  </si>
  <si>
    <t>Modelo de servicio y protocolos implementados</t>
  </si>
  <si>
    <t>Comunicar todas las alertas de deficiencias en el servicio</t>
  </si>
  <si>
    <t>Alertas comunicadas sobre las deficiencias en el servicio</t>
  </si>
  <si>
    <t>Indisponibilidad de canales para cumplir funciones de la ANM
Indisponibilidad de canales para recibir solicitudes y gestionar trámites de los usuarios
Trámites o servicios sin detectar que están fallando</t>
  </si>
  <si>
    <t>Aumentaron los niveles de resolución de trámites y servicios en primer contacto
Ampliación del nivel de cobertura del servicio con la disposición de nuevos canales como MINA 
Se unificaron los lineamientos y criterios de servicio para todos los canales de la ANM
Se está ampliando la cobertura del modelo, con el apoyo a diferentes puntos del servicio
La entrada del modelo de servicios ha permitido reducir la exposición de la ANM a los riesgos de corrupción por contacto de la ciudadana</t>
  </si>
  <si>
    <t>Avanzar en la implementación de una herramienta tecnológica que apoye el seguimiento transversal de los trámites y servicios
Apropiación del modelo de servicios como una actividad permanente con recursos de funcionamiento para darle continuidad</t>
  </si>
  <si>
    <t>La atención personalizada se está viendo alterado por las condiciones que exige la pandemia por Covid19</t>
  </si>
  <si>
    <t>Recortes presupuestales que afecten el avance de los proyectos asociados a la implementación del modelo de servicios de la ANM</t>
  </si>
  <si>
    <r>
      <t xml:space="preserve">Falta de insumos para consolidar la información de trámites y servicios de la ANM por parte de las diferentes áreas.
Fallas en la trazabilidad del avance de los trámites y servicios por parte de las diferentes áreas
</t>
    </r>
    <r>
      <rPr>
        <b/>
        <sz val="20"/>
        <rFont val="Arial Narrow"/>
        <family val="2"/>
      </rPr>
      <t>No se cuenta con una herramienta tecnológica que apoye el seguimiento transversal de los trámites y servicios</t>
    </r>
    <r>
      <rPr>
        <sz val="20"/>
        <rFont val="Arial Narrow"/>
        <family val="2"/>
      </rPr>
      <t xml:space="preserve">
La ANM requiere de la creación dentro de su estructura organizacional de un área responsable y permanente de la gestión del modelo de servicios de la entidad</t>
    </r>
  </si>
  <si>
    <t>Deficiencias detectadas versus las resueltas</t>
  </si>
  <si>
    <t>Revisión de la integración del modelo de servicios con el PETIC</t>
  </si>
  <si>
    <t>Grupo MAGIC</t>
  </si>
  <si>
    <t>Actas mesas de trabajo</t>
  </si>
  <si>
    <t>Recibir de las áreas la información correspondiente al mejoramiento y actualización de los trámites y servicios</t>
  </si>
  <si>
    <t>CAU0140</t>
  </si>
  <si>
    <t>Fallas en la generación de alertas oportunas sobre deficiencias del servicio</t>
  </si>
  <si>
    <t>Seguimiento a las PQRS recibidas en la ANM</t>
  </si>
  <si>
    <t>Informes a Vicepresidencias y jefes de áreas</t>
  </si>
  <si>
    <t>Implementación del data Waterhouse (torres de control de indicadores e interacciones)</t>
  </si>
  <si>
    <t>Vicepresidencia administrativa y financiera
Coordinación grupo de participación ciudadana y comunicaciones</t>
  </si>
  <si>
    <t>Torre de control -  Magic</t>
  </si>
  <si>
    <t>CAU0141</t>
  </si>
  <si>
    <t>Ausencia de un tablero de indicadores e interacciones que impida el observar la aplicación del modelo de servicios</t>
  </si>
  <si>
    <t>Orientar y hacer seguimiento a las respuestas de trámites, servicios y PQRS</t>
  </si>
  <si>
    <t>Tablero de indicadores e interacciones del modelo de servicio</t>
  </si>
  <si>
    <t>Atender las PQRS oportunamente</t>
  </si>
  <si>
    <t>PQRS atendidas oportunamente</t>
  </si>
  <si>
    <t>CAU0142</t>
  </si>
  <si>
    <t>PQRS sin seguimiento</t>
  </si>
  <si>
    <t>Desbordamiento del número de PQRS radicadas (Crecimiento de más de 150%) desde la pandemia Covid19</t>
  </si>
  <si>
    <t>Registros simultáneos de peticiones de los grupos de interés por diferentes canales</t>
  </si>
  <si>
    <t>Fallas en el diseño de la herramienta SGD
Fallas en la cultura de atención y servicio a los requerimientos
Fallas en el registro en el SGD de las PQRS</t>
  </si>
  <si>
    <t>CAU0143</t>
  </si>
  <si>
    <t>Desbordamiento del número de PQRS radicadas</t>
  </si>
  <si>
    <t>Acuerdo de servicio con el BPO, para apoyo a la gestión del PQRS</t>
  </si>
  <si>
    <t>Administración de los canales de atención</t>
  </si>
  <si>
    <t>Canales de atención disponibles
Telefónico
Presencial
Virtual (Chat, Contáctenos, formulario web PQRS, sitio web, Llámame, te devolvemos la llamada)</t>
  </si>
  <si>
    <t>Cumplir con los términos de respuesta en la atención</t>
  </si>
  <si>
    <t>Mesas de seguimiento con el contratista para analizar comportamientos</t>
  </si>
  <si>
    <t>Informes presentados por el contratista</t>
  </si>
  <si>
    <t>Aumentaron los niveles de resolución de trámites y servicios en primer contacto
Ampliación del nivel de cobertura del servicio con la disposición de nuevos canales como MINA 
Se unificaron los lineamientos y criterios de servicio para todos los canales de la ANM
Se está ampliando la cobertura del modelo, con el apoyo a diferentes puntos del servicio
La entrada del modelo de servicios ha permitido reducir la exposición de la ANM a los riesgos de corrupción por contacto con la ciudadana</t>
  </si>
  <si>
    <t>La multiculturalidad del país, exige un modelo de servicio adaptable a diferentes realidades (Ej. Lenguas nativas)
La atención personalizada se está viendo alterado por las condiciones que exige la pandemia por Covid19</t>
  </si>
  <si>
    <t>Insuficiente recepción del usuario minero de los canales virtuales
Insuficiente capacidad de usuarios mineros para acceder a los canales virtuales</t>
  </si>
  <si>
    <t>Integración al interior de la ANM de todas las herramientas que permiten hacer seguimiento al modelo de servicio y sus canales de atención</t>
  </si>
  <si>
    <t>Plataforma en tiempo real (TITAN) suministrada por el contratista</t>
  </si>
  <si>
    <t>Plataforma TITÁN</t>
  </si>
  <si>
    <t>CAU0144</t>
  </si>
  <si>
    <t>Canales cerrados cuando deberían estar disponibles</t>
  </si>
  <si>
    <t>Dar respuestas oportunas por cada uno de los canales de atención</t>
  </si>
  <si>
    <t>Sesiones de capacitación y retroalimentación con las personas encargadas de seguridad de las sedes</t>
  </si>
  <si>
    <t>Grabación de sesión de Teams
Correos electrónicos</t>
  </si>
  <si>
    <t>CAU0145</t>
  </si>
  <si>
    <t>Fallas tecnológicas y de comunicación</t>
  </si>
  <si>
    <t>Dar respuestas de fondo a los grupos de interés</t>
  </si>
  <si>
    <t>CAU0146</t>
  </si>
  <si>
    <t>Demoras en la respuesta de atención</t>
  </si>
  <si>
    <t>CAU0147</t>
  </si>
  <si>
    <t>Maltrato en la comunicación</t>
  </si>
  <si>
    <t>Socialización de protocolos de atención y habilidades blandas del servicio</t>
  </si>
  <si>
    <t>Grabaciones de las capacitaciones y material de apoyo
Informes presentados por el contratista</t>
  </si>
  <si>
    <t>Evaluación de la satisfacción de usuarios con la entidad</t>
  </si>
  <si>
    <t>Informe de evaluación de satisfacción del usuario</t>
  </si>
  <si>
    <t>UN nivel de satisfacción superior a 4 puntos</t>
  </si>
  <si>
    <t xml:space="preserve">Satisfacción del cliente frente a los canales superior a 4 puntos </t>
  </si>
  <si>
    <t>Se consolidó una estructura de evaluación integral que incluye todos los canales</t>
  </si>
  <si>
    <t>Avanzar en la integración de nuevos canales para que sean evaluados desde la satisfacción</t>
  </si>
  <si>
    <t>Resistencia de los grupos de interés a realizar la evaluación de satisfacción</t>
  </si>
  <si>
    <t>Insatisfacción de los usuario mineros</t>
  </si>
  <si>
    <t>CONS0037</t>
  </si>
  <si>
    <t>Inseguridad jurídica para los aspirantes a titular minero</t>
  </si>
  <si>
    <t>CONS0040</t>
  </si>
  <si>
    <t>Potenciales demandas o acciones judiciales contra la ANM</t>
  </si>
  <si>
    <t>ADQUISICIÓN DE BIENES Y SERVICIOS</t>
  </si>
  <si>
    <t>Atributos esperados  del resultado</t>
  </si>
  <si>
    <t>Planeación contractual a través del Plan Anual de Adquisiciones PAA</t>
  </si>
  <si>
    <t>PAA consolidado en coordinación con el grupo de planeación</t>
  </si>
  <si>
    <t>Planeación completa y adecuada</t>
  </si>
  <si>
    <t>Todos los contratos celebrados deben estar registrados en el PAA</t>
  </si>
  <si>
    <t>Incumplimiento de la normatividad de contratación pública
Vulneración principio de planeación
Vulneración principio de publicidad</t>
  </si>
  <si>
    <t>Seguimiento a los plazos establecidos para la consolidación del PAA</t>
  </si>
  <si>
    <t>Coordinación del grupo de contratación
Coordinación del grupo de planeación</t>
  </si>
  <si>
    <t>Correos electrónicos
PAA</t>
  </si>
  <si>
    <t>Falta de interiorización y compromiso del proceso del estructuración PAA en toda la entidad, 
Falta de participación oportuna de los líderes o equipo directivo en la definición del PAA, lo cual genera reprocesos posteriores.
Ajustes SISGESTION para terminar la automatización del proceso</t>
  </si>
  <si>
    <t>Demoras o falta de aprobación de los proyectos de presupuesto de recursos que la ANM necesita para adelantar sus funciones</t>
  </si>
  <si>
    <t>La emergencia económica y sanitaria modificó la planeación de adquisidores</t>
  </si>
  <si>
    <t>Marco jurídico legal y reglamentario detallado y claro.
Procedimiento de planeación PAA documentado en SIG
El Secop II apoya la gestión de verificación del PAA
Equipo de trabajo consolidado y experto</t>
  </si>
  <si>
    <t>Optimización de recursos disponibles</t>
  </si>
  <si>
    <t>Contratos en el PAA / contratos tramitados</t>
  </si>
  <si>
    <t>Revisión preliminar de las necesidades incorporadas en el PAA</t>
  </si>
  <si>
    <t>Equipo del grupo de contratación
Equipo del grupo de planeación</t>
  </si>
  <si>
    <t>Observaciones a los borradores del PAA enviadas vía correo electrónico.
Flujos de aprobación en SISGESTION</t>
  </si>
  <si>
    <t>Implementación de política de modificaciones justificadas y mensuales</t>
  </si>
  <si>
    <t>Vicepresidencia administrativa y financiera</t>
  </si>
  <si>
    <t>Correos electrónicos
PAA
Flujos de aprobación en SISGESTION</t>
  </si>
  <si>
    <t>CAU0003</t>
  </si>
  <si>
    <t>Anteproyecto PAA recibido sin el cumplimiento de los lineamiento presupuestales</t>
  </si>
  <si>
    <t>Etapa precontractual y selección de contratistas</t>
  </si>
  <si>
    <t>Procesos de selección ejecutados</t>
  </si>
  <si>
    <t>Proceso de contratación directa celebrado oportunamente</t>
  </si>
  <si>
    <t>Contratos suscritos dentro del plazo previsto (contratación directa)</t>
  </si>
  <si>
    <t>Afectación de los objetivos institucionales por la falta de personal
Vulneración principio de planeación
Incumplimiento de las metas presupuestales</t>
  </si>
  <si>
    <t>CAU0148</t>
  </si>
  <si>
    <t>Necesidades de contratación sin especificar clara, completa y oportunamente, respecto de la planeación de las áreas</t>
  </si>
  <si>
    <t>Requerimientos de seguimiento para el cumplimiento de publicación PAA</t>
  </si>
  <si>
    <t>Coordinación del grupo de contratación
Vicepresidencia administrativa y financiera</t>
  </si>
  <si>
    <t>Permanente hasta la publicación del PAA</t>
  </si>
  <si>
    <t>Actas de reuniones de planificación del PAA
Correos electrónicos</t>
  </si>
  <si>
    <t>Demoras en la disponibilidad (CDP) de los recursos presupuestales necesarios para la contratación
Falta de interiorización y compromiso del proceso del estructuración PAA en toda la entidad
Falta concientización sobre la coherencia que debe existir entre las necesidades de contratación y las metas y objetivos institucionales de la ANM
Falta concientización sobre el desarrollo de las actividades contractuales y la demanda de recursos y tiempos que el proceso requiere
Falta de participación oportuna de los líderes o equipo directivo en la definición del PAA, lo cual genera reprocesos posteriores
Ajustes SISGESTION para terminar la automatización del proceso
Modificación de perfiles de personas que ya se han vinculado con la entidad
Demoras en las áreas para la estructuración técnica de los procesos, por la especificidad de los requerimientos.</t>
  </si>
  <si>
    <t xml:space="preserve">Perfiles profesionales no disponibles 
Procesos de contratación que se interrumpen por incumplimiento de requisitos (perfil, polígrafo o inhabilidades)
</t>
  </si>
  <si>
    <t>La emergencia económica y sanitaria impactará la planeación de adquisidores de 2021</t>
  </si>
  <si>
    <t>Equipo de trabajo consolidado y experto
El procedimiento contractual se encuentra documentado en el SIG
El Secop II apoya la gestión de verificación del PAA
Marco jurídico legal y reglamentario detallado y claro.</t>
  </si>
  <si>
    <t>Automatización del proceso en términos de integración entre sistemas de información como SECOP vs. SGD vs. WEBSAFI</t>
  </si>
  <si>
    <t>CAU0149</t>
  </si>
  <si>
    <t>Personas contratadas sin el cumplimiento de requisitos</t>
  </si>
  <si>
    <t>Filtros de validación de cumplimiento de requisitos desde la  entrevista hasta aprobación del comité de contratación</t>
  </si>
  <si>
    <t>Coordinación del grupo de contratación
Grupo estructurador de cada vicepresidencia
Vicepresidencia administrativa y financiera</t>
  </si>
  <si>
    <t>Por cada proceso de contratación</t>
  </si>
  <si>
    <t>Documentos soportes generados en cada etapa de verificación</t>
  </si>
  <si>
    <t>Verificación de los perfiles de estudios previos frente a la hoja de vida del aspirante</t>
  </si>
  <si>
    <t>Equipo del grupo de contratación</t>
  </si>
  <si>
    <t>Certificación de idoneidad
Soportes hoja de vida</t>
  </si>
  <si>
    <t>Publicación de prepliegos oportuna</t>
  </si>
  <si>
    <t>Prepliego publicado oportunamente</t>
  </si>
  <si>
    <t>Afectación de los objetivos institucionales por la no adquisición de bienes y servicios en la oportunidad debida
Vulneración principio de planeación
Incumplimiento de las metas presupuestales</t>
  </si>
  <si>
    <t>CAU0150</t>
  </si>
  <si>
    <t>Errores en la estructuración de los prepliegos</t>
  </si>
  <si>
    <t>Verificación de cumplimiento de requisitos legales de los estudios previos y de los principios de contratación</t>
  </si>
  <si>
    <t>Correos electrónicos
Prepliego publicado</t>
  </si>
  <si>
    <t>No. de prepliegos publicados oportunamente/No. total de estudios previos radicados con el lleno de los requisitos</t>
  </si>
  <si>
    <t>Verificación de lista de chequeo de cumplimiento de requisitos que suministra cada área</t>
  </si>
  <si>
    <t>Listas de chequeo suministradas por las áreas</t>
  </si>
  <si>
    <t>Capacitación en temas de contratación estatal</t>
  </si>
  <si>
    <t>Coordinación del grupo de contratación</t>
  </si>
  <si>
    <t>Listas de asistencias
Convocatorias
Grabaciones de Teams
Presentaciones / material</t>
  </si>
  <si>
    <t>Aprobación del comité de contratación antes de iniciar el proceso de publicación de prepliegos (cuando se ponen a consideración del Comité)</t>
  </si>
  <si>
    <t>Comité de contratación</t>
  </si>
  <si>
    <t>Acta de comité de contratación</t>
  </si>
  <si>
    <t>Filtro de revisión de los procesos prepliegos</t>
  </si>
  <si>
    <t>Líder del proceso de contratación</t>
  </si>
  <si>
    <t>Correos electrónicos
Observaciones en websafi</t>
  </si>
  <si>
    <t>Observaciones en los flujos de aprobación en SECOP</t>
  </si>
  <si>
    <t>CAU0151</t>
  </si>
  <si>
    <t>Personal insuficiente del equipo de trabajo del grupo de contratación</t>
  </si>
  <si>
    <t>Priorización de contratos de apoyo al grupo de contratación para dar continuidad al servicio</t>
  </si>
  <si>
    <t>Proceso de contratación</t>
  </si>
  <si>
    <t xml:space="preserve">Solicitud de vigencias futuras para comenzar cada año </t>
  </si>
  <si>
    <t>Documentos soportes de la solicitud</t>
  </si>
  <si>
    <t>Invitaciones publicadas oportunamente</t>
  </si>
  <si>
    <t>No. de avisos de invitación oportunamente publicados (3 días hábiles) / No. total de solicitudes de invitación Pública de Mínima Cuantía radicadas en el Grupo de Contratación</t>
  </si>
  <si>
    <t>CAU0152</t>
  </si>
  <si>
    <t>Errores en la solicitud de trámite de adelantar proceso de contratación por mínima cuantía</t>
  </si>
  <si>
    <t>Cero declaraciones de desierto por errores en el procedimiento precontractual</t>
  </si>
  <si>
    <t>CAU0153</t>
  </si>
  <si>
    <t>Errores en la estructuración de proceso precontractual</t>
  </si>
  <si>
    <t>Procesos declarados desiertos por errores de procedimiento / Procesos declarados desierto</t>
  </si>
  <si>
    <t>Filtro jurídico de los procesos sobre cumplimiento de requisitos y razonabilidad</t>
  </si>
  <si>
    <t>Flujos de contratación SECOP</t>
  </si>
  <si>
    <t>CAU0154</t>
  </si>
  <si>
    <t>Restricción presupuestal por errores en el estudio de mercado o por insuficiencia de recursos programados</t>
  </si>
  <si>
    <t>CAU0155</t>
  </si>
  <si>
    <t>Errores en la evaluación desde el comité</t>
  </si>
  <si>
    <t>Funciones del comité evaluador en el procedimiento contractual</t>
  </si>
  <si>
    <t>Procedimiento contractual
Actas de comité de contratación</t>
  </si>
  <si>
    <t>Ejecución contractual, capacitación, asesoría y trámite de incumplimientos en la gestión de contratos</t>
  </si>
  <si>
    <t>Seguimiento a la gestión contractual</t>
  </si>
  <si>
    <t>Realizar capacitaciones en procesos de capacitación</t>
  </si>
  <si>
    <t>Inadecuada estructuración y supervisión de contratos
Incumplimiento de la obligación de socializar el procedimiento SIG</t>
  </si>
  <si>
    <t>CAU0156</t>
  </si>
  <si>
    <t>Falta de participación de los supervisores en las jornadas de capacitación</t>
  </si>
  <si>
    <t>Programación anual de capacitaciones</t>
  </si>
  <si>
    <t>POA</t>
  </si>
  <si>
    <t>Falta de conciencia sobre el alcance de la responsabilidad de la supervisión de contratos
Las personas que apoyan los procesos de supervisión, no siempre cuentan con el conocimiento o entrenamiento adecuado, o no tienen dentro de sus obligaciones contractuales la actividades de apoyo</t>
  </si>
  <si>
    <t>Acciones de dilación por parte  de los contratistas en los procesos que implican un incumplimiento de contratos</t>
  </si>
  <si>
    <t>Equipo de supervisores de un buen nivel en la ANM</t>
  </si>
  <si>
    <t>Ampliar la cobertura de las capacitaciones en gestión contractual a los equipos que apoyan la supervisión</t>
  </si>
  <si>
    <t>No. de capacitaciones realizadas a supervisores y estructuradores / No. Capacitaciones programadas</t>
  </si>
  <si>
    <t>Citación a los funcionarios a la capacitaciones</t>
  </si>
  <si>
    <t>Cuando se ejecuten</t>
  </si>
  <si>
    <t>Correo electrónico (Teams)</t>
  </si>
  <si>
    <t>CAI0157</t>
  </si>
  <si>
    <t>Alta carga operativa en el equipo de contratación</t>
  </si>
  <si>
    <t>CAU0158</t>
  </si>
  <si>
    <t>Fallas en el proceso de supervisión que afecten el trámite de incumplimiento contractual</t>
  </si>
  <si>
    <t>Comunicaciones internas a los supervisores como mecanismo de recordatorio del procedimiento contractual</t>
  </si>
  <si>
    <t>Comunicaciones</t>
  </si>
  <si>
    <t>Gestionar la liquidación de contratos (cuando así se requiera)</t>
  </si>
  <si>
    <t xml:space="preserve">Contratos liquidados </t>
  </si>
  <si>
    <t>Los contratos para los que aplique, se liquidan en una término máximo de un mes, una vez cumplidos los requisitos</t>
  </si>
  <si>
    <t xml:space="preserve">Incumplimiento de la normatividad de contratación pública 
Saldos presupuestales sin liberar por contratos sin liquidar
</t>
  </si>
  <si>
    <t>CAU0159</t>
  </si>
  <si>
    <t>Fallas en el proceso de supervisión en la etapa de liquidación de contratos</t>
  </si>
  <si>
    <t>Bitácora de seguimiento a los contratos que requieren liquidación</t>
  </si>
  <si>
    <t>Bitácora de seguimiento
Correos electrónicos</t>
  </si>
  <si>
    <t>Falta de conciencia sobre el alcance de la responsabilidad de la supervisión de contratos, en relación con la etapa de liquidación</t>
  </si>
  <si>
    <t>Falta de interés del contratista en el proceso de liquidación una vez se recibe el último pago</t>
  </si>
  <si>
    <t>La situación de emergencia por la pandemia dificultó la interacción con los contratistas para liquidación de contratos</t>
  </si>
  <si>
    <t>El proceso de liquidación se encuentra adecuadamente visibilizado en la ANM para su control permanente</t>
  </si>
  <si>
    <t>Apoyarse en herramientas tecnológicas (SECOP) para automatizar el proceso y generar alertas que permitan liquidar correctamente el proceso de liquidación de contratos</t>
  </si>
  <si>
    <t>N° de actas de liquidación (bilateral) suscritas y publicadas oportunamente/N° de informes finales de supervisión, con proyecto de acta de liquidación radicados con el lleno de los requisitos</t>
  </si>
  <si>
    <t>Requerimiento a los supervisores para gestionar la liquidación de contratos</t>
  </si>
  <si>
    <t>Probabilidad después controles</t>
  </si>
  <si>
    <t>Necesidades de bienes y servicios satisfechas en términos de legalidad, calidad y oportunidad</t>
  </si>
  <si>
    <t>Imposibilidad de adquirir los bienes y servicios que requiere la entidad</t>
  </si>
  <si>
    <t>CONS0041</t>
  </si>
  <si>
    <t>CONS0042</t>
  </si>
  <si>
    <t>ADMINISTRACIÓN DE BIENES Y SERVICIOS</t>
  </si>
  <si>
    <t>Identificación de necesidades del Grupo de Servicios Administrativos a nivel nacional.</t>
  </si>
  <si>
    <t>Construcción del anteproyecto de presupuesto.</t>
  </si>
  <si>
    <t>Optimización de los procesos de contratación y el uso de los recursos.</t>
  </si>
  <si>
    <t>CAU0263</t>
  </si>
  <si>
    <t>Insolvencia económica para la atención de necesidades.</t>
  </si>
  <si>
    <t>Búsqueda de recursos por diferentes fuentes de financiación de la Entidad.</t>
  </si>
  <si>
    <t>Coordinador del Grupo de Servicios Administrativos.</t>
  </si>
  <si>
    <t>Anual.</t>
  </si>
  <si>
    <t>Anteproyecto de presupuesto.</t>
  </si>
  <si>
    <t>Gerencial.</t>
  </si>
  <si>
    <t>Limites de recursos por el hecho de compartir líneas de presupuesto con otras áreas
Demoras en el reporte oportuno de necesidades administrativas desde otros grupos de trabajo.
Debilidades en los lineamientos de la planeación estratégica de la Entidad</t>
  </si>
  <si>
    <t>Aumento del as PQRSD por falta o debilidades en la prestación de los servicios.
Investigaciones por parte de entes de control</t>
  </si>
  <si>
    <t>Incremento de precios en el mercado por factores externos a la Entidad</t>
  </si>
  <si>
    <t>Cronograma preestablecido para realizar la planeación oportunamente.</t>
  </si>
  <si>
    <t>Avanzar en un ejercicio de planeación que permita garantizar la disponibilidad de recursos apropiados dentro de la anualidad.</t>
  </si>
  <si>
    <t>CAU0264</t>
  </si>
  <si>
    <t>Ausencia de una herramienta para la identificación y gestión de necesidades administrativas de la Entidad.</t>
  </si>
  <si>
    <t>1. Consolidación de información de necesidades en documentos Excel y/o correo electrónico.
2. Seguimiento al plan de mantenimiento.</t>
  </si>
  <si>
    <t>Profesional del Grupo de Servicios Administrativos.</t>
  </si>
  <si>
    <t>1. Anteproyecto de presupuesto consolidado.
2. Formato de solicitudes de mantenimiento y de elementos de ferretería.
3. Formato de diagnóstico técnico de bienes inmuebles.
4. Plan anual de mantenimiento.</t>
  </si>
  <si>
    <t>Prevenir.</t>
  </si>
  <si>
    <t>1.Operativo</t>
  </si>
  <si>
    <t>CAU0265</t>
  </si>
  <si>
    <t>Inoportunidad en el reporte de necesidades administrativas de la Entidad al Grupo de Servicios Administrativos.</t>
  </si>
  <si>
    <t>1. Generación de alertas a los procesos requiriendo o reiterando información.</t>
  </si>
  <si>
    <t>1. Correos electrónicos.</t>
  </si>
  <si>
    <t>1. Operativo.</t>
  </si>
  <si>
    <t xml:space="preserve">Estructuración de estudios previos y demás actividades precontractuales. </t>
  </si>
  <si>
    <t>Estudios y documentos previos.</t>
  </si>
  <si>
    <t>Satisfacer las necesidades en el tiempo requerido y en cumplimiento con las características técnicas establecidas para el bien o servicio.</t>
  </si>
  <si>
    <t>CAU0266</t>
  </si>
  <si>
    <t>Desconocimiento técnico de las necesidades contractuales.</t>
  </si>
  <si>
    <t>Trabajo articulado desde las diferentes disciplinas de los profesionales del grupo</t>
  </si>
  <si>
    <t>Profesionales y técnicos del Grupo de Servicios Administrativos</t>
  </si>
  <si>
    <t>1. Reuniones de trabajo</t>
  </si>
  <si>
    <t>1. Operativo</t>
  </si>
  <si>
    <t>El establecimiento de una sola medida estadística para establecer precios (promedio), dejando por fuera otras opciones estadísticamente válidas.
Falta de conocimiento técnico por parte de los estructuradores.
Fallas en la de definición de los criterios de precio más bajo, criterios de mercado y calidad
Debilidades en los lineamientos desde el comité de contratación y el grupo estructurador, frente a los criterios utilizados para definir el valor de la disponibilidad presupuestal..</t>
  </si>
  <si>
    <t>Demandas de los grupos de interés por irregularidades en los procesos contractuales adelantados por la Entidad</t>
  </si>
  <si>
    <t>Incremento de precios en el mercado por factores externos a la Entidad.
Variación de precios del mercado por la naturaleza del producto a adquirir o por la variación del dólar, IPC o variaciones macroeconómicas.
El criterio de precio más bajo en la evaluación, puede afectar la calidad del producto o servicio a adquirir.</t>
  </si>
  <si>
    <t>Se cuenta con una estructura base para elaborar los estudios previos, en línea con lo establecido por las normas de contratación.
Se cuenta con el factor de pluralidad de oferentes en la estructuración del presupuesto, lo cual impacta en los precios de mercado y la transparencia del proceso de contratación.
Se tienen en cuenta lecciones aprendidas dentro de los procesos estructurados que requieren continuidad de una vigencia a otra</t>
  </si>
  <si>
    <t xml:space="preserve">Realizar benchmarking con otras entidades en materia de contratación </t>
  </si>
  <si>
    <t>CAU0267</t>
  </si>
  <si>
    <t>Imprecisiones en el establecimiento de las especificaciones técnicas en los estudios previos.</t>
  </si>
  <si>
    <t xml:space="preserve">1. Revisión de los documento,  estudios previos y especificaciones técnicas por parte de los solicitantes o quienes demandan el bien o servicio
2. Verificación de documentos al interior del Grupo de Servicios Administrativos previo tramite ante el Grupo de Contratación.
3. Investigaciones técnicas o Incorporación de expertos técnicos de la Entidad en la elaboración de los documentos de los procesos de contratación.
</t>
  </si>
  <si>
    <t>Profesionales y técnicos del Grupo de Servicios Administrativos y/o de otras dependencias</t>
  </si>
  <si>
    <t>1. Reuniones de trabajo.
2. Correos electrónicos</t>
  </si>
  <si>
    <t>Gestión de inventarios de la ANM</t>
  </si>
  <si>
    <t>Administración del estado de los inventarios de la Entidad</t>
  </si>
  <si>
    <t>Cuantificación de los elementos físicos versus aplicativo de inventarios</t>
  </si>
  <si>
    <t>% Verificación de toma física de inventarios.</t>
  </si>
  <si>
    <t>CAU0268</t>
  </si>
  <si>
    <t>Desconocimiento del uso de la herramienta de inventarios</t>
  </si>
  <si>
    <t>1. Garantizar a través de procesos de capacitación el afianciamiento de los conocimientos del profesional que ocupe el cargo y desarrolle la función en el Grupo de Servicios Administrativos</t>
  </si>
  <si>
    <t>1. Proveedor del Aplicativo Software House
2. Profesionales del Grupo de Servicios Administrativos</t>
  </si>
  <si>
    <t>Listados de asistencia</t>
  </si>
  <si>
    <t>Debilidades en la herramienta que administra la información de inventarios de la ANM.
Debilidades en la asignación de la responsabilidad y del cargo desde el manual de funciones que adelanta la actividad de inventarios de la ANM</t>
  </si>
  <si>
    <t>Investigaciones por parte de entes de control frente a la gestión de inventarios de la ANM</t>
  </si>
  <si>
    <t>Incumplimiento normativo y sanciones disciplinarias.
Perdida irrecuperable de elementos inventariables</t>
  </si>
  <si>
    <t>Identificar nuevas herramientas tecnológicas En el mercado para administrar los inventarios de la ANM.</t>
  </si>
  <si>
    <t>No. Elementos en toma física / No. Elementos registrados en el sistema de inventarios Websafi modulo de Inventarios</t>
  </si>
  <si>
    <t>CAU0269</t>
  </si>
  <si>
    <t>Obsolescencia del sistema de inventarios</t>
  </si>
  <si>
    <t>1. Planes de mejoramiento para adelantar mejoras al sistema de inventarios con el proveedor de acuerdo a las horas contratadas con el mismo</t>
  </si>
  <si>
    <t>1. Profesionales a cargo de gestión de inventarios</t>
  </si>
  <si>
    <t>Plan de mejoramiento o necesidades de mejora del aplicativo</t>
  </si>
  <si>
    <t>CAU0270</t>
  </si>
  <si>
    <t>Falta de idoneidad, continuidad y alta rotación del profesional de planta encargado de la administración de los inventarios</t>
  </si>
  <si>
    <t>1. Asignación de responsabilidad a profesionales del Grupo de Servicios Administrativos (aumento carga laboral)</t>
  </si>
  <si>
    <t>1. Profesional asignado del Grupo de Servicios Administrativos</t>
  </si>
  <si>
    <t>Gestiones adelantadas por el profesional</t>
  </si>
  <si>
    <t xml:space="preserve">Aseguramiento de bienes  y responsabilidades </t>
  </si>
  <si>
    <t>Pólizas de seguro vigentes y con la cobertura correspondiente</t>
  </si>
  <si>
    <t>Tenencia de las pólizas</t>
  </si>
  <si>
    <t>CAU0179</t>
  </si>
  <si>
    <t>Desconocimiento de la normatividad vigente</t>
  </si>
  <si>
    <t>1. Verificación de la normatividad aplicable.</t>
  </si>
  <si>
    <t>Profesional del Grupo de Servicios Administrativos.
Corredor de seguros.</t>
  </si>
  <si>
    <t>Cuando se requiera.</t>
  </si>
  <si>
    <t>Estudios previos.</t>
  </si>
  <si>
    <t>Preventivo.</t>
  </si>
  <si>
    <t>Operativo.</t>
  </si>
  <si>
    <t>Adecuado seguimiento y control del aseguramiento de bienes y servicios de la Entidad</t>
  </si>
  <si>
    <t>CAU0272</t>
  </si>
  <si>
    <t>Suministro incorrecto de información técnica de los bienes y responsabilidades asegurables</t>
  </si>
  <si>
    <t>1. Verificación aleatoria de la información contenida en el sistema de inventarios</t>
  </si>
  <si>
    <t xml:space="preserve">Profesional del Grupo de Servicios Administrativos.  </t>
  </si>
  <si>
    <t>Correos electrónicos.
Archivos de Excel.</t>
  </si>
  <si>
    <t>Gestión para el pago de facturas a cargo del Grupo de Servicios Administrativos</t>
  </si>
  <si>
    <t xml:space="preserve">Adelantar los pagos de manera oportuna </t>
  </si>
  <si>
    <t>Cumplir con las obligaciones derivadas del suministro de  servicios a la Entidad que garantiza la operación de la misma</t>
  </si>
  <si>
    <t>CAU0273</t>
  </si>
  <si>
    <t>Remisión inoportuna por parte de los Pares de las facturas al Grupo de Servicios Administrativos</t>
  </si>
  <si>
    <t>Cronograma de entrega de facturas desde el territorio a nivel nacional</t>
  </si>
  <si>
    <t>Profesional del Grupo de Servicios Administrativos</t>
  </si>
  <si>
    <t>Cronograma</t>
  </si>
  <si>
    <t>Debilidades en los procesos de documentación de los flujos de aprobación 
Debilidades en el uso de los canales de comunicación para gestionar pagos oportunos</t>
  </si>
  <si>
    <t>Cobros de intereses de mora por inoportunidad de pago u otros conceptos derivados del mismo.</t>
  </si>
  <si>
    <t>Corte y suspensión de la prestación del servicio</t>
  </si>
  <si>
    <t>Implementar métodos de pago virtuales ofrecidos por los proveedores de los servicios.</t>
  </si>
  <si>
    <t>CAU0274</t>
  </si>
  <si>
    <t xml:space="preserve">Debilidades en la cadena de tramite desde la recepción hasta el pago de la factura. </t>
  </si>
  <si>
    <t>Revisión y validaciones por parte de servicios administrativos, planeación y financiera</t>
  </si>
  <si>
    <t xml:space="preserve">Profesionales encargados del tramite de pago </t>
  </si>
  <si>
    <t>Facturas tramitadas</t>
  </si>
  <si>
    <t>CAU0275</t>
  </si>
  <si>
    <t>Ausencia de un método eficiente o sistemático para la gestión de pago de las facturas.</t>
  </si>
  <si>
    <t xml:space="preserve">1. Seguimiento a las fechas estimadas de facturación.
2. Comunicaciones a los PAREs de lineamientos para tratamiento de tramite de pagos </t>
  </si>
  <si>
    <t>Profesional encargado del tema</t>
  </si>
  <si>
    <t>Correos electrónicos.</t>
  </si>
  <si>
    <t xml:space="preserve">Garantizar la continuidad del negocio </t>
  </si>
  <si>
    <t>Contar con un plan de continuidad del negocio que le permita a la ANM operar en todo momento</t>
  </si>
  <si>
    <t>Garantizar la prestación del servicio ante cualquier evento no previsible</t>
  </si>
  <si>
    <t>CAU0276</t>
  </si>
  <si>
    <t>1. Situaciones de emergencia (ambientales, naturales, socio - económicos, sanitaria, etc.).</t>
  </si>
  <si>
    <t>1. Reportes de situaciones de emergencia en cada uno de los sitios donde se presta el servicio (vigilancia y aseo).
2. Atender novedades para dar solución a los temas,
3. Verificar situación para atender el tema y realziar diagnostico y dar tratamiento</t>
  </si>
  <si>
    <t>1. Profesional encargado de supervisión de contratos
2 y 3. Ingeniero civil</t>
  </si>
  <si>
    <t>1. Consignas (documentos soporte) - minutas y correos electrónicos.
2 y 3. Correos electrónicos y reportes</t>
  </si>
  <si>
    <t>Debilidades en los proceso de sinergia con los procesos/dependencias internas que deben garantizar la continuidad en la prestación del servicio.
Debilidades en los procesos de socialización al interior de la ANM del plan de continuidad del negocio.</t>
  </si>
  <si>
    <t>Indisponibilidad en la prestación del servicio</t>
  </si>
  <si>
    <t>Realizar benchmarking con otras entidades en materia de continuidad del negocio</t>
  </si>
  <si>
    <t>CAU0277</t>
  </si>
  <si>
    <t>2. Caso fortuito o fuerza mayor</t>
  </si>
  <si>
    <t>LA GESTIÓN DE SERVICIOS ADMINISTRATIVOS PARA EL FUNCIONAMIENTO DE LA ANM</t>
  </si>
  <si>
    <t xml:space="preserve">Indisponibilidad de recursos para la prestación de los servicios </t>
  </si>
  <si>
    <t>CONS0043</t>
  </si>
  <si>
    <t xml:space="preserve">Adquisición de bienes y servicios sin el cumplimiento de los requisitos </t>
  </si>
  <si>
    <t>CONS0044</t>
  </si>
  <si>
    <t>Imprecisiones y desbalance de la información y del estado del inventario de la ANM</t>
  </si>
  <si>
    <t>Diferencias contables entre el inventario físico y el registrado</t>
  </si>
  <si>
    <t>CONS0046</t>
  </si>
  <si>
    <t>Incumplimiento normativo en el aseguramiento de bienes de la Entidad</t>
  </si>
  <si>
    <t xml:space="preserve">Incurrir en gastos adicionales para garantizar el funcionamiento o prestación del servicio ante eventos no cubiertos por la pólizas. </t>
  </si>
  <si>
    <t>CONS0045</t>
  </si>
  <si>
    <t>Inoportunidad del pago de facturas periódicas</t>
  </si>
  <si>
    <t>Potenciales responsabilidades disciplinarias.</t>
  </si>
  <si>
    <t>Nombre del proceso</t>
  </si>
  <si>
    <t>GESTIÓN FINANCIERA</t>
  </si>
  <si>
    <t>Registrar el presupuesto asignado y distribuido de la Agencia Nacional de Minería.</t>
  </si>
  <si>
    <t>Recursos disponibles para la ejecución presupuestal</t>
  </si>
  <si>
    <t>El 100% de la distribución presupuestal se encuentra en SIIF Nación</t>
  </si>
  <si>
    <t>Oportunidad en la expedición de CDP y RP 2020</t>
  </si>
  <si>
    <t>Imposibilidad de dar inicio al proceso contractual  por falta del CDP</t>
  </si>
  <si>
    <t>CAU0164</t>
  </si>
  <si>
    <t>Falta de personal para la ejecución de la actividad</t>
  </si>
  <si>
    <t>Contar con la aplicación WEBSAFI que soporta la operación financiera de la Entidad.</t>
  </si>
  <si>
    <t xml:space="preserve">Coordinador Recursos Financieros </t>
  </si>
  <si>
    <t>Calendario.                                           Correos electrónicos</t>
  </si>
  <si>
    <t>Alta inestabilidad del personal del proceso.</t>
  </si>
  <si>
    <t>Falta de estabilidad de los sistemas de información oficiales del Ministerio de Hacienda.</t>
  </si>
  <si>
    <t xml:space="preserve">Recortes presupuestales por parte del Gobierno Nacional.
</t>
  </si>
  <si>
    <t>Procedimientos digitalizados.</t>
  </si>
  <si>
    <t>Recaudo de regalías para el  Gobierno Nacional.</t>
  </si>
  <si>
    <t>Una vez recibido de planeación se encuentra distribuido el presupuesto en SIIF</t>
  </si>
  <si>
    <t>No. de CDP y RP tramitados dentro del término establecido / No. de solicitudes de CDP y RP que cumplan los requisitos</t>
  </si>
  <si>
    <t>Demoras en la realización de los pagos por falta del CDP</t>
  </si>
  <si>
    <t>CAU0165</t>
  </si>
  <si>
    <t>Errores en los insumos requeridos para el registro de la desagregación en SIIF</t>
  </si>
  <si>
    <t>Realizar el ajuste manualmente y posteriormente en el SIIF</t>
  </si>
  <si>
    <t xml:space="preserve">Experto y Gestor </t>
  </si>
  <si>
    <t>Correo electrónicos y archivos de Excel</t>
  </si>
  <si>
    <t>Reducir</t>
  </si>
  <si>
    <t>Alta carga laboral que supera las horas de trabajo establecidas.</t>
  </si>
  <si>
    <t>Falta de diversificación del recaudo en diferentes entidades financieras.</t>
  </si>
  <si>
    <t>Decisiones judiciales en contra de la entidad que afecten negativamente el patrimonio.</t>
  </si>
  <si>
    <t>Procedimientos actualizados.</t>
  </si>
  <si>
    <t>Descentralización y regionalización.</t>
  </si>
  <si>
    <t>Correspondencia entre la distribución recibida y la registrada en SIIF</t>
  </si>
  <si>
    <t>Facturar y recaudar cuentas por cobrar por los servicios prestados por la Agencia Nacional.</t>
  </si>
  <si>
    <t>Conciliación de la información facturada</t>
  </si>
  <si>
    <t>Validar el 100% de las facturas emitidas</t>
  </si>
  <si>
    <t>Errores en la declaración del impuesto sobre las ventas</t>
  </si>
  <si>
    <t>CAU0278</t>
  </si>
  <si>
    <t>Errores operativos en la declaración del impuesto sobre las ventas</t>
  </si>
  <si>
    <t>Contar con la aplicación  que soporta la operación financiera de la Entidad.</t>
  </si>
  <si>
    <t>Reporte de SIIF  y SGPGR</t>
  </si>
  <si>
    <t>Falta de colaboración de las otras dependencias en remitir la información oportunamente.</t>
  </si>
  <si>
    <t>Falta de regulación de la actividad minera que impida el recaudo de ingresos propios.</t>
  </si>
  <si>
    <t>Restricción para el ejercicio de la actividad minera por parte de las altas cortes, que impida  o retrase la obtención de ingresos para la entidad.</t>
  </si>
  <si>
    <t>Personal competente y comprometido.</t>
  </si>
  <si>
    <t>Asistencia técnica que se recibe del Ministerio de Hacienda y del Ministerio de Minas.</t>
  </si>
  <si>
    <t>Revisar al menos una vez al mes</t>
  </si>
  <si>
    <t>Errores en la afectación contable por diferencias de información en los aplicativos WEBSAFI y ABACO</t>
  </si>
  <si>
    <t>CAU0279</t>
  </si>
  <si>
    <t>Fallas operativas en el suministro de información en los aplicativos financieros</t>
  </si>
  <si>
    <t xml:space="preserve">Verificar la información suministrada por parte de los aplicativos contables. </t>
  </si>
  <si>
    <t>Reporte de WEBSAFI</t>
  </si>
  <si>
    <t>Enfoque de trabajo basado en riesgos.</t>
  </si>
  <si>
    <t>Concursos de méritos que permiten refrescar con personal nuevo el proceso.</t>
  </si>
  <si>
    <t>Realizar la expedición del Certificado de Disponibilidad Presupuestal, soportando la existencia de apropiación disponible</t>
  </si>
  <si>
    <t>Certificado de disponibilidad presupuestal</t>
  </si>
  <si>
    <t>Todos los CDP que cumplan requisitos se expiden</t>
  </si>
  <si>
    <t>CAU0280</t>
  </si>
  <si>
    <t>Incumplimiento de requisitos para realizar la expedición de CDP</t>
  </si>
  <si>
    <t>Contar, aplicar y socializar los procedimientos e instructivos en materia de CDP</t>
  </si>
  <si>
    <t xml:space="preserve">Gestor </t>
  </si>
  <si>
    <t>Procedimientos e instructivos</t>
  </si>
  <si>
    <t>Adecuada planeación del proceso.</t>
  </si>
  <si>
    <t>Dos días hábiles desde el cumplimiento de todos los requisitos</t>
  </si>
  <si>
    <t>Un CDP de contar con una solicitud del ordenador del gasto y apropiación</t>
  </si>
  <si>
    <t>Realizar la expedición del Registro Presupuestal, soportando el compromiso de la apropiación realizada</t>
  </si>
  <si>
    <t>Registro presupuestal</t>
  </si>
  <si>
    <t>Todos los RP que cumplan requisitos se expiden</t>
  </si>
  <si>
    <t>Imposibilidad de dar inicio al proceso contractual  por falta del RP</t>
  </si>
  <si>
    <t>CAU0281</t>
  </si>
  <si>
    <t>Incumplimiento de requisitos para realizar la expedición de RP</t>
  </si>
  <si>
    <t>Contar, aplicar y socializar los procedimientos e instructivos en materia de RP</t>
  </si>
  <si>
    <t>Demoras en la realización de los pagos por falta del RP</t>
  </si>
  <si>
    <t>Un RP se expide con el cumplimiento de todos lo requisitos</t>
  </si>
  <si>
    <t>Realizar el registro contable de las cuentas contables de la Agencia Nacional de Minería</t>
  </si>
  <si>
    <t>Registros e informes contables de la información financiera de la ANM</t>
  </si>
  <si>
    <t>Cumplimiento del marco normativo para entidades de gobierno de relevancia y representación fiel, verificabilidad, oportunidad, comprensibilidad y comparabilidad</t>
  </si>
  <si>
    <t>Estados Financieros acordes a normatividad</t>
  </si>
  <si>
    <t>Incumplimiento de las normas contables, contractuales, tributarias y presupuestales</t>
  </si>
  <si>
    <t>CAU0282</t>
  </si>
  <si>
    <t>Falta de capacitación al personal en normas contables, contractuales, tributarias y presupuestales</t>
  </si>
  <si>
    <t>Solicitar a Talento Humano capacitación permanente en temas tributarios.</t>
  </si>
  <si>
    <t>No. de Estados Financieros Presentados/No. de Estados Financieros Requeridos</t>
  </si>
  <si>
    <t xml:space="preserve">Elaborar, consolidar y presentar las obligaciones tributarias </t>
  </si>
  <si>
    <t>Obligaciones tributarias cumplidas</t>
  </si>
  <si>
    <t>Presentar todas las declaraciones</t>
  </si>
  <si>
    <t>Presentar dentro del término</t>
  </si>
  <si>
    <t>Exactitud en las liquidaciones</t>
  </si>
  <si>
    <t>Elaborar y tramitar los pagos de las obligaciones autorizadas</t>
  </si>
  <si>
    <t>Validaciones de cumplimiento de requisitos
Orden de pago y pago realizado</t>
  </si>
  <si>
    <t>Realizar oportunamente todos los pagos autorizados y que cumplan requisitos</t>
  </si>
  <si>
    <t>Incumplimiento normativo por autorización de pagos sin requisitos</t>
  </si>
  <si>
    <t>CAU0283</t>
  </si>
  <si>
    <t>Desconocimiento u omisión de las normas  contables, contractuales, tributarias y presupuestales</t>
  </si>
  <si>
    <t>Solicitar a Talento Humano capacitación permanente en temas normativos</t>
  </si>
  <si>
    <t>Intereses de mora o sanciones por pagos inoportunos</t>
  </si>
  <si>
    <t>Suspensión de servicios por pagos inoportunos</t>
  </si>
  <si>
    <t>Afetación de los servicios de la ANM</t>
  </si>
  <si>
    <t>Ejecutar todo el PAC asignado</t>
  </si>
  <si>
    <t>% de cumplimiento del PAC</t>
  </si>
  <si>
    <t>Reducción del PAC para el periodo siguiente por incumplimiento en la ejecución del PAC</t>
  </si>
  <si>
    <t>CAU0284</t>
  </si>
  <si>
    <t xml:space="preserve">Falta de seguimiento de la ejecución del PAC por parte de los líderes de proceso </t>
  </si>
  <si>
    <t>Contar con aplicativo de seguimiento y alerta de cumplimiento de ejecución.</t>
  </si>
  <si>
    <t>Reporte Websafi y Sisgestión</t>
  </si>
  <si>
    <t>Programa Anual de Caja (PAC) Ejecutado/Programa Anual de Caja (PAC) Asignado</t>
  </si>
  <si>
    <t>Expedir todas las órdenes de pago de comisiones asignadas</t>
  </si>
  <si>
    <t>Oportunidad en la expedición de órdenes de pago para comisiones 2020</t>
  </si>
  <si>
    <t>Afectación de los servicios de la ANM</t>
  </si>
  <si>
    <t>CAU0285</t>
  </si>
  <si>
    <t xml:space="preserve">Incumplimiento de las actividades o funciones relacionadas con expedición de órdenes de pago por parte del personal </t>
  </si>
  <si>
    <t>Solicitar a Talento Humano capacitación permanente y sensibilización a funcionarios y contratistas</t>
  </si>
  <si>
    <t>No. de órdenes de pago de comisiones generadas en el tiempo establecido/Total de comisiones radicadas en el Grupo de Recursos Financieros</t>
  </si>
  <si>
    <t>Realizar el trámite y legalización contable de las comisiones nacionales e internacionales de la Agencia Nacional de Minería</t>
  </si>
  <si>
    <t>Legalización de la comisión y cierre de la misma</t>
  </si>
  <si>
    <t>Realizar oportunamente todos los trámites y legalización contable de las comisiones nacionales e internacionales</t>
  </si>
  <si>
    <t>Oportunidad en la expedición de órdenes de pago  para comisiones</t>
  </si>
  <si>
    <t>CAU0286</t>
  </si>
  <si>
    <t>Falta de compromiso por parte de los comisionados en realizar la legalización de comisiones con el total de requisitos</t>
  </si>
  <si>
    <t>La legalización contable se realiza con el cumplimiento de todos lo requisitos</t>
  </si>
  <si>
    <t>Registro de modificaciones presupuestales en SIIF Nación</t>
  </si>
  <si>
    <t>CDP registrados por modificaciones o traslados</t>
  </si>
  <si>
    <t>CAU0194</t>
  </si>
  <si>
    <t>Falta de planeación con respecto al presupuesto</t>
  </si>
  <si>
    <t xml:space="preserve">Contar con los aplicativos financieros. </t>
  </si>
  <si>
    <t>Reportes de aplicativos</t>
  </si>
  <si>
    <t>Realizar los reintegros de terceros necesarios.</t>
  </si>
  <si>
    <t>Reintegro presupuestal y no presupuestal</t>
  </si>
  <si>
    <t>Realizar todos los reintegros de terceros que se presenten</t>
  </si>
  <si>
    <t>Ejecutar los reintegros de terceros oportunamente</t>
  </si>
  <si>
    <t>El reintegro de terceros se realiza con el cumplimiento de requisitos</t>
  </si>
  <si>
    <t>Realizar devoluciones a terceros</t>
  </si>
  <si>
    <t>Pago o compensación del valor a devolver 
Rechazo de la solicitud de devolución</t>
  </si>
  <si>
    <t>Realizar oportunamente todos los trámites para la devolución a terceros</t>
  </si>
  <si>
    <t>Oportunidad en la validación a las solicitudes de devoluciones  o compensaciones</t>
  </si>
  <si>
    <t>Desconocimiento u omisión de la normatividad</t>
  </si>
  <si>
    <t>Solicitar a Talento Humano capacitación permanente en temas normativos.</t>
  </si>
  <si>
    <t>Ejecutar la devolución teniendo en cuenta los tiempos que legalmente están estipulados</t>
  </si>
  <si>
    <t># de  solicitudes validadas (vistos buenos)  oportunamente por la  VSYC/# total de solicitados requeridas por el grupo financiero</t>
  </si>
  <si>
    <t>La devolución a terceros se realiza con el cumplimiento de requisitos</t>
  </si>
  <si>
    <t>Controlar la ejecución presupuestal
de gastos e ingresos.</t>
  </si>
  <si>
    <t>Validaciones sobre CDP y RP</t>
  </si>
  <si>
    <t>Realizar seguimiento de todos los pagos autorizados y que cumplan requisitos</t>
  </si>
  <si>
    <t>Reportes aplicativos</t>
  </si>
  <si>
    <t>Expedir todas los CDP y RP de acuerdo con lo solicitado</t>
  </si>
  <si>
    <t xml:space="preserve">Gestión de la información financiera y de trámites de recaudos y pagos, en el marco de las normas contables, contractuales, tributarias y presupuestales
</t>
  </si>
  <si>
    <t>No fenecimiento de la cuenta por parte de la Contraloría</t>
  </si>
  <si>
    <t>CONS0049</t>
  </si>
  <si>
    <t>Sanciones económicas de tipo tributario</t>
  </si>
  <si>
    <t>CONS0050</t>
  </si>
  <si>
    <t>Afectación de la información contable pública de la Nación</t>
  </si>
  <si>
    <t>CONS0051</t>
  </si>
  <si>
    <t>Toma de decisiones errada por falencias en los estados financieros</t>
  </si>
  <si>
    <t>CONS0052</t>
  </si>
  <si>
    <t>ADMINISTRACIÓN DE TECNOLOGÍAS E INFORMACIÓN</t>
  </si>
  <si>
    <t>CONTROLES</t>
  </si>
  <si>
    <t>Descripción</t>
  </si>
  <si>
    <t>Resultado principal</t>
  </si>
  <si>
    <t>Gestión de la Planeación Tecnológica</t>
  </si>
  <si>
    <t>Plan estratégico, plan operativo, PAA, proyecto de inversión que integre los objetivos estratégico de la ANM con los objetivos de la OTI</t>
  </si>
  <si>
    <t>Cumplimiento de indicadores y metas del proceso</t>
  </si>
  <si>
    <t>Cumplimiento indicador ejecución plan estratégico/anual</t>
  </si>
  <si>
    <t>Plan Anual de Adquisiciones (seguimiento semanal)</t>
  </si>
  <si>
    <t>Jefe Oficina de Tecnología de la Información</t>
  </si>
  <si>
    <t>Reportes de seguimiento y generación de alertas
Presentación a los comités</t>
  </si>
  <si>
    <t>Debilidades en los lineamientos de planificación de la Entidad</t>
  </si>
  <si>
    <t>Gestión de desarrollos y adelantos tecnológicos de los aplicativos de la ANM</t>
  </si>
  <si>
    <t>Potencializar las herramientas tecnológicas con que cuenta la ANM para sistematizar y operativizar los procesos.</t>
  </si>
  <si>
    <t>Recurso humano sin los conocimientos suficientes</t>
  </si>
  <si>
    <t>Herramienta de  seguimiento de proyectos Plan View</t>
  </si>
  <si>
    <t>Gestores de Proyecto</t>
  </si>
  <si>
    <t>Registro en el sistema</t>
  </si>
  <si>
    <t>Seguimiento en cada uno de los indicadores de los planes de la OTI que miden la ejecución.</t>
  </si>
  <si>
    <t>Modificaciones a la planeación por cambio de prioridades</t>
  </si>
  <si>
    <t xml:space="preserve">Contratación de los profesiones que hacen gestión de proyectos </t>
  </si>
  <si>
    <t>Contratos suscritos</t>
  </si>
  <si>
    <t>CAU0166</t>
  </si>
  <si>
    <t>Inmadurez en el proceso de implementación del gobierno corporativo de tecnología en la ANM</t>
  </si>
  <si>
    <t>Capacitaciones y transferencia de conocimiento</t>
  </si>
  <si>
    <t>Contrato de capacitaciones técnicas/profesionales
Transferencia de conocimiento implícitas dentro de las adquisiciones y contratos de la OTI</t>
  </si>
  <si>
    <t>Contrato y ejecución del contrato</t>
  </si>
  <si>
    <t xml:space="preserve">Definiciones y capacitación a los integrantes de la mesa técnica de arquitectura empresarial </t>
  </si>
  <si>
    <t>Profesional OTI</t>
  </si>
  <si>
    <t xml:space="preserve">De acuerdo a como se defina en el plan </t>
  </si>
  <si>
    <t>Plan aprobado en Comité Institucional de Gestión y Desempeño</t>
  </si>
  <si>
    <t>Gestión de seguridad de la información</t>
  </si>
  <si>
    <t>1. Confidencialidad en la información de la ANM
2. Integridad en la información de la ANM
3. Disponibilidad de la información de la ANM
4. Cumplimiento en el marco regulatorio de la Ley 1581 de 2012, Ley 603 de 2002, Ley 1712 de 2014, Ley 1273 de 2014 
5. Confiabilidad en la información</t>
  </si>
  <si>
    <t>Análisis GAP SGSI</t>
  </si>
  <si>
    <t>Análisis GAP Seguridad de la Información</t>
  </si>
  <si>
    <t xml:space="preserve">Afectación o interrupción de los servicios tecnológicos que soporta la OTI comprometiendo la integridad, disponibilidad y  confidencialidad de la información.
</t>
  </si>
  <si>
    <t>CAU0169</t>
  </si>
  <si>
    <t>Falta de un Sistema de Gestión automatizado para la Seguridad de la Información</t>
  </si>
  <si>
    <t>Contar con un GRC Operativo</t>
  </si>
  <si>
    <t>OTI
Procesos y/o Áreas de la Entidad</t>
  </si>
  <si>
    <t>Documentos relacionados con cada proceso</t>
  </si>
  <si>
    <t>1. Falta de disponibilidad de recursos financieros para invertir  en la gestión de la Seguridad y Privacidad de la Información
2. Cambios en la planeación presupuestal de la ANM que afectan los presupuestos del SGSI
3. Falta de personal suficiente para atender de forma eficiente la demanda de la ANM
4. Debilidades en el conocimiento y apropiación del SGSI por parte de los funcionarios y contratistas de la ANM 
5. Falta de interés en la participación y consulta en temas de Seguridad y Privacidad de la Información                                 
6. Problemas en la continuidad de las actividades del SGSI por rotación del personal    
7. Limitación para contratar personal que cubra todos los procesos de gestión que indica la norma para la gestión del SGSI
8. Falta de capacitación a todo el personal de la ANM en temas de la organización, manejo y uso de la información
9. Falta de recurso humano para el funcionamiento del subsistema de gestión de seguridad de la información
10. Falta de conciencia y cultura en la gestión de seguridad de la información de la Entidad
11. Rotación del recurso humano, contratistas y terceros, que no permite la continuidad y madurez del SGSI
12. Desconocimiento del personal en el uso y apropiación de los componentes tecnológicos
13. Falta de articulación del SGSI en todas las áreas de la ANM
14. Liderazgo de proyectos con componente tecnológico a cargo de otros procesos/dependencias
15. Dificultad en la implementación de controles por la falta de tecnología interoperable en la ANM 
16. Falta de concienciación para la gestión de Protección de Datos Personales y la aplicabilidad de los requisitos legales
17. Ausencia de una buena ventilación en las oficinas</t>
  </si>
  <si>
    <t xml:space="preserve">1. Cambios en los decretos, leyes y demás normativa frecuentes
2. Cambios permanentes por parte de las entidades regulatorias en la implementación y adopción de diferentes instrumentos para medir la gestión del SGSI
3. Falta de incentivos para el sector en materia de Tecnologías de la Información
4. Adopción de nuevos proyectos tecnológicos por parte del Gobierno Nacional y que no se informe a los sectores
5. Recortes presupuestales para la Entidad por parte del Gobierno Nacional que afecten los rubros que financian la implementación el SGSI
6. Hackeos a la información misional (física y Digital) de la ANM
7. Cambios  relacionados con la tecnología a nivel nacional o de sector
8. Fuga o robo de la información (física y Digital)
</t>
  </si>
  <si>
    <t>Factor Financiero
Factor Ambiental
Factor Tecnológico
Factor Humano</t>
  </si>
  <si>
    <t>1. Estructura de una estrategia de Seguridad de la Información bajo iniciativas definidas en el PESI y a lineada a los proyectos de tecnología que permiten contemplar recursos financieros para su desarrollo
2. Conocimiento técnico especializado en temas específicos del SGSI por parte de los profesionales que implementan el SGSI
3. Personal altamente calificado, con iniciativas de liderazgo y especializado en seguridad informática
4. Personal de la Entidad con un alto interés e iniciativas para llevar a cabo la gestión de la Seguridad de la Información
5. Iniciativas transversales a todos los procesos en el desarrollo del PESI
6. Iniciativas transversales a todos los procesos para gestionar la información de manera remota y segura
7. Apalancamiento con proveedores y contratistas para la Seguridad de la Información
8. Nuevos desarrollos tecnológicos para optimizar los controles para la seguridad de la información en la ANM
9. Apoyo de la alta dirección para el fortalecimiento de la tecnología de la ANM
10. Controles informáticos implementados para el acceso a la información
11. Gobierno de TI, conocimiento e Innovación y Arquitectura Empresarial establecidos
12. Sistema de monitoreo las 24x7x365 para la infraestructura tecnológica
13. Capacidades tecnológicas que permiten el seguimiento y monitoreo del SGSI
14. Auditorías internas que ayudan en le mejoramiento del SGSI       
15. Revisión de requisitos normativos para la mejora continua del SGSI         
16. Liderazgo en la toma de decisiones por parte de la alta dirección en el SGSI            
17. Integración del Sistema de Gestión de Seguridad de la Información con el Sistema Integrado de Gestión
18. Planificación, ejecución y seguimiento a las actividades de control del SGSI
19. Fortalecimiento de los accesos físicos a las áreas de manejo de información crítica
20. Incorporación de nuevas tecnologías para el fortalecimiento estratégico y operativo de la ANM con herramientas que ayudan a la seguridad y toma de decisiones estratégicas</t>
  </si>
  <si>
    <t>1. Adopción de un sistema integral digital para medición de las métricas del SGSI y demás sistemas integrales
2. Capacitaciones previstas por el Gobierno Nacional a través del Ministerio de Educación y MINTIC, en temas de regulación para la Seguridad y Privacidad de la Información
3. Alineación de la normativa con el sector y MINTIC
4. Integración de servicios y capacidades tecnológicas que cumplan con los lineamientos del Gobierno Digital
5. Aumento de los recursos para la Entidad que permitan materializar los proyectos del PESI para el fortalecimiento de la implementación y mantenimiento del SGSI
6. Fortalecimiento de relaciones con los grupos de interés en materia gestión de seguridad de la información
7. Mayor participación en lineamientos del sector y de MinTIC en infraestructura tecnológica
8. Aprovechamiento de modelos SAS y tercerización de servicios
9. Integración de los proceso de la ANM en la gestión de la información digital como aliado estratégico
10. Contar con servicios tecnológicos disponibles que cumplen con estándares de calidad
11. Transferencia Tecnológica y de conocimiento entre Entidades del sector
12. Innovaciones Tecnológicas Interoperables que permitan que los servicios sean más integralmente digitales
13. Implementación de una Política de Teletrabajo Estructurada para el Sector que ayude en la reducción de la contaminación, promueva la conciencia ecológica y la responsabilidad social
14. Participación del Sector Minero con iniciativas que ayuden en el mejoramiento de los canales de comunicación para la gestión del SGSI</t>
  </si>
  <si>
    <t>Diseño del Sistema SGSI
Interacciones con otros procesos
Transversalidad del SGSI</t>
  </si>
  <si>
    <t>1. Política de Seguridad de la Información
2. Organización de la Seguridad de la Información
3. Seguridad de los Recursos Humanos
4. Gestión de Activos
5. Control de Accesos
6. Criptografía
7. Seguridad Física y del Entorno
8. Seguridad de las Operaciones
9. Seguridad de las Comunicaciones
10. Adquisición, Desarrollo y Mantenimiento de Sistemas
11. Relación con los Proveedores
12. Gestión de Incidentes de Seguridad de la Información
13. Aspectos de Seguridad de la Información de la 
14. Cumplimiento</t>
  </si>
  <si>
    <t>CAU0170</t>
  </si>
  <si>
    <t>Controles ineficientes de seguridad de la información</t>
  </si>
  <si>
    <t>1. Gestión de los controles de la Norma ISO27001:2013
2. Gestión de Accesos
3. Gestión de Vulnerabilidades
4. Gestión de Amenazas
5. Seguridad Dispositivos EndPoint 
6. Listas de aseguramiento (Hardening)</t>
  </si>
  <si>
    <t>CAU0171</t>
  </si>
  <si>
    <t>Falta de monitoreo del riesgo de seguridad de la información</t>
  </si>
  <si>
    <t>CAU0172</t>
  </si>
  <si>
    <t xml:space="preserve">
Falta de arquitectura de Inteligencia de Amenazas</t>
  </si>
  <si>
    <t>CAU0173</t>
  </si>
  <si>
    <t>Gestión desarticulada con las Dependencias Externas</t>
  </si>
  <si>
    <t>CAU0174</t>
  </si>
  <si>
    <t>Desconocimiento de Incidentes de seguridad de la información</t>
  </si>
  <si>
    <t>Preservar el cumplimiento de la política con calidad</t>
  </si>
  <si>
    <t>Controles del Informe SOA
Análisis Gap Seguridad de la Información
Indicadores de Gestión</t>
  </si>
  <si>
    <t>CAU0175</t>
  </si>
  <si>
    <t>Procedimientos deficientes</t>
  </si>
  <si>
    <t>Contar con una estrategia procedimental y articulada con toso los procesos de la ANM</t>
  </si>
  <si>
    <t>Disponibilidad y adecuada custodia y almacenamiento de la información</t>
  </si>
  <si>
    <t>Se garantiza la disponibilidad de la información y el cumplimiento de los procedimientos establecidos</t>
  </si>
  <si>
    <t>CAU0160
CAU0161
CAU0175</t>
  </si>
  <si>
    <t>1. Falta de sensibilización y capacitación en materia de Seguridad de la Información      
2. Uso inadecuado de recursos y servicios tecnológicos                                      3. Procedimientos desactualizados y/o falla en la ejecución de los mismos</t>
  </si>
  <si>
    <t>Jornadas de capacitación y sensibilización en Seguridad de la Información                                  Revisión, actualización y socialización de procedimientos</t>
  </si>
  <si>
    <t>Oficial de Seguridad de la Información</t>
  </si>
  <si>
    <t>Periódicamente</t>
  </si>
  <si>
    <t>Listados de asistencia
Publicaciones en correo Comunicaciones y Servicios Tecnológicos                              Informes                                     Procedimientos actualizados</t>
  </si>
  <si>
    <t>Falta de sensibilización y de compromiso por parte de algunos trabajadores de la Entidad</t>
  </si>
  <si>
    <t>Conocimiento técnico especializado y empoderamiento en Sistema de Gestión de Seguridad de la Información(SGSI) por parte de los profesionales que lo implementan; Oficial de Seguridad de la Información y Contrato de Consultoría de Seguridad de la Información</t>
  </si>
  <si>
    <t xml:space="preserve">Monitoreo de servicios de tecnología de información                                Detección y remediación de vulnerabilidades                           Política de Seguridad de la Información y procedimientos actualizados                 Personal sensibilizado en materia de Seguridad de la Información
</t>
  </si>
  <si>
    <t>CAU0162</t>
  </si>
  <si>
    <t xml:space="preserve">Obsolescencia tecnológica y vulnerabilidades no solucionadas  </t>
  </si>
  <si>
    <t>Detección y Remediación de vulnerabilidades</t>
  </si>
  <si>
    <t>Contrato de consultoría de Seguridad de la Información                                              Oficial de Seguridad de la Información                                                 Profesionales OTI</t>
  </si>
  <si>
    <t>Informes</t>
  </si>
  <si>
    <t>No remediación oportuna de vulnerabilidades por parte de algunos proveedores</t>
  </si>
  <si>
    <t>CAU0163
CAU0167
CAU0168
CAU0183
CAU0184
CAU0185
CAU0186
CAU0187</t>
  </si>
  <si>
    <t xml:space="preserve">1. Accesos no autorizados                
2. Inadecuada gestión de copias de seguridad y deficiencias en almacenamiento de información            
3. Ausencia de pruebas de recuperación de información     
4. Pérdida  de datos por causas humanas, eliminación intencional o accidental     
5. Daño o pérdida de equipos                         
6. Fallas en la infraestructura tecnológica                  
7. Errores de los sistemas operativos, sistemas de información, software de aplicaciones, actualizaciones fallidas                                                     8. Desastres naturales, accidentes, incendios, inundaciones, terrorismo, ataques a la infraestructura física de la Entidad.      
</t>
  </si>
  <si>
    <t>Gestión segura de contraseñas                     Gestión de copias de seguridad                                       Política de copias de seguridad y recuperación de la información                                               Centro de Datos (Data Center) alterno              Separación de ambientes de desarrollo-pruebas y producción                                                           Monitoreo de utilización de recursos tecnológicos                                                         Plan de Continuidad del Negocio                     Gestión con proveedores de Tecnología de Información</t>
  </si>
  <si>
    <t>Oficial de Seguridad de la Información       Contrato Consultoría de Seguridad de la Información                         Administrador de Bases de Datos    Administrador de Servidores         Profesionales Infraestructura      Profesionales Sistemas de Información       Administrador de Directorio Activo</t>
  </si>
  <si>
    <t xml:space="preserve">Informes                                 Documentos y políticas actualizadas                   Comunicados de correo electrónico     </t>
  </si>
  <si>
    <t>Detectar                             Evitar</t>
  </si>
  <si>
    <t>Ausencia de pruebas de recuperación de información</t>
  </si>
  <si>
    <t>Gestión de incidentes tecnológicos</t>
  </si>
  <si>
    <t>Resolver de manera oportuna los incidentes que se presenten en materia tecnológica</t>
  </si>
  <si>
    <t>Los casos de soporte registrados se resuelven oportunamente</t>
  </si>
  <si>
    <t>Afectación o interrupción de los servicios tecnológicos que soporta la OTI comprometiendo la integridad, disponibilidad y  confidencialidad de la información.</t>
  </si>
  <si>
    <t>CAU0188</t>
  </si>
  <si>
    <t>Fallas eléctricas (Grupo de Servicios Administrativos)</t>
  </si>
  <si>
    <t>Planes de mantenimiento de la planta eléctrica</t>
  </si>
  <si>
    <t>Grupo de Servicios Administrativos</t>
  </si>
  <si>
    <t>Generadas por Grupo de Servicios Administrativos
Correos electrónicos</t>
  </si>
  <si>
    <t>Cumplimiento de los tiempos máximos de atención definidos (Aranda)</t>
  </si>
  <si>
    <t>CAU0189</t>
  </si>
  <si>
    <t>Desactualización de la plataforma tecnológica</t>
  </si>
  <si>
    <t xml:space="preserve">1. 'Análisis de vulnerabilidades (determina que plataforma esta obsoleta).
2. Análisis de obsolescencia de la plataforma tecnológica
3. Plan de mantenimiento anual de componentes tecnológicos
</t>
  </si>
  <si>
    <t>1. Profesionales OTI y proveedor
2. Mesa de ayuda
3. Profesionales OTI (administrador de cada componente)</t>
  </si>
  <si>
    <t>1. Matriz de gestión de vulnerabilidad
2. Informe de análisis de obsolescencia
3. Plan de mantenimiento por cada componente</t>
  </si>
  <si>
    <t>CAU0190</t>
  </si>
  <si>
    <t>Desconocimiento en la gestión de los servicios tecnológicos</t>
  </si>
  <si>
    <t>Capacitación en las plataformas tecnológicas</t>
  </si>
  <si>
    <t>1. Proveedores
2. Administrador/profesional por componente</t>
  </si>
  <si>
    <t>Periódico de acuerdo a horas de entendimiento con proveedores,
Según programación profesionales</t>
  </si>
  <si>
    <t>Listados de asistencia              Informes                    Comunicados a través de correo electrónico</t>
  </si>
  <si>
    <t>CAU0191</t>
  </si>
  <si>
    <t xml:space="preserve">Ausencia de controles tecnológicos </t>
  </si>
  <si>
    <t>Plan de trabajo con actividades para identificación de controles a implementar</t>
  </si>
  <si>
    <t>1. Administradores plataformas tecnológicas
2. Oficial de Seguridad de la Información</t>
  </si>
  <si>
    <t>Plan de trabajo                                   Informes                                    Matriz SOA actualizada           Informes</t>
  </si>
  <si>
    <t>Prevenir
Evitar</t>
  </si>
  <si>
    <t>Usuarios satisfechos con el servicio</t>
  </si>
  <si>
    <t>Nivel de satisfacción del usuario</t>
  </si>
  <si>
    <t>Ausencia de reporte de eventos por desconocimiento</t>
  </si>
  <si>
    <t>Capacitaciones en sistema de seguridad de la información
Divulgación de las políticas de seguridad de la información</t>
  </si>
  <si>
    <t>Listados de asistencia
Publicaciones en correo comunicaciones</t>
  </si>
  <si>
    <t>Falta de apropiación de los procesos y políticas por parte de los servidores de la ANM.
Debilidades en el seguimiento a los casos recibidos</t>
  </si>
  <si>
    <t>Afectación en la prestación de los servicios de los grupos de interés</t>
  </si>
  <si>
    <t>Implementación de Aranda para hacer seguimiento y control a los requerimientos recibidos</t>
  </si>
  <si>
    <t>Casos en Aranda con evaluación satisfactoria</t>
  </si>
  <si>
    <t>CAU0192</t>
  </si>
  <si>
    <t>Demoras en la contratación del tercero que soporta la gestión</t>
  </si>
  <si>
    <t>Adecuada gestión de contratación                   Plan Anual de Adquisiciones y su seguimiento</t>
  </si>
  <si>
    <t xml:space="preserve">Supervisores y Apoyos a supervisión           Jefe Oficina de Tecnología de la información </t>
  </si>
  <si>
    <t>Gestión contractual, contratos suscritos y documentos contractuales       PAA con seguimiento 
Correos electrónicos</t>
  </si>
  <si>
    <t>CAU0193</t>
  </si>
  <si>
    <t xml:space="preserve">Altas demandas de solicitudes en periodos específicos de tiempo </t>
  </si>
  <si>
    <t xml:space="preserve">Atención en orden de recibo o por priorización </t>
  </si>
  <si>
    <t xml:space="preserve">Mesa de Ayuda                                       Profesionales OTI      </t>
  </si>
  <si>
    <t>Permanente/por demanda</t>
  </si>
  <si>
    <t>Casos en Aranda                   Informes Mesa de Ayuda           Encuesta de satisfacción usuarios</t>
  </si>
  <si>
    <t xml:space="preserve">Afectación o interrupción de los servicios tecnológicos que soporta la OTI comprometiendo la integridad, disponibilidad y confidencialidad de la información.
</t>
  </si>
  <si>
    <t>Disponibilidad de la información</t>
  </si>
  <si>
    <t>Afectación o interrupción de los servicios tecnológicos que soporta la OTI comprometiendo la integridad, disponibilidad y confiabilidad de la información.</t>
  </si>
  <si>
    <t>Afectación del nivel de madurez tecnológico de la ANM</t>
  </si>
  <si>
    <t xml:space="preserve">Seguimiento y control al desarrollo de los proyectos </t>
  </si>
  <si>
    <t>Jede OTI</t>
  </si>
  <si>
    <t>Periódico</t>
  </si>
  <si>
    <t>Seguimiento a plan de trabajo</t>
  </si>
  <si>
    <t>CONS0054</t>
  </si>
  <si>
    <t>GESTIÓN DEL TALENTO HUMANO</t>
  </si>
  <si>
    <t>ATRIBUTOS ESPERADOS DEL RESULTADO FINAL</t>
  </si>
  <si>
    <t>CRITERIOS DE MEDICIÓN</t>
  </si>
  <si>
    <t>Definir la programación presupuestal del proceso</t>
  </si>
  <si>
    <t>Ejecutar el presupuesto asignado</t>
  </si>
  <si>
    <t>Interrupción de los programas y planes de talento humano
Incumplimiento de la normatividad vigente en materia de gestión del talento humano</t>
  </si>
  <si>
    <t>Planeación de necesidades fuera del tiempo establecido para su aprobación en el anteproyecto</t>
  </si>
  <si>
    <t>Elaboración del anteproyecto y del PAA con un mínimo un mes de antelación a la fecha de presentación</t>
  </si>
  <si>
    <t>Coordinación del grupo de talento humano</t>
  </si>
  <si>
    <t>Borradores del anteproyecto y del PAA entregados</t>
  </si>
  <si>
    <t>Fallas en la asignación de recursos para el proceso de talento humano</t>
  </si>
  <si>
    <t>Disminución de recursos desde el Ministerio de Hacienda</t>
  </si>
  <si>
    <t>Conocimiento de los programas
Buena ejecución de los recursos
Idoneidad de las personas que realizan la planeación presupuestal
Apoyo permanente del grupo de planeación de la ANM
El proceso se encuentra sistematizado</t>
  </si>
  <si>
    <t>Mejorar el sistema de información a partir de la experiencia de cada año</t>
  </si>
  <si>
    <t xml:space="preserve">Porcentaje de ejecución presupuestal / programación presupuestal en SIIF </t>
  </si>
  <si>
    <t>Realizar las actividades requeridas para garantizar la concertación de objetivos para la evaluación del desempeño de los funcionarios de carrera administrativa, de libre nombramiento y remoción y los acuerdos de gestión (Incluye el apoyo técnico y seguimiento</t>
  </si>
  <si>
    <t>Consolidado de evaluaciones anuales de desempeño</t>
  </si>
  <si>
    <t>Evaluación de desempeño ponderada superior al 93%</t>
  </si>
  <si>
    <t>CAU0176</t>
  </si>
  <si>
    <t>Ausencia de concertación de objetivos de desempeño o de los acuerdos de gestión</t>
  </si>
  <si>
    <t>Requerimientos a evaluadores y a evaluados</t>
  </si>
  <si>
    <t>Profesional del equipo de trabajo de talento humano
Coordinación de talento humano</t>
  </si>
  <si>
    <t>Correos electrónicos
Memorandos</t>
  </si>
  <si>
    <t xml:space="preserve">Fallas en la objetividad de las evaluaciones de desempeño
Desconocimiento de la herramienta tecnológica por parte de los evaluadores
</t>
  </si>
  <si>
    <t>Fallas en la plataforma tecnológica de la CNSC</t>
  </si>
  <si>
    <t xml:space="preserve">Idoneidad del equipo de trabajo asignado a la actividad
El proceso se encuentra sistematizado con la plataforma de la XNSC
Se realzan capacitaciones y apoyo permanente a evaluadores y evaluados
</t>
  </si>
  <si>
    <t>Aumentar la celeridad en el proceso
Continuar con los procesos de capacitación para sensibilizar a los evaluadores sobre la importancia de la objetividad en la evaluación de desempeño</t>
  </si>
  <si>
    <t>Sumatoria evaluaciones del desempeño laboral/No. de funcionarios de carrera administrativa</t>
  </si>
  <si>
    <t>Capacitación en evaluación del desempeño laboral</t>
  </si>
  <si>
    <t>Profesional del equipo de trabajo de talento humano</t>
  </si>
  <si>
    <t>Semestral o por requerimiento</t>
  </si>
  <si>
    <t>CAU0177</t>
  </si>
  <si>
    <t>Ausencia de la evaluación de desempeño o de los acuerdos de gestión</t>
  </si>
  <si>
    <t>CAU0178</t>
  </si>
  <si>
    <t>Inconformidad con el resultado de la evaluación de desempeño por parte de los funcionarios</t>
  </si>
  <si>
    <t>Elaborar y actualizar los manuales de funciones y competencias de la Entidad.</t>
  </si>
  <si>
    <t>Manual de funciones y competencias aprobado y actualizado  mediante acto administrativo</t>
  </si>
  <si>
    <t>Manual de funciones y competencias actualizado con base en la normatividad vigente</t>
  </si>
  <si>
    <t>Asistencia  a las mesas de trabajo sectoriales convocadas por el Ministerio de Minas y el DAFP</t>
  </si>
  <si>
    <t>Actas de mesas de trabajo 
Listados de asistencia</t>
  </si>
  <si>
    <t xml:space="preserve">Demoras en el cumplimiento del cronograma de revisión del manual de funciones
</t>
  </si>
  <si>
    <t>Modificaciones normativas aplicables a los manuales de funciones y competencias
Modificaciones de la planta de personal</t>
  </si>
  <si>
    <t>Trabajo coordinado al interior de la ANM para la actualización del manual
Compromiso de la alta dirección en la actualización del manual</t>
  </si>
  <si>
    <t>Apertura el concurso de méritos para proveer cargos de carrera administrativa</t>
  </si>
  <si>
    <t>Falta de profesionales asignados para la actualización del manual</t>
  </si>
  <si>
    <t>Asignación en funciones de la responsabilidad de actualización del manual de funciones</t>
  </si>
  <si>
    <t>Por cada actualización del manual</t>
  </si>
  <si>
    <t>Manual de funciones actualizado</t>
  </si>
  <si>
    <t>Ejecutar y hacer seguimiento del Plan Anual de Vacantes</t>
  </si>
  <si>
    <t>Plan anual de vacantes dentro del plan estratégico de talento humano</t>
  </si>
  <si>
    <t>EL 92% de los cargos se encuentren ocupados</t>
  </si>
  <si>
    <t>CAU0180</t>
  </si>
  <si>
    <t>Demoras en los nombramientos</t>
  </si>
  <si>
    <t>Monitoreo del plan de vacantes y del indicador de ocupación</t>
  </si>
  <si>
    <t>Reporte de indicadores de gestión</t>
  </si>
  <si>
    <t>Indisponibilidad de recursos presupuestales para cubrir los cargos vacantes
Alta rotación de personal originada en la decisión de los funcionarios</t>
  </si>
  <si>
    <t>Ejecutar y hacer seguimiento del Plan Institucional de Capacitación</t>
  </si>
  <si>
    <t>Plan institucional de capacitación dentro del plan estratégico de talento humano</t>
  </si>
  <si>
    <t>El nivel de impacto del 92% de las capacitaciones realizadas</t>
  </si>
  <si>
    <t>El nivel de impacto del 90% de las capacitaciones realizadas</t>
  </si>
  <si>
    <t>CAU0181</t>
  </si>
  <si>
    <t>Deficiencias en los contenidos de las capacitaciones</t>
  </si>
  <si>
    <t>Coordinación a través de grupos focales con los jefes de área para establecer las necesidades y requerimientos de capacitación</t>
  </si>
  <si>
    <t>Actas de reunión
Lista de asistencia
Diagnóstico
PIC</t>
  </si>
  <si>
    <t>Inasistencia de los participantes 
Falta de interés de los funcionarios en la inscripción de cursos
Recursos insuficientes para desarrollar las capacitaciones incluidas en el plan o que surgen extraordinariamente en el transcurso de la vigencia
Limitación de tiempo y recursos para desarrollar cursos de mayor profundidad</t>
  </si>
  <si>
    <t>Falta de interés de proveedores para participar en el proceso de contratación del PIC</t>
  </si>
  <si>
    <t>La pandemia por Covid19 implicó cambiar la modalidad de capacitación a Presencialidad asistida por tecnología.</t>
  </si>
  <si>
    <t>Maximizar los recursos de capacitación bajo la modalidad de diplomados
Obtención de cupos gratuitos
Apoyo interinstitucional con otras entidades públicas que permiten ofrecer cursos gratuitos
Adaptación al modelo de formación virtual
Posicionamiento del PIC en los diferentes procesos de la ANM</t>
  </si>
  <si>
    <t xml:space="preserve">Ampliar la cobertura del PIC a nivel regional
Ofrecer capacitaciones de mayor intensidad que permitan obtener un mayor conocimiento
Actualización del procedimiento para mejorar continuamente
</t>
  </si>
  <si>
    <t>% de impacto de las capacitaciones/% de impacto esperado de las capacitaciones</t>
  </si>
  <si>
    <t>Deficiencias en la metodología de capacitación aplicada</t>
  </si>
  <si>
    <t xml:space="preserve">Mecanismo de comunicación de inconformidades entre participantes, supervisor y contratista. </t>
  </si>
  <si>
    <t>Por cada curso de capacitación</t>
  </si>
  <si>
    <t xml:space="preserve">Correos electrónicos </t>
  </si>
  <si>
    <t>Revisión del perfil de los docentes asignados a la capacitación para que se ajuste a los requerimientos</t>
  </si>
  <si>
    <t>CAU0183</t>
  </si>
  <si>
    <t>Docentes asignación sin la idoneidad requerida para la capacitación</t>
  </si>
  <si>
    <t>CAU0184</t>
  </si>
  <si>
    <t xml:space="preserve">Restricción en la cobertura del PIC </t>
  </si>
  <si>
    <t>Seguimiento de la cobertura de la capacitación, por causales de no asistencia para identificar acciones de mejora</t>
  </si>
  <si>
    <t>Cuadro de seguimiento de capacitaciones</t>
  </si>
  <si>
    <t>Ejecutar y hacer seguimiento del Plan de Bienestar e Incentivos</t>
  </si>
  <si>
    <t>Plan de bienestar e incentivos dentro del plan estratégico de talento humano</t>
  </si>
  <si>
    <t>El nivel de satisfacción de los funcionarios que asisten a las actividades de bienestar superior al 90%</t>
  </si>
  <si>
    <t>CAU0185</t>
  </si>
  <si>
    <t>Restricción en la cobertura del plan de bienestar</t>
  </si>
  <si>
    <t>Diseño de actividades de cobertura a nivel nacional</t>
  </si>
  <si>
    <t>Equipo de bienestar del grupo de talento humano</t>
  </si>
  <si>
    <t>Plan de bienestar e incentivos
Estudios previos de cada actividad contratada
Convenios</t>
  </si>
  <si>
    <t xml:space="preserve">Demoras en el proceso de contratación del plan de bienestar  por pluralidad de oferentes
Recursos presupuestales insuficientes
</t>
  </si>
  <si>
    <t>Imposibilidad de contratar servicios por altos costos</t>
  </si>
  <si>
    <t>Imposibilidad de realizar actividades presenciales programadas, por efectos de la pandemia por Covid19</t>
  </si>
  <si>
    <t>Interés y participación de las personas de la ANM en las actividades de bienestar, en especial actividades para los niños y concursos</t>
  </si>
  <si>
    <t>Maximizar el uso de recursos a través de la caja de compensación
Diseño de actividades de bienestar en modalidad virtual que amplié la cobertura del plan</t>
  </si>
  <si>
    <t>No. de funcionarios que evaluaron sobre 90% / No. de funcionarios que asistieron y contestaron</t>
  </si>
  <si>
    <t>Diseño de actividades gratuitas que cubran a todas las personas que inciden en el clima organizacional de la entidad</t>
  </si>
  <si>
    <t>Plan de bienestar e incentivos 
Convenios</t>
  </si>
  <si>
    <t>CAU0186</t>
  </si>
  <si>
    <t>Falta de participación de los funcionarios en plan de bienestar</t>
  </si>
  <si>
    <t>Diseño de actividades atractivas e innovadoras que sean interesantes para las personas</t>
  </si>
  <si>
    <t>Encuesta a los funcionarios sobre el nivel de satisfacción de las actividades del plan de bienestar</t>
  </si>
  <si>
    <t>Encuesta
Informe de análisis de resultado de la encuesta</t>
  </si>
  <si>
    <t>Divulgación de actividades de bienestar e incentivos</t>
  </si>
  <si>
    <t>Por cada actividad de bienestar</t>
  </si>
  <si>
    <t>Piezas de comunicación
Correos electrónicos</t>
  </si>
  <si>
    <t>CAU0187</t>
  </si>
  <si>
    <t>Fallas en la efectividad del plan de bienestar e incentivos</t>
  </si>
  <si>
    <t>Seguimiento al resultado de las actividades de bienestar</t>
  </si>
  <si>
    <t>Informe trimestral de indicadores</t>
  </si>
  <si>
    <t>Revisión y respuesta al seguimiento del plan de bienestar por parte de la Comisión de personal  y presentación de informes</t>
  </si>
  <si>
    <t>Cuando lo requiera la Comisión</t>
  </si>
  <si>
    <t>Acta de reunión con la Comisión</t>
  </si>
  <si>
    <t>Respuesta a requerimientos sobre el plan de bienestar por parte de los sindicatos</t>
  </si>
  <si>
    <t>Por cada requerimiento</t>
  </si>
  <si>
    <t>Oficios de respuesta</t>
  </si>
  <si>
    <t>Ejecutar y hacer seguimiento del Sistema de Gestión de la Seguridad y Salud en el Trabajo (Incluye verificar el estado del clima organizacional)</t>
  </si>
  <si>
    <t>Plan de seguridad y salud en el trabajo dentro del plan estratégico de talento humano</t>
  </si>
  <si>
    <t>Cumplimiento del sistema de gestión de seguridad del trabajo</t>
  </si>
  <si>
    <t>Incumplimiento de la normatividad vigente en materia de gestión del talento humano
Accidentes y enfermedades laborales</t>
  </si>
  <si>
    <t>Falta de conocimiento del personal de la ANM frente a sus responsabilidades en el SGSST</t>
  </si>
  <si>
    <t>Actualización de la política frente a las responsabilidades en el SGSST</t>
  </si>
  <si>
    <t>Coordinación del grupo de planeación
Coordinación del grupo de talento humano</t>
  </si>
  <si>
    <t>Citación a reuniones 
Actas de mesas de trabajo
Política actualizada</t>
  </si>
  <si>
    <t xml:space="preserve">Acceso limitado a recursos económicos  para la implementación de controles a riesgos de SGSST
Acceso limitado a recursos de proyectos de inversión
Falta de concientización de los procesos y dependencias para reportar información de manera oportuna 
Desinterés en la participación y consulta en temas de Seguridad y Salud en el Trabajo
Problemas en la continuidad de las actividades del funcionamiento del SGSST por rotación del personal.
</t>
  </si>
  <si>
    <t>Inseguridad legislativa y jurídica en materia de seguridad y salud en el trabajo que pueda afectar las actividades de la ANM.</t>
  </si>
  <si>
    <t>Accidentes o enfermedades laborales originadas por factores externos (ej. Covid19)
Situaciones de emergencia externas que impidan el funcionamiento normal de la Entidad</t>
  </si>
  <si>
    <t>Diversidad en los canales de comunicación establecidos en la Entidad.
Accesibilidad a herramientas tecnológicas que faciliten el almacenamiento documental del sistema.   (Isolución)
Liderazgo en la toma de decisiones por parte de la alta dirección en el SGSST.
Flexibilidad para la adaptación del SGSST a situaciones de emergencia externas.
Se cuenta con un canal de comunicación especifico para Seguridad y Salud en el Trabajo.
Equipo de trabajo interdisciplinario y técnico para el SGSST.
Recursos específicos para el desarrollo de programas y planes del SGSST.
Conocimiento técnico especializado en temas específicos del SGSST</t>
  </si>
  <si>
    <t>Optimizar la participación la ANM en las mesas de trabajo con el Ministerio de Trabajo y en el acceso a la información oficial.
Adoptar las buenas practicas empresariales de empresas con actividades económicas similares.
Asignación de recursos externos para SGSST.          
Mantener el esquema de mejora continua del sistema
Fortalecimiento de las relaciones de SST con las partes interesadas.</t>
  </si>
  <si>
    <t>Total de estándares cumplidos/Total de estándares a evaluar</t>
  </si>
  <si>
    <t>Socialización de la política del sistema integrado de gestión SGSST</t>
  </si>
  <si>
    <t>Equipo de SGSST del grupo de talento humano</t>
  </si>
  <si>
    <t>Falta de reporte de los colaboradores de condiciones de salud, condiciones inseguras, actos inseguros, incidentes y accidentes laborales.</t>
  </si>
  <si>
    <t>Campañas e inducciones donde se señala la importancia de hacer el reporte</t>
  </si>
  <si>
    <t>Campañas
Correos electrónicos</t>
  </si>
  <si>
    <t>Falta de impacto de los canales de comunicación internos.</t>
  </si>
  <si>
    <t>Comunicador/a social dedicada al diseño de las piezas de comunicaciones y su gestión con la oficina de comunicaciones</t>
  </si>
  <si>
    <t>Diarias</t>
  </si>
  <si>
    <t>Reducción nivel de frecuencia y severidad de accidentes de trabajo</t>
  </si>
  <si>
    <t>Dificultad en la implementación de la metodología para el control en materia del SGSST con los proveedores.</t>
  </si>
  <si>
    <t>Documento de lineamientos para hacer seguimiento a proveedores críticos</t>
  </si>
  <si>
    <t>Versiones ubicadas en Isolución</t>
  </si>
  <si>
    <t>Número de accidentes de trabajo que se presentaron en el mes /Número de trabajadores en el mes
Número de días de incapacidad por accidente de trabajo en el mes +Numero de días cargados en el mes / número de trabajadores en el mes</t>
  </si>
  <si>
    <t>Lista de chequeo de seguimiento a proveedores críticos</t>
  </si>
  <si>
    <t>Versión ubicada en Isolución</t>
  </si>
  <si>
    <t>Dificultad en la definición de los peligros y riesgos del SGSST.</t>
  </si>
  <si>
    <t>Encuesta de percepción de riesgos</t>
  </si>
  <si>
    <t>Encuesta en Isolución</t>
  </si>
  <si>
    <t>Revisión de la metodología de identificación de riesgos, controles y oportunidades</t>
  </si>
  <si>
    <t>Dificultad de la implementación de los controles en todas las sedes de la Entidad</t>
  </si>
  <si>
    <t>Diseño virtual de la implementación de los programas</t>
  </si>
  <si>
    <t>Listas de asistencia
Fotografías de la conexión</t>
  </si>
  <si>
    <t>Falta de organización de la documentación del SGSST.</t>
  </si>
  <si>
    <t>Gestión de la documentación en el SGSST (revisión y actualización)</t>
  </si>
  <si>
    <t>Falta o exceso de información de Seguridad y Salud en el Trabajo en las plataformas virtuales disponible a las partes interesadas</t>
  </si>
  <si>
    <t>Revisión y actualización de la información del SGSST en la intranet</t>
  </si>
  <si>
    <t>Documentos cargados en la intranet
Encuestas</t>
  </si>
  <si>
    <t>Solicitudes de los funcionarios Políticas internas (Actos administrativos por novedades y situaciones administrativas)</t>
  </si>
  <si>
    <t>Actos administrativos que formalizan las novedades y situaciones administrativas</t>
  </si>
  <si>
    <t>Atender todas las solicitudes de situaciones administrativas de los funcionarios</t>
  </si>
  <si>
    <t>Desconocimiento y/o desactualización de la normatividad vigente</t>
  </si>
  <si>
    <t xml:space="preserve">Actualización del normograma de la entidad </t>
  </si>
  <si>
    <t>Experto del Grupo de GTH</t>
  </si>
  <si>
    <t>Demoras en la asignación de radicados al grupo de GTH</t>
  </si>
  <si>
    <t xml:space="preserve">Que no se cumplan los términos establecidos en el proceso. 
Desconocimiento del tramite. </t>
  </si>
  <si>
    <t>Cambios en los términos de la normatividad aplicable</t>
  </si>
  <si>
    <t>Respuesta oportuna de las solicitudes</t>
  </si>
  <si>
    <t>Unificar criterios, consenso entre el equipo de trabajo.</t>
  </si>
  <si>
    <t>Solicitudes atendidas / solicitudes recibidas</t>
  </si>
  <si>
    <t>Desconocimiento de los procedimientos internos de la entidad por parte de los solicitantes (tiempos y formatos de solicitud)</t>
  </si>
  <si>
    <t xml:space="preserve">Divulgación de los procedimientos de la entidad </t>
  </si>
  <si>
    <t>Grupo de GTH</t>
  </si>
  <si>
    <t xml:space="preserve">Cada vez que sea necesario </t>
  </si>
  <si>
    <t xml:space="preserve">Publicación de comunicaciones ANM e Isolución </t>
  </si>
  <si>
    <t xml:space="preserve">Demoras en el proceso de revisión y de actualización de los procedimientos asociados al proceso
</t>
  </si>
  <si>
    <t xml:space="preserve">Desconocimiento y/o desinterés de los funcionarios frente a las actualizaciones </t>
  </si>
  <si>
    <t xml:space="preserve">Identificación de los cambios y actualización documental desde el proceso
</t>
  </si>
  <si>
    <t>Validar las estrategias de divulgación</t>
  </si>
  <si>
    <t>CAU0295</t>
  </si>
  <si>
    <t>Alta demanda de solicitudes</t>
  </si>
  <si>
    <t>Planeación de las situaciones administrativas</t>
  </si>
  <si>
    <t>Publicaciones de comunicaciones ANM / Correo electrónico grupo de GTH / Websafi</t>
  </si>
  <si>
    <t xml:space="preserve">Cambios en las solicitudes debido a las necesidades del servicio </t>
  </si>
  <si>
    <t xml:space="preserve">Que no se informen las situaciones administrativas en los tiempos requeridos </t>
  </si>
  <si>
    <t xml:space="preserve">Cambios en los términos de la normatividad aplicable o requerimientos de otras entidades </t>
  </si>
  <si>
    <t xml:space="preserve">Sistematización </t>
  </si>
  <si>
    <t xml:space="preserve">Ampliar cobertura de la planeación 
</t>
  </si>
  <si>
    <t>CAU0271</t>
  </si>
  <si>
    <t>Falla en el aplicativo GestionA</t>
  </si>
  <si>
    <t>Informar las fallas en el aplicativo</t>
  </si>
  <si>
    <t xml:space="preserve">Analista de talento humano </t>
  </si>
  <si>
    <t xml:space="preserve">Proteger </t>
  </si>
  <si>
    <t xml:space="preserve">Rapidez y/o oportunidad en la realización manual de los actos administrativos </t>
  </si>
  <si>
    <t xml:space="preserve">Que no se cumplan los términos establecidos en el proceso. </t>
  </si>
  <si>
    <t xml:space="preserve">Fallas de conectividad </t>
  </si>
  <si>
    <t xml:space="preserve">Ampliar el rango de tramites administrativos sistematizados </t>
  </si>
  <si>
    <t>Elaborar la nómina de los funcionarios de la Entidad.</t>
  </si>
  <si>
    <t>Nómina mensual</t>
  </si>
  <si>
    <t>Precisión de la liquidación de nómina y aplicación de novedades</t>
  </si>
  <si>
    <t>Incumplimiento de la normatividad vigente en materia de gestión del talento humano
Errores en la liquidación de la nómina</t>
  </si>
  <si>
    <t xml:space="preserve">Debilidades en la parametrización y/o ajustes internos del Sistema </t>
  </si>
  <si>
    <t>Revisión de la prenomina</t>
  </si>
  <si>
    <t xml:space="preserve">Gestor de nomina </t>
  </si>
  <si>
    <t xml:space="preserve">Solicitudes al operador de nomina </t>
  </si>
  <si>
    <t>Demoras en los ajustes por parte del operador</t>
  </si>
  <si>
    <t>Cambios en las situaciones administrativas</t>
  </si>
  <si>
    <t xml:space="preserve">Pago oportuno de la nomina </t>
  </si>
  <si>
    <t>Sistematización de las novedades al sistema</t>
  </si>
  <si>
    <t>Procedimiento de nomina</t>
  </si>
  <si>
    <t xml:space="preserve">Formato de recepción de novedades </t>
  </si>
  <si>
    <t xml:space="preserve">Falta de planeación y reporte de novedades de ultimo minuto </t>
  </si>
  <si>
    <t>Falla en el aplicativo websafi</t>
  </si>
  <si>
    <t>Valorar las quejas y/o informes que llegan al Grupo de Control Interno Disciplinario y proceder a su reparto</t>
  </si>
  <si>
    <t>Auto de apertura de indagación preliminar
Auto de investigación disciplinaria
Auto inhibitorio
Auto de remisión por competencia</t>
  </si>
  <si>
    <t>Todos los quejas e informes recibidos tengan al menos una actuación</t>
  </si>
  <si>
    <t>Todas las quejas e informes recibidos tengan al menos una actuación</t>
  </si>
  <si>
    <t>Demoras en la resolución de la investigaciones disciplinarias
Incumplimiento de las normas de control interno disciplinario
Demoras en el avocar conocimiento de las presentar irregularidades informadas al Grupo interno de Control Interno Disciplinario</t>
  </si>
  <si>
    <t>CAU0195</t>
  </si>
  <si>
    <t>Demoras en el proceso de evaluación de quejas y/o informes por un alto de volumen</t>
  </si>
  <si>
    <t>Revisión inicial de todas las quejas y/o informes</t>
  </si>
  <si>
    <t>Coordinación grupo control interno disciplinario</t>
  </si>
  <si>
    <t>Por cada queja y/o informe recibida</t>
  </si>
  <si>
    <t>Correo electrónico de entrada a reparto</t>
  </si>
  <si>
    <t xml:space="preserve">Demoras en la asignación de radicados </t>
  </si>
  <si>
    <t>El equipo de trabajo se encuentra conformado y completo
Se realizan internamente capacitaciones de fortalecimiento del equipo de trabajo
Los procedimientos de la actuación disciplinara se encuentran documentado en el SIG.</t>
  </si>
  <si>
    <t>Establecer un término en el procedimiento, para valorar las quejas y/o informes</t>
  </si>
  <si>
    <t>No. de procesos recibidos con al menos una actuación durante el período / No. de procesos recibidos durante el período</t>
  </si>
  <si>
    <t>Base de datos de procesos disciplinarios de las quejas y/o informes recibidos</t>
  </si>
  <si>
    <t>Experto del grupo control interno disciplinario</t>
  </si>
  <si>
    <t>Base de datos de procesos disciplinarios</t>
  </si>
  <si>
    <t>Actas de reparto de procesos disciplinarios</t>
  </si>
  <si>
    <t>Coordinación grupo control interno disciplinario
Experto del grupo control interno disciplinario</t>
  </si>
  <si>
    <t>Según el número de quejas y/o informes recibidos</t>
  </si>
  <si>
    <t>Adelantar el proceso disciplinario en sus diferentes etapas</t>
  </si>
  <si>
    <t>Auto de apertura de indagación preliminar
Auto de investigación disciplinaria
Auto de archivo definitivo
Auto de cierre de investigación
Auto pliego de cargos
Auto traslado para alegar conclusión
Fallo sancionatorio o absolutorio
Alertas sobre vencimiento de las etapas
Alertas sobre la prescripción ó caducidad</t>
  </si>
  <si>
    <t>Procesos del stock a 31/12/2020, con al menos una actuación</t>
  </si>
  <si>
    <t>Procesos entre 2014 y 2020 con al menos una actuación</t>
  </si>
  <si>
    <t>Demoras en la resolución de la investigaciones disciplinarias
Incumplimiento de las normas de control interno disciplinario
Dilación injustificada del impulso al proceso disciplinario</t>
  </si>
  <si>
    <t>Elaboración del PAA donde se reflejan las necesidades de recurso humano de apoyo</t>
  </si>
  <si>
    <t>Correo electrónico</t>
  </si>
  <si>
    <t>Demoras en la remisión de la información en la etapa probatoria por parte de las áreas.</t>
  </si>
  <si>
    <t>El equipo de trabajo se encuentra conformado y completo. Es un equipo experto e idóneo.
Se realizan internamente capacitaciones de fortalecimiento del equipo de trabajo
Los procedimientos de la actuación disciplinara se encuentran documentado en el SIG.
Se cuenta con el Sistema de Información Disciplinaria SID el cual permite hacer seguimiento a los procesos desde la creación e la queja y/o informe hasta su etapa final</t>
  </si>
  <si>
    <t>No. de procesos con por lo menos una actuación durante el periodo/No. procesos radicados antes del 31 de diciembre del 2020 programados (175)</t>
  </si>
  <si>
    <t>Asignación equitativa de carga de trabajo</t>
  </si>
  <si>
    <t>Base de datos de procesos disciplinarios
Actas de reparto</t>
  </si>
  <si>
    <t>Generación de alertas por etapas del proceso disciplinario</t>
  </si>
  <si>
    <t>Previo al vencimiento de las etapas</t>
  </si>
  <si>
    <t>Seguimiento al cumplimiento de los indicadores</t>
  </si>
  <si>
    <t>Procesos del stock a 31/12/2019 terminados</t>
  </si>
  <si>
    <t>Procesos entre 2014 y 2019 terminados</t>
  </si>
  <si>
    <t>No. de procesos terminados durante el período / No. de procesos radicados antes del 31/12/2019 para terminación, programados</t>
  </si>
  <si>
    <t>Impulsar las actuaciones disciplinarias de acuerdo con la normatividad vigente aplicable</t>
  </si>
  <si>
    <t>% de las actuaciones surtidas se ajusten a la normatividad vigente aplicable</t>
  </si>
  <si>
    <t>1.	Falta de conocimiento y de aplicación de la norma que regula una situación específica dentro del proceso disciplinario.
2.	Alta rotación del personal</t>
  </si>
  <si>
    <t>Revisión de los proyectos de acto administrativo a expedir, por parte del coordinador del Grupo de Control Interno Disciplinario</t>
  </si>
  <si>
    <t>Coordinación Grupo de Control Interno Disciplinario</t>
  </si>
  <si>
    <t>Para todos los proyectos de acto administrativo a expedir</t>
  </si>
  <si>
    <t>Proyectos de acto administrativo con observaciones de coordinación, o indicación de no requerir ajustes</t>
  </si>
  <si>
    <t>Los procedimientos de la actuación disciplinara se encuentran documentado en el SIG.</t>
  </si>
  <si>
    <t>No. de actos administrativos expedidos que se ajustan a la normatividad vigente aplicable durante el período / No. total de actos administrativos expedidos durante el período</t>
  </si>
  <si>
    <t>Capacitación (o entrenamiento a contratistas) a los nuevos abogados del Grupo de Control Interno Disciplinario, en "Preguntas frecuentes de la Ley 734 de 2002, con base en la Guía Disciplinaria de la Procuraduría General de la Nación".</t>
  </si>
  <si>
    <t>Coordinación y Experto Grupo de Control Interno Disciplinario</t>
  </si>
  <si>
    <t>Según se presente la incorporación de un nuevo abogado al Grupo de trabajo</t>
  </si>
  <si>
    <t>Correos electrónicos de capacitación (o entrenamiento)</t>
  </si>
  <si>
    <t>Cambios en la normatividad aplicable</t>
  </si>
  <si>
    <t>Se realizan internamente capacitaciones de fortalecimiento del equipo de trabajo</t>
  </si>
  <si>
    <t>Función para promover la prevención de faltas disciplinarias</t>
  </si>
  <si>
    <t>Capacitaciones realizadas</t>
  </si>
  <si>
    <t>90% Funcionarios sensibilizados sobre la norma de control interno disciplinario</t>
  </si>
  <si>
    <t>CAU0197</t>
  </si>
  <si>
    <t>Falta de participación de los funcionarios en la actividad</t>
  </si>
  <si>
    <t>Divulgación del concurso a través del grupo de comunicaciones</t>
  </si>
  <si>
    <t>Equipo del grupo control interno disciplinario</t>
  </si>
  <si>
    <t>Piezas de comunicación ANM
Memorando a todas las dependencia</t>
  </si>
  <si>
    <t>La entidad participa activamente en las actividades diseñadas por el grupo
Apoyo coordinado de la OTI y del Grupo de comunicaciones para la realización de las actividades de prevención</t>
  </si>
  <si>
    <t>% de servidores sensibilizados. Realizar una jornada de sensibilización (juegos) en temas disciplinarios y valorar el grado de asimilación de los conocimientos derivados de dichas jornadas</t>
  </si>
  <si>
    <t>Seguimiento a la participación de los funcionarios</t>
  </si>
  <si>
    <t>Correos electrónicos de seguimiento</t>
  </si>
  <si>
    <t>100% Nivel de conocimiento en las normas de control interno disciplinario</t>
  </si>
  <si>
    <t>% esperado de conocimientos en asuntos disciplinarios. Medir el nivel de conocimiento  en asuntos disciplinarios a los servidores públicos.</t>
  </si>
  <si>
    <t>Condiciones óptimas y seguras para garantizar el cumplimiento de los objetivos institucionales, asegurando el adecuado ejercicio de la función pública y generando bienestar a través de un equilibrio de factores que aporten a la felicidad del talento humano.</t>
  </si>
  <si>
    <t>Alta rotación de personal</t>
  </si>
  <si>
    <t>Realizar jornadas de capacitación  de manera permanente</t>
  </si>
  <si>
    <t xml:space="preserve">Permanentemente </t>
  </si>
  <si>
    <t>CONS0056</t>
  </si>
  <si>
    <t>Aumento en el nivel de condiciones de enfermedad o deterioro de la salud del personal de la ANM</t>
  </si>
  <si>
    <t>Realizar acompañamiento a personal con enfermedades diagnosticada y generar planes de prevención</t>
  </si>
  <si>
    <t>Coordinador Grupo de Talento Humano</t>
  </si>
  <si>
    <t>Seguimientos a personal con enfermedades detectadas</t>
  </si>
  <si>
    <t>CONS0057</t>
  </si>
  <si>
    <t>Incertidumbre jurídica del funcionario investigado</t>
  </si>
  <si>
    <t xml:space="preserve">Mitigar la incertidumbre Jurídica mediante Metas POA y alertas en el vencimiento de cada una de las etapas </t>
  </si>
  <si>
    <t>Abogado a cargo del proceso</t>
  </si>
  <si>
    <t>CONS0058</t>
  </si>
  <si>
    <t>Falta de garantías del debido ejercicio de la función pública</t>
  </si>
  <si>
    <t>Mitigar mediante la aplicación del código de integridad Resolución 195 de 30 de abril de 2018.</t>
  </si>
  <si>
    <t>GTH</t>
  </si>
  <si>
    <t>Aplicación del código en todas las actuaciones de la ANM</t>
  </si>
  <si>
    <t>CONS0059</t>
  </si>
  <si>
    <t>Vulneración de derechos laborales de los funcionarios</t>
  </si>
  <si>
    <t>CONS0060</t>
  </si>
  <si>
    <t>Desconocimiento de las normas de control interno disciplinario, derechos, etapas del proceso y hechos sancionables</t>
  </si>
  <si>
    <t>Sensibilización del Régimen Disciplinario</t>
  </si>
  <si>
    <t>Grupo Control Interno Disciplinario</t>
  </si>
  <si>
    <t>Listas de asistencia a reunión 
Desarrollo de la sensibilización</t>
  </si>
  <si>
    <t>CONS0061</t>
  </si>
  <si>
    <t>GESTIÓN JURÍDICA</t>
  </si>
  <si>
    <t>Criterio de medición</t>
  </si>
  <si>
    <t>Elaborar el POA, Recibir, programar y distribuir las solicitudes a los funcionarios competentes</t>
  </si>
  <si>
    <t>Actividades de planeación de los frentes de defensa judicial, cobro y conceptos en POA
Reparto entre los funcionarios competentes</t>
  </si>
  <si>
    <t>Planeación correcta que le permita a la OAJ cumplir con sus funciones</t>
  </si>
  <si>
    <t>Indicadores de cumplimiento abajo señalados</t>
  </si>
  <si>
    <t>CAU0198</t>
  </si>
  <si>
    <t>Insumos para la planeación variables por la naturaleza del proceso</t>
  </si>
  <si>
    <t>Control de planeación permanente</t>
  </si>
  <si>
    <t>Coordinación grupo de defensa jurídica
Coordinación grupo de cobro coactivo
Profesional líder de asesoría jurídica</t>
  </si>
  <si>
    <t>Base de datos de cobro coactivo
Base de datos de defensa
Base de datos de conceptos jurídicos</t>
  </si>
  <si>
    <t>Preventivo</t>
  </si>
  <si>
    <t xml:space="preserve">Fallas en la formulación de los indicadores con los que se mide el proceso de gestión jurídica, frente a fallos favorables y ejecución de cartera.
Demoras en el proceso de contratación del personal requerido
Fallas en el sistema SGD
</t>
  </si>
  <si>
    <t>El estado de emergencia por COVID - 19  generó la suspensión de términos para Cobro y defensa judicial y ampliación para asesoría jurídica</t>
  </si>
  <si>
    <t>Se cuenta con un precomité y comité de conciliación que permite retroalimentar los procesos judiciales y fortalecer la planeación de la defensa jurídica de la entidad.
Se cuenta con un mecanismo de seguimiento de los términos del proceso judicial, en lo que respecta a la contestación de la demanda.</t>
  </si>
  <si>
    <t>Fortalecer el equipo de abogados asignados al proceso de representación judicial y extrajudicial
Implementar una aplicación informática que permita administrar la base de datos de procesos</t>
  </si>
  <si>
    <t>CAU0199</t>
  </si>
  <si>
    <t>Entrega de la planeación de manera inoportuna</t>
  </si>
  <si>
    <t>Realizar representación judicial y extrajudicial</t>
  </si>
  <si>
    <t>Decisión de conciliar o no conciliar
Representación en el proceso judicial o extrajudicial</t>
  </si>
  <si>
    <t>Contestaciones de demandas notificadas dentro del término de Ley</t>
  </si>
  <si>
    <t>% Contestaciones de demandas notificadas dentro del término de Ley</t>
  </si>
  <si>
    <t>CAU0200</t>
  </si>
  <si>
    <t>Negligencia del abogado responsable</t>
  </si>
  <si>
    <t>Control de eventos en Outlook por fechas para hacer seguimiento a cada demanda</t>
  </si>
  <si>
    <t>Coordinación de defensa judicial</t>
  </si>
  <si>
    <t>Por proceso</t>
  </si>
  <si>
    <t>Calendario en Outlook de control de procesos</t>
  </si>
  <si>
    <t>Demoras en el proceso de contratación del personal requerido
Rotación de personal por lo bajo del valor asignado como pago a los abogados contratistas y por el grado del perfil asignado al grupo
Fallas en la formulación de los indicadores con los que se mide el proceso de gestión jurídica, frente a fallos favorables</t>
  </si>
  <si>
    <t>Decisiones fuera de derecho desde los despachos judiciales</t>
  </si>
  <si>
    <t>Se cuenta con un proceso de revisión de los actos procesales más importantes del proceso judicial por parte de la coordinación</t>
  </si>
  <si>
    <t>Fortalecer el equipo de abogados asignados al proceso de representación judicial y extrajudicial</t>
  </si>
  <si>
    <t>No. de demandas y acciones constitucionales contestadas dentro del término de Ley /No. total de demandas y acciones constitucionales notificadas</t>
  </si>
  <si>
    <t>Revisión de la distribución de la carga de trabajo</t>
  </si>
  <si>
    <t>Correos de reasignación de procesos</t>
  </si>
  <si>
    <t>CAU0201</t>
  </si>
  <si>
    <t>Demoras en la entrega de insumos por el área ANM correspondiente</t>
  </si>
  <si>
    <t>Cada abogado gestiona con las áreas el envío de los documentos insumos</t>
  </si>
  <si>
    <t>Equipo de trabajo del grupo de defensa judicial</t>
  </si>
  <si>
    <t>CAU0202</t>
  </si>
  <si>
    <t xml:space="preserve">Notificación indebida por parte del despacho judicial </t>
  </si>
  <si>
    <t>Verificación de la notificación realizada por el despacho judicial</t>
  </si>
  <si>
    <t>Por notificación</t>
  </si>
  <si>
    <t>Correo de notificaciones</t>
  </si>
  <si>
    <t>Asistencia a diligencias judiciales y extrajudiciales</t>
  </si>
  <si>
    <t>% de cumplimiento en asistencia a diligencias judiciales y extrajudiciales</t>
  </si>
  <si>
    <t>No. de diligencias asistidas en representación judicial y extrajudicial de la ANM / No. de diligencias notificadas a la ANM</t>
  </si>
  <si>
    <t>Fallos favorables</t>
  </si>
  <si>
    <t>% Fallos favorables</t>
  </si>
  <si>
    <t>CAU0203</t>
  </si>
  <si>
    <t>Actuación u omisión de la ANM comprobada</t>
  </si>
  <si>
    <t>Política de prevención de daño antijurídico</t>
  </si>
  <si>
    <t xml:space="preserve">Coordinación de defensa judicial
Área misional a que corresponda </t>
  </si>
  <si>
    <t>Cada dos años</t>
  </si>
  <si>
    <t>Documento Excel de la política de prevención de daño antijurídico</t>
  </si>
  <si>
    <t>Total de fallos notificados a favor de la Entidad/Total de fallos notificados</t>
  </si>
  <si>
    <t>CAU0204</t>
  </si>
  <si>
    <t>Baja calidad de los escritos de representación por parte de los abogados del grupo</t>
  </si>
  <si>
    <t>Filtro jurídico realizado por el coordinador</t>
  </si>
  <si>
    <t>Correo electrónico de ajustes a de continuación del proceso</t>
  </si>
  <si>
    <t>CAU0205</t>
  </si>
  <si>
    <t>Incumplimiento de las acciones requeridas en la representación</t>
  </si>
  <si>
    <t xml:space="preserve">Recursos presentados dentro de los términos legales
</t>
  </si>
  <si>
    <t>% de recursos presentados en términos contra las sentencias desfavorables a los intereses de la ANM</t>
  </si>
  <si>
    <t>Total de recursos presentados en términos/Total de fallos de primera instancia notificados en contra de la ANM</t>
  </si>
  <si>
    <t>Asesorar y acompañar a la ANM en los asuntos jurídicos de su competencia</t>
  </si>
  <si>
    <t>Asesoría y acompañamiento a través de comunicaciones o la revisión de documentos
Conceptos y directrices</t>
  </si>
  <si>
    <t>Dar respuesta a todas las solicitudes de conceptos recibidas</t>
  </si>
  <si>
    <t>% Eficiencia en la respuesta a solicitudes de conceptos</t>
  </si>
  <si>
    <t>CAU0206</t>
  </si>
  <si>
    <t>Incumplimientos por parte del abogado a cargo</t>
  </si>
  <si>
    <t>Control de términos desde el radicado hasta su respuesta con alertas al abogado a cargo</t>
  </si>
  <si>
    <t>Técnico asistencial del grupo de conceptos jurídicos</t>
  </si>
  <si>
    <t>Correo electrónico de alertas</t>
  </si>
  <si>
    <t>Se cuenta con un proceso de verificación de conceptos previos para mantener una línea conceptual (lista de chequeo)
Se cuenta con mesas de trabajo conformadas por los abogados de conceptos jurídicos donde se evalúan las posturas jurídicas para adoptar decisiones unificadas
Se cuenta con una matriz de seguimiento para controlar los términos del concepto.</t>
  </si>
  <si>
    <t>No. de solicitudes de conceptos atendidas eficientemente/No. Total de solicitudes de concepto notificadas</t>
  </si>
  <si>
    <t>Adelantar y gestionar los procesos de cobro coactivo sobre las obligaciones remitidas a través de título ejecutivo.</t>
  </si>
  <si>
    <t>Recuperación de la deuda
Cartera depurada
Procesos de cobro coactivo gestionados</t>
  </si>
  <si>
    <t xml:space="preserve">Recaudar los valores programados
</t>
  </si>
  <si>
    <t>Aumento en el recaudo por cobro persuasivo y coactivo</t>
  </si>
  <si>
    <t>Aplicación del Reglamento interno de cartera</t>
  </si>
  <si>
    <t>Equipo de trabajo del grupo de cobro coactivo
Coordinación del grupo de cobro coactivo</t>
  </si>
  <si>
    <t xml:space="preserve">Expediente de cobro </t>
  </si>
  <si>
    <t>Fallas en la formulación de los indicadores con los que se mide el proceso de gestión jurídica, frente a la ejecución de cartera.
Demoras en el proceso de contratación del personal requerido
Fallas en el sistema SGD
Demoras en la entrega de los títulos desde control y seguimiento, que implica que no se alcance a realizar el proceso de cobro
Fallas en la calidad de los títulos ejecutivos</t>
  </si>
  <si>
    <t>Por la emergencia sanitaria y económica, las diligencias de secuestro suspendidas</t>
  </si>
  <si>
    <t>Se cuenta con un mecanismo de validación previa de los requisitos de los títulos
Se cuenta con una matriz de seguimiento de los registros de cobro para controlar los términos de ejecutoria y prescripción, así como del avance del proceso.</t>
  </si>
  <si>
    <t>Avanzar en la automatización del proceso de cobro
Fortalecer el equipo de abogados asignados al proceso de cobro coactivo en rol revisor</t>
  </si>
  <si>
    <t>Valor por cobro persuasivo y coactivo recaudado / Valor por cobro persuasivo y coactivo programado a recaudar</t>
  </si>
  <si>
    <t>CAU0207</t>
  </si>
  <si>
    <t>Vencimiento de términos de cobro</t>
  </si>
  <si>
    <t>Control de alertas en la base de datos de cobro activo</t>
  </si>
  <si>
    <t>Coordinación del grupo de cobro coactivo</t>
  </si>
  <si>
    <t>Base de datos de cobro coactivo</t>
  </si>
  <si>
    <t>Saldos de obligaciones depurados</t>
  </si>
  <si>
    <t xml:space="preserve">% de obligaciones presentadas ante el comité de cartera que se encuentra en el grupo de cobro coactivo </t>
  </si>
  <si>
    <t>CAU208</t>
  </si>
  <si>
    <t>Rezago de cartera recibido de anteriores autoridades mineras</t>
  </si>
  <si>
    <t>Proyecto dedicado a la depuración de cartera</t>
  </si>
  <si>
    <t>Equipo del grupo de cobro coactivo</t>
  </si>
  <si>
    <t>Resolución de depuración para presentación al Comité</t>
  </si>
  <si>
    <t>Total de obligaciones presentadas ante el Comité de Cartera/Total de obligaciones identificadas como susceptibles de presentar ante el Comité de Cartera</t>
  </si>
  <si>
    <t>Base de datos de cobro coactivo
Actas Comité de cartera
Fichas técnicas de depuración</t>
  </si>
  <si>
    <t>Mesas de trabajo técnicas con los grupos de seguimiento y control y de gestión financiera</t>
  </si>
  <si>
    <t>Fichas técnicas de depuración conciliadas</t>
  </si>
  <si>
    <t>CAU209</t>
  </si>
  <si>
    <t>Rezago de cartera de la ANM de 2012 a 2018</t>
  </si>
  <si>
    <t>Todos los procesos de cobro coactivo gestionados</t>
  </si>
  <si>
    <t>% de procesos gestionados</t>
  </si>
  <si>
    <t>Procesos gestionados a cargo del Grupo de Cobro Coactivo/Total de procesos programados para gestión a cargo del Grupo de Cobro Coactivo</t>
  </si>
  <si>
    <t>Consolidar la normativa expedida interna o externamente que afecta el desarrollo de los procesos de la ANM</t>
  </si>
  <si>
    <t>Normograma actualizado</t>
  </si>
  <si>
    <t>Se cuenta con un procedimiento para que las áreas envíen mensualmente la normatividad que les aplique para actualización del normograma</t>
  </si>
  <si>
    <t>Contar con personas enlace en cada área de la ANM para optimizar la comunicación con Oficina Asesora Jurídica</t>
  </si>
  <si>
    <t>Defensa de los intereses de la ANM</t>
  </si>
  <si>
    <t>Condenas a la entidad</t>
  </si>
  <si>
    <t xml:space="preserve">Iniciar la acción de repetición si se da lugar a dicha acción. </t>
  </si>
  <si>
    <t xml:space="preserve">Coordinador del grupo de defensa Jurídica </t>
  </si>
  <si>
    <t xml:space="preserve">Cada vez que se presente </t>
  </si>
  <si>
    <t xml:space="preserve">Radicación de la acción de repetición </t>
  </si>
  <si>
    <t>CONS0062</t>
  </si>
  <si>
    <t>Decisiones desfavorables para la ANM</t>
  </si>
  <si>
    <t>CONS0063</t>
  </si>
  <si>
    <t>Detrimento patrimonial por la no recuperación de deudas</t>
  </si>
  <si>
    <t xml:space="preserve">Iniciar depuración de cartera e inicio de proceso disciplinario </t>
  </si>
  <si>
    <t xml:space="preserve">Grupo de cobro coactivo </t>
  </si>
  <si>
    <t xml:space="preserve">Actas de comité de cartera y remisión a Control interno disciplinario </t>
  </si>
  <si>
    <t>CONS0064</t>
  </si>
  <si>
    <t>Pérdida de fuerza ejecutoria de los actos administrativos</t>
  </si>
  <si>
    <t>CONS0065</t>
  </si>
  <si>
    <t>Disparidad de posiciones jurídicas</t>
  </si>
  <si>
    <t xml:space="preserve">Verificar antecedentes del tema a consultar, sobre pronunciamientos anteriores de la Agencia. </t>
  </si>
  <si>
    <t xml:space="preserve">Abogado designado </t>
  </si>
  <si>
    <t>Formato Lista de chequeo</t>
  </si>
  <si>
    <t>CONS0066</t>
  </si>
  <si>
    <t>Vulneración de derechos de petición</t>
  </si>
  <si>
    <t xml:space="preserve">Contestación en los términos establecidos 
Base de datos </t>
  </si>
  <si>
    <t>Correo electrónico y SGD</t>
  </si>
  <si>
    <t>CONS0067</t>
  </si>
  <si>
    <t>Desacatos judiciales</t>
  </si>
  <si>
    <t>Adelantar la defensa jurídica en el incidente de desacato</t>
  </si>
  <si>
    <t>Oficio enviado al despacho judicial correspondiente</t>
  </si>
  <si>
    <t>CONS0068</t>
  </si>
  <si>
    <t>Cartera en estados financieros sin depurar</t>
  </si>
  <si>
    <t xml:space="preserve">Actas de comité de cartera y resoluciones de depuración </t>
  </si>
  <si>
    <t xml:space="preserve">Resolución de depuración </t>
  </si>
  <si>
    <t>CONS0069</t>
  </si>
  <si>
    <t>GESTIÓN DOCUMENTAL</t>
  </si>
  <si>
    <t>Criterios de decisión</t>
  </si>
  <si>
    <t>Planeación y seguimiento de actividades del proceso documental</t>
  </si>
  <si>
    <t xml:space="preserve">PINAR -Plan institucional de archivos </t>
  </si>
  <si>
    <t>Lo planteado en el PINAR se cumple en la ANM</t>
  </si>
  <si>
    <t>Ineficiencia de la ANM en la aplicación de políticas archivísticas nacionales</t>
  </si>
  <si>
    <t>CAU0210</t>
  </si>
  <si>
    <t xml:space="preserve">PINAR sin acciones de seguimiento </t>
  </si>
  <si>
    <t>Mesas de trabajo de seguimiento al PINAR</t>
  </si>
  <si>
    <t>Coordinación del grupo de servicios administrativos</t>
  </si>
  <si>
    <t>Actas de mesas de trabajo</t>
  </si>
  <si>
    <t xml:space="preserve">Se requiere mayor seguimiento del PINAR desde la alta dirección
La ANM no cuenta con una coordinación específica relacionada con la gestión documental
</t>
  </si>
  <si>
    <t>La emergencia económica y de salud por COVID 19, generó una alteración de los procesos de gestión documental física y electrónica que requieren de una revisión y ajuste para atender las nuevas circunstancias, para funcionarios y ciudadanos.</t>
  </si>
  <si>
    <t>El equipo está conformado por profesionales con el perfil archivístico requerido, lo que permite la aplicación de los lineamientos del AGN</t>
  </si>
  <si>
    <t>Reforzar el equipo de trabajo con más personas</t>
  </si>
  <si>
    <t>Por revisar</t>
  </si>
  <si>
    <t>CAU0211</t>
  </si>
  <si>
    <t>Elaboración del PINAR sin el conocimiento especializado requerido</t>
  </si>
  <si>
    <t xml:space="preserve">Definición de perfiles en la etapa precontractual para la vinculación </t>
  </si>
  <si>
    <t>Cuando requiera</t>
  </si>
  <si>
    <t>Estudio previos</t>
  </si>
  <si>
    <t>CAU0212</t>
  </si>
  <si>
    <t>Ausencia de personal de planta con el perfil específico en gestión documental</t>
  </si>
  <si>
    <t>CAU0213</t>
  </si>
  <si>
    <t>Falta de recursos para implementar las acciones previstas en el PINAR</t>
  </si>
  <si>
    <t>Articulación del PINAR con las estrategias de la ANM y con PAA</t>
  </si>
  <si>
    <t>PINAR
Planeación estratégica
PAA</t>
  </si>
  <si>
    <t>Elaboración y/o actualización de los instrumentos archivísticos (Incluye TRD)</t>
  </si>
  <si>
    <t>Cada uno de los instrumentos archivísticos adoptados en la ANM</t>
  </si>
  <si>
    <t>Cumplimiento de tiempos de retención en el archivo de gestión</t>
  </si>
  <si>
    <t>Dificultad en la recuperación y acceso a la información
Desorganización y acumulación de documentos en archivos de gestión
Incumplimiento de las normas archivísticas</t>
  </si>
  <si>
    <t>CAU0214</t>
  </si>
  <si>
    <t>Desconocimiento de las áreas sobre la aplicación de las TRD</t>
  </si>
  <si>
    <t>Visitas a las áreas para revisión del archivo de gestión frente a las TRD</t>
  </si>
  <si>
    <t>Equipo de gestión documental de la Coordinación de servicios administrativos</t>
  </si>
  <si>
    <t>Actas
Listas de asistencia
Informe de visita</t>
  </si>
  <si>
    <t>Falta de personal necesario para intervenir los archivos de gestión en algunas áreas
Falta de prioridad en las áreas para adelantar la gestión documental de los archivos
Desconocimiento de la aplicación de las TRD
Falta de articulación del SGD con las TRD para la administración de los documentos</t>
  </si>
  <si>
    <t>Existe un proceso de articulación con el AGN para la elaboración o actualización de instrumentos archivísticos</t>
  </si>
  <si>
    <t>Impulsar el proceso de implementación de las modificaciones asesoradas por el AGN</t>
  </si>
  <si>
    <t>Áreas que cumplen los tiempos de retención de las TRD para el archivo de gestión/total áreas de la ANM</t>
  </si>
  <si>
    <t>Capacitaciones en la aplicación de las TRD</t>
  </si>
  <si>
    <t>Listas de asistencia
Invitaciones
Presentaciones</t>
  </si>
  <si>
    <t>Validación de las TRD con los jefes de cada área</t>
  </si>
  <si>
    <t>Acta de la visita</t>
  </si>
  <si>
    <t>CAU0215</t>
  </si>
  <si>
    <t>TRD con errores en los tiempos de retención</t>
  </si>
  <si>
    <t>Validación del AGN de las TRD</t>
  </si>
  <si>
    <t>CAU0216</t>
  </si>
  <si>
    <t>Insuficiente acompañamiento por parte del equipo de gestión documental a las áreas</t>
  </si>
  <si>
    <t>Cronograma de visitas a las áreas</t>
  </si>
  <si>
    <t>CAU0217</t>
  </si>
  <si>
    <t>Desconocimiento de actualizaciones normativas generadas por el AGN</t>
  </si>
  <si>
    <t>Actualización del normograma y socialización al equipo</t>
  </si>
  <si>
    <t>CAU0218</t>
  </si>
  <si>
    <t>Falta de intervención técnica de los archivos de gestión</t>
  </si>
  <si>
    <t>Comunicación a los jefes de área sobre la falta de intervención técnica de los archivos</t>
  </si>
  <si>
    <t>Memorando con el informe de las visitas</t>
  </si>
  <si>
    <t>Brindar orientación sobre los lineamientos de la gestión documental y manejo de la herramienta SGD</t>
  </si>
  <si>
    <t>Capacitaciones a las diferentes áreas de la ANM</t>
  </si>
  <si>
    <t>Capacitaciones sobre el manejo del software SGD</t>
  </si>
  <si>
    <t>CAU0219</t>
  </si>
  <si>
    <t>Incumplimiento de los lineamientos de cargue documental en el SGD por parte de las áreas</t>
  </si>
  <si>
    <t>Realización de capacitaciones sobre los lineamientos de la gestión documental y sobre el manejo del SGD</t>
  </si>
  <si>
    <t xml:space="preserve">Anual programada
Por demanda </t>
  </si>
  <si>
    <t>Listas de asistencia
Invitaciones
Presentaciones
Cronograma de capacitaciones</t>
  </si>
  <si>
    <t>Se requiere un esquema de gestión del conocimiento que le de permanencia  a los proyectos archivísticos
Se requiere personal de planta en el proceso de gestión documental
Acciones para asegurar el cargue documental completo por parte de las áreas
Atender y superar las fallas tecnológicas en el SGD por parte de la OTI</t>
  </si>
  <si>
    <t>Fallas en los tiempos de respuesta por parte del contratista tecnológico encargado del SGD
PQRS de los grupos de interés por falta de respuesta oportuna, generadas a su vez por fallas en el SGD</t>
  </si>
  <si>
    <t>Se cuenta con un proceso de retroalimentación permanente que permite hacer mejoras a la herramienta SGD</t>
  </si>
  <si>
    <t>Llevar las capacitaciones a un formato digital permanente que permita su sistematización y la interacción con los usuarios
Mejorar las capacidades del software SGD para implementar los expedientes digitales</t>
  </si>
  <si>
    <t>Visitas de seguimiento a los archivos de gestión</t>
  </si>
  <si>
    <t>Informe del estado de los archivos de gestión</t>
  </si>
  <si>
    <t>Cumplimiento del cronograma</t>
  </si>
  <si>
    <t>Para revisar como nuevo indicador</t>
  </si>
  <si>
    <t>Personal nuevo sin formación en gestión documental
Documentos con tiempos de retención en archivos de gestión cumplido y sin transferencia
Fallas en la intervención técnica de la documentación
Incumplimiento de las normas archivísticas</t>
  </si>
  <si>
    <t>CAU0220</t>
  </si>
  <si>
    <t>Incumplimiento del cronograma de visitas por carga de trabajo</t>
  </si>
  <si>
    <t>Realizar procesos de capacitación con los enlaces de gestión documental en cada área
Incluir en la evaluación desempeño o en las obligaciones de los contratistas responsables, el cumplimiento de las normas de gestión documental
Medir con indicadores en los procesos, el estado de avance de los archivos de gestión</t>
  </si>
  <si>
    <t>La emergencia económica y de salud por COVID 19, implicó que se alterara en cronograma de visitas, ya sea porque no podía realizarse la visita o porque no podía ser atendida por las áreas.
Situaciones meteorológicas, de orden público o casos fortuitos y de fuerza mayor que impidan viajes a las sedes, para la realización e visitas</t>
  </si>
  <si>
    <t>Se cuenta con un enlace en todas áreas donde se retroalimenta sobre la aplicación de los lineamientos archivísticos  evitando reprocesos</t>
  </si>
  <si>
    <t>Sistematizar la gestión del inventario documental</t>
  </si>
  <si>
    <t>Dependencias de la ANM con informe de revisión de la gestión documental / Dependencias de la ANM programados a visitar</t>
  </si>
  <si>
    <t>Planeación anual de las actividades del equipo de gestión documental</t>
  </si>
  <si>
    <t>Seguimiento a la planeación anual</t>
  </si>
  <si>
    <t>CAU0221</t>
  </si>
  <si>
    <t>Demoras en la formulación y aprobación del cronograma de visitas de revisión documental</t>
  </si>
  <si>
    <t>CAU0222</t>
  </si>
  <si>
    <t>Demoras en la aprobación de las comisiones para ejecutar la visitas de gestión documental</t>
  </si>
  <si>
    <t>CAU0223</t>
  </si>
  <si>
    <t xml:space="preserve">Impedimentos por parte de las áreas, para revisar la gestión documental </t>
  </si>
  <si>
    <t>Comunicación a los jefes de área sobre la programación de las visitas</t>
  </si>
  <si>
    <t>Por visita a realizar</t>
  </si>
  <si>
    <t>CAU0224</t>
  </si>
  <si>
    <t>Desconocimiento de los responsables sobre gestión documental, que interrumpan o alteren la visita</t>
  </si>
  <si>
    <t>Alertas oportunas de mejoras sobre la gestión documental</t>
  </si>
  <si>
    <t>Socialización de los informes de la vistas realizadas al archivo de gestión</t>
  </si>
  <si>
    <t>Informe del estado de los archivos de gestión enviado por memorando</t>
  </si>
  <si>
    <t>Transferencias documentales al archivo central</t>
  </si>
  <si>
    <t>Cronograma de transferencias, FUID's y actas de transferencia</t>
  </si>
  <si>
    <t>Documentos que finalizaron tiempo en gestión, trasladados al archivo central</t>
  </si>
  <si>
    <t>Información inventariada en el archivo central</t>
  </si>
  <si>
    <t>Dificultad en la recuperación y acceso a la información
Desorganización y acumulación de documentos en archivos central
Incumplimiento de las normas archivísticas</t>
  </si>
  <si>
    <t>CAU0225</t>
  </si>
  <si>
    <t>Documentos a transferir sin el cumplimiento de los lineamientos técnicos</t>
  </si>
  <si>
    <t>Complementar el equipo de gestión documental con una persona que se encuentre encargado del archivo central
Requerimientos de información al archivo central por parte de las áreas, sin el suficiente tiempo</t>
  </si>
  <si>
    <t>La emergencia económica y de salud por COVID 19, alteró el cronograma de transferencias</t>
  </si>
  <si>
    <t>Se cuenta con un procedimiento documento para la transferencia primaria al archivo central.</t>
  </si>
  <si>
    <t>Documentos con procesos archivísticos / Inventarios de documentos en archivo central</t>
  </si>
  <si>
    <t>CAU0226</t>
  </si>
  <si>
    <t>Espacio insuficiente archivo central para recibir documentación</t>
  </si>
  <si>
    <t>Verificación de la capacidad instalada del archivo central</t>
  </si>
  <si>
    <t>Informe de verificación de la capacidad instalada</t>
  </si>
  <si>
    <t>CAU0227</t>
  </si>
  <si>
    <t>Demoras en la aprobación del cronograma de transferencias</t>
  </si>
  <si>
    <t>CAU0228</t>
  </si>
  <si>
    <t>Insuficiencia de personas en el equipo de trabajo para recibir las transferencias</t>
  </si>
  <si>
    <t>Consultas y préstamos documentos físicos del archivo central</t>
  </si>
  <si>
    <t>Control de préstamos y devoluciones</t>
  </si>
  <si>
    <t>Trazabilidad de préstamos y devoluciones controlada en SGD</t>
  </si>
  <si>
    <t>Avance en la implementación del SGD (sistema de gestión)</t>
  </si>
  <si>
    <t>Pérdida de la trazabilidad de los documentos en SGD
Incumplimiento de las normas archivísticas
Aplicación inoportuna e inadecuada de los lineamientos y directrices archivísticos</t>
  </si>
  <si>
    <t>CAU0229</t>
  </si>
  <si>
    <t>Desorganización del archivo central</t>
  </si>
  <si>
    <t>Seguimiento a las actividades de los equipos técnicos de gestión documental (472)</t>
  </si>
  <si>
    <t>Reporte diario entregado por el contratista
Reporte mensual</t>
  </si>
  <si>
    <t>Se cuenta con un procedimiento documento para la transferencia primaria al archivo central.
Se cuenta con bases de datos en Excel que se alimentan del FUID, lo que facilita la recuperación de la información</t>
  </si>
  <si>
    <t>No. Productos entregados del sistema de gestión documental / No. Productos planeados del sistema de gestión documental</t>
  </si>
  <si>
    <t>Revisión de la Intervención técnica del archivo central realizada por el contratista</t>
  </si>
  <si>
    <t>Aval en los informes presentados por el contratista</t>
  </si>
  <si>
    <t>CAU0230</t>
  </si>
  <si>
    <t>Demoras en la adjudicación del contrato de gestión documental</t>
  </si>
  <si>
    <t>CAU0231</t>
  </si>
  <si>
    <t>Desactualización del inventario documental en el archivo central</t>
  </si>
  <si>
    <t>Eliminaciones documentales</t>
  </si>
  <si>
    <t>Acta de comité de aprobación de la eliminación
Acta de eliminación
FUID</t>
  </si>
  <si>
    <t>Complementar el equipo de gestión documental con una persona que se encuentre encargado del archivo central</t>
  </si>
  <si>
    <t>Se cuenta con un procedimiento documento para las eliminaciones documentales
Se cuenta con un comité de gestión y desempeño de que evalúa la pertinencia de la eliminaciones</t>
  </si>
  <si>
    <t>Saneamiento ambiental y limpieza técnica</t>
  </si>
  <si>
    <t>Diagnóstico de condiciones ambientales de las áreas de conservación de documentos 
Informe por sede y PAR</t>
  </si>
  <si>
    <t>CAU0232</t>
  </si>
  <si>
    <t>Contratista sin las condiciones para cumplir con el propósito del saneamiento ambiental de los archivos</t>
  </si>
  <si>
    <t xml:space="preserve">Filtros al proceso de contratación </t>
  </si>
  <si>
    <t>Coordinación del grupo de servicios administrativos
Coordinación grupo contractual
Coordinación gestión financiera</t>
  </si>
  <si>
    <t>Mejorar el proceso de filtros del contrato para evitar los reprocesos y disminuir los tiempos de aprobación, a través de un grupo interdisciplinario de revisión simultánea. (automatización)</t>
  </si>
  <si>
    <t>Incumplimientos del proveedor en el contrato de saneamiento en la ejecución de los protocolos</t>
  </si>
  <si>
    <t>La emergencia económica y de salud por COVID 19, alteró el cronograma de contratación para el saneamiento ambiental y limpieza técnica y aumentó el costo
Situaciones meteorológicas, de orden público o casos fortuitos y de fuerza mayor que impidan viajes a las sedes, para la realización e visitas</t>
  </si>
  <si>
    <t>La actividad se encuentra regularizada y se ejecuta anualmente.</t>
  </si>
  <si>
    <t>Evaluar la posibilidad de realizar el proceso directamente en lugar de contratarlo</t>
  </si>
  <si>
    <t>Definición en los estudios previsto de las especificaciones técnicas requeridas</t>
  </si>
  <si>
    <t>Lineamientos y directrices para la adecuada administración de la información documental en la ANM</t>
  </si>
  <si>
    <t>Pérdida de soporte documental de la información</t>
  </si>
  <si>
    <t>Líder del proceso correspondiente</t>
  </si>
  <si>
    <t>CONS0070</t>
  </si>
  <si>
    <t>Incumplimiento de respuestas a grupos de interés internos o externos por falta de información en custodia documental</t>
  </si>
  <si>
    <t>CONS0071</t>
  </si>
  <si>
    <t>Pérdida de la memoria histórica de la ANM</t>
  </si>
  <si>
    <t>Definición de plan de mejoramiento</t>
  </si>
  <si>
    <t>CONS0072</t>
  </si>
  <si>
    <t>Desorganización y acumulación de documentos en archivos de gestión</t>
  </si>
  <si>
    <t>CONS0073</t>
  </si>
  <si>
    <t>Pérdida de la trazabilidad de los trámites y procesos de la ANM</t>
  </si>
  <si>
    <t>CONS0074</t>
  </si>
  <si>
    <t>EVALUACIÓN, CONTROL Y MEJORA</t>
  </si>
  <si>
    <t>Establecimiento de contexto, identificación y análisis de los Riesgos de Gestión y de Corrupción</t>
  </si>
  <si>
    <t>Matrices de riesgos, mapa de riesgos e informes de seguimiento a los riesgos</t>
  </si>
  <si>
    <t>Todos los riesgos de gestión de la ANM se encuentran identificados</t>
  </si>
  <si>
    <t>Procesos de la ANM con matrices de riesgos asesoradas por Planeación</t>
  </si>
  <si>
    <t>CAU0247</t>
  </si>
  <si>
    <t>Desconocimiento de los tiempos y términos legales para revisar y publicar las matrices de riesgos</t>
  </si>
  <si>
    <t>Comunicaciones internas con las fechas de reporte de riesgos</t>
  </si>
  <si>
    <t>Coordinación del grupo de planeación o delegado/a</t>
  </si>
  <si>
    <t>Solicitud de comunicación y comunicación divulgada</t>
  </si>
  <si>
    <t>Falta de aceptación de la asesoría ofrecida por planeación, por parte de  los funcionarios responsables de la identificación de riesgos y controles
Articulación de las prioridades de la alta dirección con la gestión de riesgos</t>
  </si>
  <si>
    <t>La emergencia social, económica y de salud por la pandemia de Covid 19, alteró algunos procesos y a su vez, la valoración de los riesgos.</t>
  </si>
  <si>
    <t>En la ANM se cuenta con un conocimiento base de la gestión de riesgos
Procedimiento documentado en el SIG
En la ANM hay un buen nivel de aceptación de la gestión de riesgos</t>
  </si>
  <si>
    <t>Avanzar en la sistematización del proceso de actualización de los riesgos
Integrar la información que arrojan las matrices de riesgos con el proyecto de analítica de datos</t>
  </si>
  <si>
    <t>Matrices de riesgos publicadas / procesos asesorados</t>
  </si>
  <si>
    <t>Comunicación de lineamientos sobre la actualización de riesgos de gestión y corrupción</t>
  </si>
  <si>
    <t>Documento de lineamiento
Correo electrónico de comunicación de lineamientos</t>
  </si>
  <si>
    <t>Capacitación en formación en ISO 31000 y sensibilización</t>
  </si>
  <si>
    <t>Todos los riesgos de gestión de la ANM se encuentran monitoreados</t>
  </si>
  <si>
    <t>Riesgos Monitoreados</t>
  </si>
  <si>
    <t xml:space="preserve">Inoportunidad en la identificación y actualización de riesgos y controles
Inoportunidad en la identificación de riesgos materializados
</t>
  </si>
  <si>
    <t>CAU0248</t>
  </si>
  <si>
    <t>Falta de participación por parte de los funcionarios que participan en la identificación de riesgos y controles</t>
  </si>
  <si>
    <t>Invitación desde Planeación a los líderes de cada proceso en cada tema</t>
  </si>
  <si>
    <t>Riesgos Monitoreados / Riesgos Identificados</t>
  </si>
  <si>
    <t>CAU0249</t>
  </si>
  <si>
    <t>Falta de cultura de gestión de riesgos como herramienta de planeación y control</t>
  </si>
  <si>
    <t>Articulación de los riesgos con el ejercicio de planeación estratégica (por implementar)</t>
  </si>
  <si>
    <t>Elaboración Cronograma de Auditorias Combinadas y de gestión</t>
  </si>
  <si>
    <t>Programa anual de auditorías</t>
  </si>
  <si>
    <t>% Avance en la ejecución de las auditorias</t>
  </si>
  <si>
    <t>Oportunidades de mejora sin identificar
Incumplimientos normativo de la ANM sin identificar
Incumplimiento normativo de las funciones de la Oficina de Control Interno</t>
  </si>
  <si>
    <t>CAU0250</t>
  </si>
  <si>
    <t>Limitada capacidad operativa de los equipos de auditoría</t>
  </si>
  <si>
    <t>Solicitud de ampliación del equipo de auditoría</t>
  </si>
  <si>
    <t>Coordinación de la Oficina de Control Interno</t>
  </si>
  <si>
    <t>PAA Plan Anual de Adquisiciones</t>
  </si>
  <si>
    <t>La emergencia social, económica y de salud por la pandemia de Covid 19, alteró la programación y la meta del indicador</t>
  </si>
  <si>
    <t>No. Auditorias ejecutadas/No. Auditorias programadas</t>
  </si>
  <si>
    <t>Tablero de control de informes y distribuciones de tareas</t>
  </si>
  <si>
    <t>Revisión de distribución de tareas dentro del equipo auditor</t>
  </si>
  <si>
    <t>Ejecución del plan anual de auditorías</t>
  </si>
  <si>
    <t>Informes de auditoría
Informes de seguimiento a riesgos de gestión
Informes de seguimiento a riesgos de corrupción
Informes de ley</t>
  </si>
  <si>
    <t>Evaluar todos los riesgos de la ANM</t>
  </si>
  <si>
    <t>Riesgos evaluados</t>
  </si>
  <si>
    <t>Oportunidades de mejora sin identificar
Incumplimientos normativo de la ANM sin identificar
Controles ineficientes o insuficientes sin identificar</t>
  </si>
  <si>
    <t>CAU0251</t>
  </si>
  <si>
    <t>Inadecuada articulación de planes de acción de la ANM con los planes de auditoría</t>
  </si>
  <si>
    <t>Filtro de autorización previos modificación del plan de trabajo de auditoría</t>
  </si>
  <si>
    <t xml:space="preserve">Jefe de la Oficina de Control Interno </t>
  </si>
  <si>
    <t>Por cada auditoría que se ejecuta</t>
  </si>
  <si>
    <t>Falta de recurso humano del equipo auditor por el tamaño de la ANM
Falta de un profesional Contador/a Público/a en la planta de la ANM en la OCI
Falta de tiempo de los auditados para atender las auditorías
Demoras en la entrega de la información 
Inconsistencia de la información
Falta de apropiación de los líderes de los planes mejoramiento</t>
  </si>
  <si>
    <t>Disposición de los auditados para atender las auditorías</t>
  </si>
  <si>
    <t>Riesgos evaluados en auditorías de gestión / Riesgos identificados en las matrices de cada proceso</t>
  </si>
  <si>
    <t>Revisión del Comité de articulación del sistema de control interno</t>
  </si>
  <si>
    <t>Comité de articulación del sistema de control interno</t>
  </si>
  <si>
    <t>Actas del comité</t>
  </si>
  <si>
    <t>CAU0252</t>
  </si>
  <si>
    <t>Debilidades en la planeación y preparación de la auditoría</t>
  </si>
  <si>
    <t>Capacitaciones al equipo auditor incluidas en el PIC</t>
  </si>
  <si>
    <t>PIC
Mesas de trabajo con talento humano
Certificación de asistencia</t>
  </si>
  <si>
    <t>Participación del equipo auditor en las capacitaciones lideradas por el DAFP</t>
  </si>
  <si>
    <t>Equipo de trabajo de la Oficina de Control Interno</t>
  </si>
  <si>
    <t>Según convocatorias DAFP</t>
  </si>
  <si>
    <t>Memorias de las capacitaciones</t>
  </si>
  <si>
    <t>Conformación de equipo interdisciplinario en la OCI, para la preparación de las auditorías</t>
  </si>
  <si>
    <t>CAU0253</t>
  </si>
  <si>
    <t>Inadecuada aplicación de los principios de debida diligencia y aptitud del proceso auditor</t>
  </si>
  <si>
    <t>Establecimiento del perfil de los auditores en el procedimiento y manual de funciones</t>
  </si>
  <si>
    <t>Coordinación de la Oficina de Control Interno
Coordinación del grupo de planeación</t>
  </si>
  <si>
    <t>Procedimiento de auditoría interna
Manual de funciones</t>
  </si>
  <si>
    <t>CAU0254</t>
  </si>
  <si>
    <t>Debilidades en la identificación de riesgos a auditar</t>
  </si>
  <si>
    <t>Revisión y actualización de las matrices de riesgos</t>
  </si>
  <si>
    <t>Matrices de riesgos publicadas</t>
  </si>
  <si>
    <t>Informes de seguimiento a riesgos</t>
  </si>
  <si>
    <t>Gestión: Semestral
Corrupción: Cuatrimestral
Por cada auditoría que se ejecuta</t>
  </si>
  <si>
    <t>Informe de seguimiento a riesgos
Informes de auditoría</t>
  </si>
  <si>
    <t>CAU0255</t>
  </si>
  <si>
    <t>Hallazgos estratégicos sin identificar</t>
  </si>
  <si>
    <t>Filtros de revisión</t>
  </si>
  <si>
    <t>Por cada informe de auditoría</t>
  </si>
  <si>
    <t>Correos electrónicos con observaciones para ajustes
Procedimiento de auditoría interna</t>
  </si>
  <si>
    <t>Revisión del ejercicio de planeación de las auditorías</t>
  </si>
  <si>
    <t>Plan de auditoría aprobado</t>
  </si>
  <si>
    <t>CAU0256</t>
  </si>
  <si>
    <t>Identificación de hallazgos sin pruebas</t>
  </si>
  <si>
    <t>CAU0257</t>
  </si>
  <si>
    <t>Debilidades en la redacción técnica de los hallazgos</t>
  </si>
  <si>
    <t>Presentación Informes de Ley e informe a entes de control de planeas de mejoramiento</t>
  </si>
  <si>
    <t>Informes de ley</t>
  </si>
  <si>
    <t>Elaborar y reportar todos los informes de ley</t>
  </si>
  <si>
    <t>% Avance en la elaboración de los informes de ley</t>
  </si>
  <si>
    <t>Incumplimientos normativo de la ANM sin identificar
Incumplimiento normativo de las funciones de la Oficina de Control Interno</t>
  </si>
  <si>
    <t>CAU0258</t>
  </si>
  <si>
    <t>Demoras en la entrega de información necesaria para elaborar los informes de ley</t>
  </si>
  <si>
    <t>Asignación en cada área de una persona  enlace, responsable de la información insumo</t>
  </si>
  <si>
    <t>Jefes de cada área en coordinación la Oficina de Control Interno</t>
  </si>
  <si>
    <t xml:space="preserve">Contar con un apoyo tecnológico a través del proyecto de analítica de datos, que a través de un tablero de control permita hacer seguimiento al cumplimiento de informes de ley.
Avanzar en la sensibilización desde la alta dirección y los jefes de las áreas sobre la importancia de entregar la información insumo para la elaboración de los informes de ley </t>
  </si>
  <si>
    <t>No. de informes de ley realizados/No. Informes de ley programados</t>
  </si>
  <si>
    <t>Solicitud de información con tiempo prudencial</t>
  </si>
  <si>
    <t xml:space="preserve">De acuerdo con los tiempos legales </t>
  </si>
  <si>
    <t>Correo electrónico
Memorando</t>
  </si>
  <si>
    <t>Disposición de carpeta compartida para entrega de la información</t>
  </si>
  <si>
    <t>Disposición permanente</t>
  </si>
  <si>
    <t>Carpeta compartida</t>
  </si>
  <si>
    <t>CAU0259</t>
  </si>
  <si>
    <t>Debilidades en la capacidad operativa para elaborar los informes de ley</t>
  </si>
  <si>
    <t>Asignación de responsables por temas</t>
  </si>
  <si>
    <t>Revisión de distribución de tareas dentro del equipo</t>
  </si>
  <si>
    <t>Identificación, seguimiento y control a la salida no conforme</t>
  </si>
  <si>
    <t>Matriz y reporte de salida no conforme</t>
  </si>
  <si>
    <t>% de hallazgos de Auditoria Interna y Externa al SIG cerrados</t>
  </si>
  <si>
    <t>CAU0260</t>
  </si>
  <si>
    <t>Fallas en la identificación de salidas no conforme</t>
  </si>
  <si>
    <t>Generación de alertas a las áreas para realizar el reporte de acciones frente a salidas no conforme</t>
  </si>
  <si>
    <t>Demoras en el reporte de salidas no conforme
Desconocimiento de las áreas sobre el objetivo de hacer seguimiento a la salida no conforme
Ausencia de responsables en las áreas frente a tareas de seguimiento a salida no conforme</t>
  </si>
  <si>
    <t>Hallazgos cerrados/Hallazgos de auditoria interna y externa al SIG de la vigencia 2018-2019</t>
  </si>
  <si>
    <t>Asesoría a las áreas en la gestión de salidas no conforme</t>
  </si>
  <si>
    <t>A demanda</t>
  </si>
  <si>
    <t>Listas de asistencia
Matrices de salida no conforme actualizadas</t>
  </si>
  <si>
    <t>CAU0261</t>
  </si>
  <si>
    <t>Demoras en la identificación de salidas no conforme</t>
  </si>
  <si>
    <t>Programación del acompañamiento a las áreas para la identificación de salida no conforme</t>
  </si>
  <si>
    <t>Programación en Excel</t>
  </si>
  <si>
    <t>Realizar análisis, seguimiento y generar acciones a todas las fuentes de información que contribuyan a la mejora continua de la entidad</t>
  </si>
  <si>
    <t>Informes de seguimiento a acciones de mejora</t>
  </si>
  <si>
    <t>CAU0262</t>
  </si>
  <si>
    <t>Desactualización del informe de seguimiento por falta de reporte de las áreas</t>
  </si>
  <si>
    <t>Implementación de requisito de reporte de acciones de mejora para expedición de paz y salvo</t>
  </si>
  <si>
    <t>Lideres de los procesos</t>
  </si>
  <si>
    <t>Cada entrega del cargo</t>
  </si>
  <si>
    <t>Paz y salvo verificado por planeación</t>
  </si>
  <si>
    <t>Rotación de personal impide que el informe contenga toda información 
Indisponibilidad de la herramienta (Isolución)
Insuficiencia de reportes analíticos en la herramienta (Isolución)
Dificultad de uso de la herramienta Isolución por parte de los líderes
Falta de compromiso por parte de los líderes</t>
  </si>
  <si>
    <t>Avanzar en la sensibilización desde la alta dirección y los jefes de las áreas sobre la importancia de reportar acciones de mejora</t>
  </si>
  <si>
    <t>PLAN DE ATENCIÓN DE CONSECUENCIAS</t>
  </si>
  <si>
    <t>Identificación de fortalezas y oportunidades de mejora y aseguramiento</t>
  </si>
  <si>
    <t>Incumplimiento de las funciones de la ANM</t>
  </si>
  <si>
    <t>Comunicar a la Alta Dirección</t>
  </si>
  <si>
    <t>Oficina de Control Interno</t>
  </si>
  <si>
    <t>Cuando se presente</t>
  </si>
  <si>
    <t>Comunicación por correo electrónico o Acta de Reunión</t>
  </si>
  <si>
    <t>CONS0076</t>
  </si>
  <si>
    <t>Materialización de riesgos de gestión y corrupción</t>
  </si>
  <si>
    <t>CONS0077</t>
  </si>
  <si>
    <t>Potenciales responsabilidades disciplinarias, fiscales y penales</t>
  </si>
  <si>
    <t>Oficina de control interno disciplinara</t>
  </si>
  <si>
    <t>Incumplimientos legales o administrativos sin identificar</t>
  </si>
  <si>
    <t>Comunicar a las áreas auditadas y a la Alta Dirección</t>
  </si>
  <si>
    <t>CONS0047</t>
  </si>
  <si>
    <t>Reprocesos y salidas no conforme</t>
  </si>
  <si>
    <t>Reformular el procedimiento y la forma de realizar el reporte, seguimiento y control de las salidas no conformes</t>
  </si>
  <si>
    <t xml:space="preserve">Coordinador de Grupo de Planeación </t>
  </si>
  <si>
    <t>Procedimiento actualizado
Acta / listas de asistencia de sesiones para actualización de salidas no conforme con los procesos misionales
Salidas no conformes de los procesos misionales actualizados</t>
  </si>
  <si>
    <t>CONS0048</t>
  </si>
  <si>
    <t>Inefectividad en la identificación de mejoras para la Entidad y los procesos.</t>
  </si>
  <si>
    <t>Procedimiento de Auditoría</t>
  </si>
  <si>
    <t>CONS0053</t>
  </si>
  <si>
    <t>Pérdida o no recertificación del SIG</t>
  </si>
  <si>
    <t>Formulación y seguimiento a acciones de mejora para subsanar las No conformidades identificadas de la Auditoría</t>
  </si>
  <si>
    <t>Acciones de mejora y seguimiento de las mismas</t>
  </si>
  <si>
    <t>CONS0055</t>
  </si>
  <si>
    <t>Acta de inspección</t>
  </si>
  <si>
    <t>Informe final del curso de socorredor y/o coordinador logistico.</t>
  </si>
  <si>
    <t>Información actualizada de coberturas geográficas en el SIGM y en el Registro Minero</t>
  </si>
  <si>
    <t>Cambios en la estructura organizacional y asignación de funciones que modifiquen la planeación establecida</t>
  </si>
  <si>
    <t>No. de actos administrativos inscritos en el RMN.</t>
  </si>
  <si>
    <t xml:space="preserve">Designar persona exclusiva  (planta o contratista) responsable del reparto </t>
  </si>
  <si>
    <t>Revisiar el proceso de reparto  automático de des anotaciones y anotaciones que se crean a través del SIGM</t>
  </si>
  <si>
    <t xml:space="preserve">Controlar el orden de llegada para reparto de solicitudes de inscripciones y des anotaciones; para las anotaciones y des anotaciones (Backlog - histórico) se cuenta con tres correos electrónicos exclusivos para su recepción.  </t>
  </si>
  <si>
    <t>Revisar los actos administrativos al momento de la recepción.</t>
  </si>
  <si>
    <t>Revisiar e informar los actos administrativos extemporáneos a la Vicepresidencia y coordinadores de equipos de trabajo.</t>
  </si>
  <si>
    <t>Remitir comunicaciones que indiquen la necesidad de la oportunidad del envío, disposición y actualización la información geográfica</t>
  </si>
  <si>
    <t xml:space="preserve">Revisiar los actos administrativos al momento de la recepción para el reparto y por parte de las personas que hacen la inscripción o desanotación. </t>
  </si>
  <si>
    <t xml:space="preserve">Revisar la des anotaciones y anotaciones automáticas que se crean a través del SIGM. </t>
  </si>
  <si>
    <t>Comunicar el procedimiento de inscripción</t>
  </si>
  <si>
    <t>Actos administrativos recibidos con información consistente</t>
  </si>
  <si>
    <t>Aplicar del procedimiento de actualización de datos asociados a solicitudes / títulos</t>
  </si>
  <si>
    <t>Revisar y analizar por parte de la alta dirección</t>
  </si>
  <si>
    <t xml:space="preserve">% de atención oportuna a los trámites de solicitud de visto bueno a la exportación de minerales a través de la VUCE
</t>
  </si>
  <si>
    <t>Total de trámites de solicitud de visto bueno a la exportación de minerales con respuesta emitida por la ANM en oportunidad durante el período / Total de solicitudes de visto bueno para para el trámite de exportación de minerales que llegan a la bandeja de la ANM en la plataforma de la VUCE</t>
  </si>
  <si>
    <t>Realizar seguimiento de la declaraciones recibidas desde los PARES</t>
  </si>
  <si>
    <t>Remitir informe de verificación y requerimiento de la información de las declaraciones y liquidaciones</t>
  </si>
  <si>
    <t>Verificar los recursos pendientes de distribuir</t>
  </si>
  <si>
    <t>Aplicar el filtro de revisión del informe de distribución</t>
  </si>
  <si>
    <t>Comunicar al Software house de los errores</t>
  </si>
  <si>
    <t xml:space="preserve">Verificar los cálculos en la base de datos en Excel formulada. </t>
  </si>
  <si>
    <t>Realizar el filtro de revisión del informe de distribución</t>
  </si>
  <si>
    <t>Determinar las fechas de cierre para la entrega de distribuciones</t>
  </si>
  <si>
    <t>Revisar digitalmente de las minutas del contrato para verificar que se tomen los datos correctos.</t>
  </si>
  <si>
    <t>Generar por mes anticipado los informes de causación</t>
  </si>
  <si>
    <t>Ajustar el sistema para eliminar la opción de elegir otros conceptos diferentes al canon y causación previas de deudas objeto de requerimiento para generación de recibo en línea</t>
  </si>
  <si>
    <t>Aplicar lista de chequeo para verificar la información</t>
  </si>
  <si>
    <t>Verificar el sistema de semáforos en el VUCE a partir de la fecha y hora de ingreso</t>
  </si>
  <si>
    <t>Generar el visto bueno provisional</t>
  </si>
  <si>
    <t>Aplicar lista de chequeo para verificar los requisitos</t>
  </si>
  <si>
    <t>Unificar los criterios desde la Oficina Jurídica</t>
  </si>
  <si>
    <t>Revisar el concepto económico después de elaborado por los profesionales</t>
  </si>
  <si>
    <t>Realizar seguimiento a la distribución y términos de entrega de los conceptos económicos</t>
  </si>
  <si>
    <t>Cada vez que se reuiera</t>
  </si>
  <si>
    <t>Incumplimiento de los procedimientos de aprobación de la comunicaciones</t>
  </si>
  <si>
    <t>Revisar y verificar permanentemente la accesibilidad</t>
  </si>
  <si>
    <t xml:space="preserve">Solicitar recursos para la vigencia siguiente para la ejecución de los eventos en el Plan Anual de Adquisiciones </t>
  </si>
  <si>
    <t>Solicitar recursos para la vigencia siguiente para realizar las audiencias públicas de rendición de cuentas</t>
  </si>
  <si>
    <t>Revisar y análizar por parte de la alta dirección</t>
  </si>
  <si>
    <t>Revisar y anáalizar afectación por parte de la alta dirección</t>
  </si>
  <si>
    <t>Realizar comunicaciones y mesas de trabajo con el líder de cada proceso</t>
  </si>
  <si>
    <t>Identificar necesidades de recursos a través del PAA</t>
  </si>
  <si>
    <t>Realizar diagnóstico de roles, usuarios y perfiles en Isolución</t>
  </si>
  <si>
    <t>Determinar periodo de planeación del SIG preestablecido</t>
  </si>
  <si>
    <t>Realizar diagnóstico anual del estado actual del SIG</t>
  </si>
  <si>
    <t>Determinar Periodo de planeación del SIG preestablecido</t>
  </si>
  <si>
    <t>Realizar seguimiento a la ejecución de las actividades del plan SIG</t>
  </si>
  <si>
    <t xml:space="preserve">Solicitud de adición del módulo de medición en consulta.
Remisión de listado de usuarios activos en isolucion para cada uno de los procesos con el fin de depurar los ususarios y liberar licencias en aplicativo Isolución. </t>
  </si>
  <si>
    <t>Acto administrativo de definición, declaración y de delimitación de 
Áreas Estratégicas
Mineras</t>
  </si>
  <si>
    <t>Integrar en un acto administrativo todos los roles, responsabilidades y autoridades del SGA</t>
  </si>
  <si>
    <t>Gestionar las acciones necesarias para la delimitación y declaración de Áreas Estratégicas Mineras (AEM) / Análisis de informes de estudios geológicos mineros del SGC para definir las actuaciones a seguir</t>
  </si>
  <si>
    <t>Gestionar las acciones necesarias para la delimitación y declaración de Áreas Estratégicas Mineras (AEM) / Verificaciones y depuración de zonas libres</t>
  </si>
  <si>
    <t>Gestionar las acciones necesarias para la delimitación y declaración de Áreas Estratégicas Mineras (AEM) / Reserva de zonas con potencial para minerales estratégicos ZRP</t>
  </si>
  <si>
    <t xml:space="preserve">Gestionar las acciones necesarias para la delimitación y declaración de Áreas Estratégicas Mineras (AEM) / Consulta previa con comunidades étnicas </t>
  </si>
  <si>
    <t>Gestionar las acciones necesarias para la delimitación y declaración de Áreas Estratégicas Mineras (AEM) / Coordinación y concurrencia con autoridades locales</t>
  </si>
  <si>
    <t>Gestionar las acciones necesarias para la delimitación y declaración de Áreas Estratégicas Mineras (AEM) / Caracterización de municipios y verificación de que no existan restricciones o prohibiciones en el POT</t>
  </si>
  <si>
    <t>Gestionar las acciones necesarias para la delimitación y declaración de Áreas Estratégicas Mineras (AEM)/ Delimitación y declaración de áreas estratégicas mineras AEM</t>
  </si>
  <si>
    <t>Realizar seguimiento a los resultados del plan de trabajo</t>
  </si>
  <si>
    <t>Adelantar por parte del equipo de trabajo seguimiento a los tramites de las solicitudes -  actividades dedicadas exclusivamente a esta actividad</t>
  </si>
  <si>
    <t xml:space="preserve">Revisar los actos administrativos </t>
  </si>
  <si>
    <t>Revisar los actos administrativos antes de la notificación</t>
  </si>
  <si>
    <t>Realizar seguimiento a la Matriz de seguimiento del reparto</t>
  </si>
  <si>
    <t>Revisar la información/componente técnica</t>
  </si>
  <si>
    <t>Revisar la información/componente geológica</t>
  </si>
  <si>
    <t>'Realizar seguimiento a la Matriz de seguimiento de elaboración del EGM</t>
  </si>
  <si>
    <t>Revisar y análizar afectación por parte de la alta dirección</t>
  </si>
  <si>
    <t>Revisar y análizar reducción por parte de la alta dirección</t>
  </si>
  <si>
    <t>Gestionar ante las autoridades correspondientes para la coordinación de actividades para cumplir con el objetivo del proceso</t>
  </si>
  <si>
    <t xml:space="preserve">Realizar mesas de trabajo de coordinación con el SGC </t>
  </si>
  <si>
    <t>Elaborar el concepto técnico sobre los informes presentados por el SGC</t>
  </si>
  <si>
    <t>Realizar la consulta o solicitud de la expedición del certificado de área libre</t>
  </si>
  <si>
    <t>Solicitar a la Vicepresidencia de contratación y titulación de la priorización de municipios para la realizar actividades de coordinación y concurrencia</t>
  </si>
  <si>
    <t>Verificar el cumplimiento de prerrequisitos</t>
  </si>
  <si>
    <t>Revisar y aprobar el acto administrativo</t>
  </si>
  <si>
    <t>Documentos de alinderación elaborados - % de documentos de alinderación de áreas libres susceptibles de reservar para una posible delimitación y declaración de AEM elaborados</t>
  </si>
  <si>
    <t>Documentos de caracterización de áreas con potencial para minerales estratégicos - % de documentos de caracterización de municipios con potencial para minerales estratégicos elaborados</t>
  </si>
  <si>
    <t>Delimitación y declaración de Áreas Estratégicas Mineras - AEM / % Áreas Estratégicas Mineras – AEM delimitadas y declaradas</t>
  </si>
  <si>
    <t>MIS7RG0004</t>
  </si>
  <si>
    <t>MIS7RG0005</t>
  </si>
  <si>
    <t>MIS7RG0006</t>
  </si>
  <si>
    <t>MIS7RG0007</t>
  </si>
  <si>
    <t>MIS7RG0008</t>
  </si>
  <si>
    <t>MIS7RG0009</t>
  </si>
  <si>
    <t>MIS7RG0010</t>
  </si>
  <si>
    <t>MIS7RG0011</t>
  </si>
  <si>
    <t>Derechos de petición por el incumplimiento de términos para la notificación.</t>
  </si>
  <si>
    <t>Silencios administrativos positivos, en caso de proceder.</t>
  </si>
  <si>
    <t>Aumento de la carga operativa por reprocesos de revisión de parámetros.</t>
  </si>
  <si>
    <t>Aumento en la carga operativa del stock.</t>
  </si>
  <si>
    <t>Indebida ejecutoria de actos administrativos</t>
  </si>
  <si>
    <t>Inoportuna certificación de ejecutoria de los actos administrativos</t>
  </si>
  <si>
    <t>ETAPAS</t>
  </si>
  <si>
    <t>Notificaciones/Verificación de parámetros e iniciar notificación</t>
  </si>
  <si>
    <t>Todos los actos administrativos deben ser verificados</t>
  </si>
  <si>
    <t>Verificar dentro de los cinco (5) días de expedición del acto administrativo</t>
  </si>
  <si>
    <t xml:space="preserve">Notificaciones/Disponer los actos a notificar en las carpetas compartidas o en ANNA, y relacionarlos en los formatos </t>
  </si>
  <si>
    <t>Formatos de relación de autos y de resoluciones.</t>
  </si>
  <si>
    <t>Todos los actos administrativos deben ser dispuestos</t>
  </si>
  <si>
    <t>Todos los actos administrativos deben estas completos</t>
  </si>
  <si>
    <t>Notificaciones/Realizar el reparto</t>
  </si>
  <si>
    <t>Correo electrónico y registro en ANNA Minería</t>
  </si>
  <si>
    <t>Todos los actos administrativos deben entrar al reparto</t>
  </si>
  <si>
    <t>Notificaciones/Enviar notificación</t>
  </si>
  <si>
    <t>Correo electrónico
Comunicación de salida
Edicto publicado
Aviso publicado</t>
  </si>
  <si>
    <t>Todos los actos administrativos deben ser enviados a notificación</t>
  </si>
  <si>
    <t>Los actos administrativos son notificados según el procedimiento correspondiente</t>
  </si>
  <si>
    <t>El proceso de notificación se realiza con información correcta</t>
  </si>
  <si>
    <t>Notificaciones/Confirmar recepción de la notificación:</t>
  </si>
  <si>
    <t>Certificación de notificación electrónica
Prueba de entrega de la empresa de correspondencia</t>
  </si>
  <si>
    <t>Deben verificarse el 100% de las notificaciones</t>
  </si>
  <si>
    <t>Dentro del mes siguiente a la recepción del acto administrativo</t>
  </si>
  <si>
    <t>La certificación/prueba de entrega debe reposar en el expediente y ser legibles.</t>
  </si>
  <si>
    <t>Notificaciones/Confirmar presentación de recursos</t>
  </si>
  <si>
    <t>Deben confirmarse el 100% de recursos presentados</t>
  </si>
  <si>
    <t>Al día siguiente al vencimiento del plazo para presentar el recurso</t>
  </si>
  <si>
    <t>Notificaciones/Generar constancia de ejecutoria</t>
  </si>
  <si>
    <t>Constancia de ejecutoria
Comunicaciones de salida internas y externas</t>
  </si>
  <si>
    <t>Todos los actos administrativos donde no hubo recurso, cuentan con constancia de ejecutoria</t>
  </si>
  <si>
    <t>La constancia de ejecutoria debe generarse al día siguiente del vencimiento del plazo para presentar recurso</t>
  </si>
  <si>
    <t>Constancia de notificación por estado</t>
  </si>
  <si>
    <t>El 100% de los actos a notificar por estado se notifican</t>
  </si>
  <si>
    <t>Se cumple el procedimiento de notificación correspondiente</t>
  </si>
  <si>
    <t>Los actos administrativos son notificados con los datos e información correctas</t>
  </si>
  <si>
    <t>Notificaciones/Publicar notificación</t>
  </si>
  <si>
    <t>Publicación de la notificación</t>
  </si>
  <si>
    <t>El 100% de los actos a notificar se notifican</t>
  </si>
  <si>
    <t>Notificaciones/Registrar la publicación realizada</t>
  </si>
  <si>
    <t>El 100% de los actos notificados se registran en ANNA Minería o en el formulario de Share Point</t>
  </si>
  <si>
    <t>El registro debe realizarse el mismo día de la notificación</t>
  </si>
  <si>
    <t>CAU0085</t>
  </si>
  <si>
    <t>Errores en la verificación de parámetros</t>
  </si>
  <si>
    <t>Aplicar lista de parámetros a verificar según procedimiento</t>
  </si>
  <si>
    <t>Equipo de GIAM y PARES</t>
  </si>
  <si>
    <t>Realizar entrenamiento en puesto de trabajo.</t>
  </si>
  <si>
    <t>Aplicar pregunta final de control en ANNA al momento de terminar la tarea</t>
  </si>
  <si>
    <t>Errores humanos en el proceso de cargue</t>
  </si>
  <si>
    <t>Revisar la incorporación de todos los actos reportados vs. los dispuestos en la carpeta</t>
  </si>
  <si>
    <t>CAU0120</t>
  </si>
  <si>
    <t>Errores humanos en la actividad de reparto</t>
  </si>
  <si>
    <t>Administrar un correo electrónico único para las actividades de reparto, en cabeza de una sola persona</t>
  </si>
  <si>
    <t>Persona encargada de reparto en GIAM</t>
  </si>
  <si>
    <t>Administrar un archivo Excel con la asignación correspondiente</t>
  </si>
  <si>
    <t>CAU0287</t>
  </si>
  <si>
    <t>Errores en el reparto que impliquen dobles asignaciones (Reprocesos)</t>
  </si>
  <si>
    <t>Asignar una sola persona encargada de realizar el reparto</t>
  </si>
  <si>
    <t>Coordinación GIAM</t>
  </si>
  <si>
    <t>CAU0288</t>
  </si>
  <si>
    <t>Insuficiente personal para ejecutar la actividad</t>
  </si>
  <si>
    <t>Comunicar a Vicepresidencia de contratación y titulación, las necesidades de recurso humano con análisis de carga</t>
  </si>
  <si>
    <t>CAU0289</t>
  </si>
  <si>
    <t xml:space="preserve">Errores en la planeación de las actividades </t>
  </si>
  <si>
    <t>CAU0290</t>
  </si>
  <si>
    <t>Incremento del stock de actos administrativos sin notificar</t>
  </si>
  <si>
    <t>CAU0291</t>
  </si>
  <si>
    <t>Dificultad en la identificación de la dirección de notificación correcta.</t>
  </si>
  <si>
    <t>CAU0292</t>
  </si>
  <si>
    <t>Errores humanos en la aplicación del procedimiento de notificación</t>
  </si>
  <si>
    <t>Elaborar constancias que dejan sin efecto</t>
  </si>
  <si>
    <t>Cargas laborales convenientes</t>
  </si>
  <si>
    <t>Coordinación GIAM y PARES</t>
  </si>
  <si>
    <t>CAU0293</t>
  </si>
  <si>
    <t>Doble notificación de los actos administrativos</t>
  </si>
  <si>
    <t>Verificar los antecedentes de la notificación</t>
  </si>
  <si>
    <t>CAU0294</t>
  </si>
  <si>
    <t>Inadvertencia de errores en el proceso de notificación.</t>
  </si>
  <si>
    <t>Reprocesos internos en el proceso de notificaciones</t>
  </si>
  <si>
    <t>CAU0296</t>
  </si>
  <si>
    <t>Demoras en la entrega de pruebas por parte de la empresa de correspondencia</t>
  </si>
  <si>
    <t>Establecer condiciones en el contrato</t>
  </si>
  <si>
    <t>Coordinación Grupo de Servicios Administrativos</t>
  </si>
  <si>
    <t>Contar con un enlace de la empresa de correspondencia para resolver dificultades</t>
  </si>
  <si>
    <t>Coordinación GIAM y Grupo de Servicios Administrativos</t>
  </si>
  <si>
    <t>CAU0297</t>
  </si>
  <si>
    <t>Errores en la gestión de carpetas (Duplicidad)</t>
  </si>
  <si>
    <t>CAU0298</t>
  </si>
  <si>
    <t>CAU0299</t>
  </si>
  <si>
    <t>Fallas en los sistemas de ANNA Minería o SGD</t>
  </si>
  <si>
    <t>Solicitar soporte a la mesa de ayuda</t>
  </si>
  <si>
    <t>Gestor de la notificación</t>
  </si>
  <si>
    <t>1. Indebida ejecutoría de los actos administrativos.</t>
  </si>
  <si>
    <t>CAU0300</t>
  </si>
  <si>
    <t>Fallas en la identificación del recurso en el proceso de radicación.</t>
  </si>
  <si>
    <t>CAU0301</t>
  </si>
  <si>
    <t>Formulario radicador web</t>
  </si>
  <si>
    <t>Coordinación Grupo  de Participación Ciudadana y Comunicaciones</t>
  </si>
  <si>
    <t>CAU0302</t>
  </si>
  <si>
    <t>Incumplimiento en la asignación de la TDR a los recursos recibidos</t>
  </si>
  <si>
    <t>1. Aumento en la carga operativa del stock.</t>
  </si>
  <si>
    <t>CAU0303</t>
  </si>
  <si>
    <t>Fallas en la plataforma para la publicación de notificaciones</t>
  </si>
  <si>
    <t>Establecer horario para la publicación.</t>
  </si>
  <si>
    <t>Encargado de la publicación</t>
  </si>
  <si>
    <t>Registro en ANNA Minería de la tarea</t>
  </si>
  <si>
    <t>Mitigar</t>
  </si>
  <si>
    <t>Inclusión en el formulario de share point de los actos revisados.</t>
  </si>
  <si>
    <t>Correctivo</t>
  </si>
  <si>
    <t>procesonotifgiam@anm.gov.co</t>
  </si>
  <si>
    <t>Usuario autorizado al correo electrónico de procesonotifgiam@anm.gov.co</t>
  </si>
  <si>
    <t>1. Correo electrónico
2. Presentación de análisis de cargas</t>
  </si>
  <si>
    <t>Constancia</t>
  </si>
  <si>
    <t>Contrato</t>
  </si>
  <si>
    <t>correo electrónico</t>
  </si>
  <si>
    <t>1. Procedimiento OTI</t>
  </si>
  <si>
    <t>Acceso página web</t>
  </si>
  <si>
    <t>1. La actividad se encuentra al día.
2. Algunos actos administrativos se administran por ANNA minería..
3. Las actividad se encuentra documentada.
4. Inicio de la implementación del procedimiento de notificación electrónica.</t>
  </si>
  <si>
    <t>1. La actividad se encuentra digitalizada.
2. Inicio de la implementación del procedimiento de notificación electrónica.</t>
  </si>
  <si>
    <t>1. Algunos actos administrativos se administran por ANNA minería.
2. La asignación del reparto se está sistematizando, para hacerle seguimiento al desempeño de cada persona.
3. Inicio de la implementación del procedimiento de notificación electrónica.</t>
  </si>
  <si>
    <t>1. Inicio de la implementación del procedimiento de notificación electrónica.
2. Algunos actos administrativos se administran por ANNA minería.</t>
  </si>
  <si>
    <t>1. Algunos actos administrativos se administran por ANNA minería.</t>
  </si>
  <si>
    <t>1.Fortalecer el equipo de trabajo con personal que permita mantener al día las actividades.
2. Mantener la sistematización.</t>
  </si>
  <si>
    <t>1. Actualizar el nombre de las carpetas a las necesidad que se van detectando en el proceso.</t>
  </si>
  <si>
    <t>1. Mejorar la funcionalidad de reparto para que sea individualizado por tareas, y una vez normalizado el stock, sólo asigne tareas del día.</t>
  </si>
  <si>
    <t>1. Realizar todos los procesos de notificación en ANNA minería.</t>
  </si>
  <si>
    <t>1. Garantizar el acceso oportuno de los usuarios a los actos notificados.
2. Realizar todos los procesos de notificación en ANNA minería.</t>
  </si>
  <si>
    <t>1. Optimizar la herramienta de publicación para agilizar el cargue de la información y para garantizar la integridad y disponibilidad de la información.</t>
  </si>
  <si>
    <t>1. Optimizar la herramienta para agilizar el cargue de la información. 
2. Realizar todos los procesos de notificación en ANNA minería.</t>
  </si>
  <si>
    <t>N/A</t>
  </si>
  <si>
    <t>1. La emergencia sanitaria por pandemia Covid 19, implicó modificar el procedimiento.</t>
  </si>
  <si>
    <t>1. Desactualización de la dirección de notificación en ANNA minería.</t>
  </si>
  <si>
    <t>1. Información insuficiente en el recurso presentado.</t>
  </si>
  <si>
    <t>1. Los parámetros de verificación no se encuentran identificados claramente, para cada acto administrativo.
2. Tener dos mecanismos de notificación, por ANNA Minería y por fuera del sistema.</t>
  </si>
  <si>
    <t>1. Fallas tecnológicas en ANNA Minería
2..Errores en el nombramiento de las carpetas
3. Fallas en los archivos o en su cargue que no permitan abrir los actos administrativos
4. Tener dos mecanismos de notificación, por ANNA Minería y por fuera del sistema.</t>
  </si>
  <si>
    <t>1. Errores en la radicación del recurso.
2. Documentos radicados en SGD sin asociación a expediente minero.
3. Tener dos mecanismos de notificación, por ANNA Minería y por fuera del sistema.</t>
  </si>
  <si>
    <t>1. Tener dos mecanismos de notificación, por ANNA Minería y por fuera del sistema.
2. Consulta de diversas fuentes de información (correo, SGD, carpetas compartidas de SharePoint)
3. Errores en la radicación del recurso.
4. Documentos radicados en SGD sin asociación a expediente minero.
5. Dispendioso el proceso de incorporar los documentos en el expediente digital.</t>
  </si>
  <si>
    <r>
      <t xml:space="preserve">Cumplimiento / cantidad </t>
    </r>
    <r>
      <rPr>
        <sz val="20"/>
        <color theme="3" tint="-0.499984740745262"/>
        <rFont val="Arial Narrow"/>
        <family val="2"/>
      </rPr>
      <t>(Eficacia)</t>
    </r>
  </si>
  <si>
    <r>
      <t xml:space="preserve">Oportunidad </t>
    </r>
    <r>
      <rPr>
        <sz val="20"/>
        <color theme="3" tint="-0.499984740745262"/>
        <rFont val="Arial Narrow"/>
        <family val="2"/>
      </rPr>
      <t>(Eficiencia)</t>
    </r>
  </si>
  <si>
    <r>
      <t xml:space="preserve">Calidad / impacto </t>
    </r>
    <r>
      <rPr>
        <sz val="20"/>
        <color theme="3" tint="-0.499984740745262"/>
        <rFont val="Arial Narrow"/>
        <family val="2"/>
      </rPr>
      <t>(Efectividad)</t>
    </r>
  </si>
  <si>
    <t>Actos administrativos notificados en oportunidad    
No. de AA 2021 notificados en oportunidad (1 mes) / Total de AA sujetos de notificación.</t>
  </si>
  <si>
    <t>Procesos de notificación finalizados del stock
No. de actos con constancia de ejecutoria expedida + No. de actos sobre los cuales se interpone recurso de reposición / No. de actos administrativos en proceso de notificación programados del stock</t>
  </si>
  <si>
    <t>Actos administrativos notificados en oportunidad   
No. de AA 2021 notificados en oportunidad (1 mes) / Total de AA sujetos de notificación.</t>
  </si>
  <si>
    <t>Procesos de notificación finalizados del stock
No. de actos con constancia ejecutoria expedida + No. de actos sobre los cuales se interpone recurso de reposición / No. de actos administrativos en proceso de notificación programados del stock</t>
  </si>
  <si>
    <t>Procesos de notificación corregidos
No. de Procesos de notificación corregidos / No. de Procesos de notificación adelantados.</t>
  </si>
  <si>
    <t>Procesos de notificación finalizados
No. de actos con constancia ejecutoria expedida + No. de actos sobre los cuales se interpone recurso de reposición / No. de actos administrativos recibidos en el periodo</t>
  </si>
  <si>
    <t xml:space="preserve">Actos administrativos notificados en oportunidad
No. de AA 2021 notificados en oportunidad (1 mes) / Total de AA sujetos de notificación.    </t>
  </si>
  <si>
    <t>Constancias de ejecutoria generadas correctamente
Constancias de ejecutoria generadas correctamente / Total de constancias de ejecutoria generadas</t>
  </si>
  <si>
    <t>Notificaciones por estado publicadas y registradas.
No. de actos administrativos publicados y registrados en ANNA Minería / Total AA notificados por estado.</t>
  </si>
  <si>
    <t>Documento de caracterización de grupos de interés con la identificación de las necesidades y expectativas, junto con datos que permiten conocerlos.</t>
  </si>
  <si>
    <t>Registro en ANNA Minería del cumplimiento o no de los parámetros</t>
  </si>
  <si>
    <t>1. Incumplimiento de los términos previstos en el Código de procedimiento y de los contencioso administrativo CPAC. 
2. Derechos de petición por el incumplimiento de términos para la notificación
3. Quejas de los usuarios por el incumplimiento de los términos para la notificación.
4. Silencios administrativos positivos, en caso de proceder.</t>
  </si>
  <si>
    <t>Ningún acto administrativo notificado con errores en sus parámetros</t>
  </si>
  <si>
    <t>1. Fallas tecnológicas en ANNA Minería.
2. Errores en la planeación de la implementación de la plataforma, implicó que se elevará el número de actos administrativos a notificar y simultáneamente se redujo el número de personas que trabajan en el grupo.
3. Tener dos mecanismos de notificación, por ANNA Minería y por fuera del sistema.</t>
  </si>
  <si>
    <t>Archivo Excel: "Seguimiento proce notificaciones actos administrativos"</t>
  </si>
  <si>
    <t>1. La implementación de módulo de notificaciones en ANNA Minería.
2. Inicio de la implementación del procedimiento de notificación electrónica.</t>
  </si>
  <si>
    <t>1. Realizar todos los procesos de notificación en ANNA minería.
2. Integrar los sistemas SGD y ANNA Minería.
3. Implementar el servicio de correo certificado electrónico
4. Complementar las funcionalidades del módulo de notificaciones en ANNA Minería.</t>
  </si>
  <si>
    <t xml:space="preserve">1. Orden de notificación incompleta e Insuficiente.
2. Documentos radicados en SGD sin asociación a expediente minero.
3. Desactualización de la información de direcciones de los usuarios a notificar.
4. Desconocimiento de la información sobre abogados apoderados a los que debe enviarse la notificación.
5. Ausencia de un servicio de certificación de correo electrónico.
6. Tener dos mecanismos de notificación, por ANNA Minería y por fuera del sistema.
</t>
  </si>
  <si>
    <t>1. Derechos de petición por el incumplimiento de términos para la notificación
2. Quejas de los usuarios por el incumplimiento de los términos para la notificación.
3. Silencios administrativos positivos, en caso de proceder.
4. Aumento de la carga operativa por reprocesos de revisión de parámetros.
5. Indebida notificación de actos administrativos.</t>
  </si>
  <si>
    <t>1. Implementar el servicio de correo certificado electrónico
2. Realizar todos los procesos de notificación en ANNA minería.</t>
  </si>
  <si>
    <t>1. Fallas tecnológicas en ANNA Minería.
2. Tener dos mecanismos de notificación, por ANNA Minería y por fuera del sistema.
3. Lapsos de tiempo sin la disponibilidad del servicio de correspondencia.
4. El cambio a la plataforma de ANNA Minería, implicó el retiro de la funcionalidad de seguimiento de las notificaciones que ofrecía la herramienta CMC.
5. El cambio a la plataforma de ANNA Minería, implicó que se desintegrara el proceso con SGD.</t>
  </si>
  <si>
    <t>Registro en ANNA Minería
Recurso de reposición / comunicación de entrada</t>
  </si>
  <si>
    <t>1. Se actualizó el procedimiento para incluir la certificación de radicación.</t>
  </si>
  <si>
    <t>1. Mejorar el procedimiento para marcar los recursos con el correspondiente expediente asociado.
2. Realizar todos los procesos de notificación en ANNA minería.</t>
  </si>
  <si>
    <t>Incertidumbre del número de actos a gestionar mensualmente</t>
  </si>
  <si>
    <t>1. Incumplimiento de los términos previstos en el Código de procedimiento y de los contencioso administrativo CPAC. 
2. Derechos de petición por el incumplimiento de términos para la notificación
3. Quejas de los usuarios por el incumplimiento de los términos para la notificación.
4. Silencios administrativos positivos, en caso de proceder.
5. Inoportuna certificación de ejecutoría de los actos administrativos.</t>
  </si>
  <si>
    <t>Demoras en la radicación de los recursos recibidos a través de correo de contáctenos</t>
  </si>
  <si>
    <t>La constancia de ejecutoría debe generarse cuando el proceso de notificación se surtió correctamente  y cuando no se presentaron recursos.</t>
  </si>
  <si>
    <t>Notificaciones/Notificación por estado, cuando es pertinente</t>
  </si>
  <si>
    <t>Notificaciones por estado en oportunidad   
No. de AA notificados por estado diariamente / Total de AA recibidos en reparto diariamente para notificación por estado
Formato de notificaciones devueltas por el revisor / Formato de notificaciones revisados</t>
  </si>
  <si>
    <t>1. Envío sobre el tiempo de actos.
3. Algunos actos son enviados sin respetar los canales y el procedimiento.
3. El cargue de los actos a notificar y sus anexos son incorporados a las carpetas compartidas de manera inoportuna.</t>
  </si>
  <si>
    <t>Notificaciones por estado en oportunidad   
No. de AA notificados por estado diariamente / Total de AA recibidos en reparto diariamente para notificación por estado.</t>
  </si>
  <si>
    <t>1. Fallas tecnológicas en la plataforma para publicar.
2. La incorporación de la información para publicar es dispendiosa.
3. El buscador por placa presenta errores, no es confiable la búsqueda.</t>
  </si>
  <si>
    <t>1, Procedimiento de notificaciones</t>
  </si>
  <si>
    <t>Registro en ANNA Minería o en formulario de Share point</t>
  </si>
  <si>
    <t>Notificaciones por estado en oportunidad   
No. de AA notificados por estado diariamente / Total de AA recibidos en reparto diariamente para notificación por estado</t>
  </si>
  <si>
    <t>1. La incorporación de la información en el expediente digital y en ANNA es dispendiosa.</t>
  </si>
  <si>
    <t xml:space="preserve">Incumplimiento de los términos previstos en el Código de procedimiento y de lo contencioso administrativo CPAC. </t>
  </si>
  <si>
    <t>Quejas de los usuarios por el incumplimiento de los términos para la notificación.</t>
  </si>
  <si>
    <t>Prestación de un servicio integral, oportuno, de calidad, transparente y con valor hacia los grupos de interés
y 
Acto administrativo notificado</t>
  </si>
  <si>
    <t>RIESGO/EVENTO DE RIESGO
IMPACTO DE INCUMPLIMIENTO DE INDICADORES</t>
  </si>
  <si>
    <t>RIESGO/EVENTO DE RIESGO
IMPACTO DE INCUMPLIMIENTO DE INDICADORESS</t>
  </si>
  <si>
    <r>
      <t xml:space="preserve">CONTROL DE CAMBIOS VERSIÓN 2 MARZO DE 2021: </t>
    </r>
    <r>
      <rPr>
        <sz val="14"/>
        <color theme="3" tint="-0.499984740745262"/>
        <rFont val="Arial Narrow"/>
        <family val="2"/>
      </rPr>
      <t xml:space="preserve">
Se realizó la revisión y actualización de la codificación de las causas y consecuencias de cada una de las matrices de riesgos de los procesos.</t>
    </r>
    <r>
      <rPr>
        <b/>
        <sz val="14"/>
        <color theme="3" tint="-0.499984740745262"/>
        <rFont val="Arial Narrow"/>
        <family val="2"/>
      </rPr>
      <t xml:space="preserve">
CONTROL DE CAMBIOS VERSIÓN 3 JUNIO DE 2021: 
</t>
    </r>
    <r>
      <rPr>
        <sz val="14"/>
        <color theme="3" tint="-0.499984740745262"/>
        <rFont val="Arial Narrow"/>
        <family val="2"/>
      </rPr>
      <t xml:space="preserve">Se recibieron solicitudes de ajuste de los siguientes procesos:
1. Gestión de las Comunicaciones y el Relacionamiento EST2: Ajuste en el control No. 6
2. Generación de Títulos Mineros MIS3: Eliminación controles asociados a causas CAU0085 Y CAU0088, y un control asociado a la CAU0083
3. Gestión de la Información Minera MIS6: Se ajustó periodicidad de los controles 7 y 11; y ajuste en la evidencia de los controles 10 y 17.
4. Atención Integral y servicios a Grupos de Interés MIS 7: Se ajustó responsable de control 16
5. Seguridad Minera: Se eliminó la CAU120, se modificaron las evidencias de los controles 1, 19, 20 y 23, se eliminó control asociado a la CAU125
</t>
    </r>
    <r>
      <rPr>
        <b/>
        <sz val="14"/>
        <color theme="3" tint="-0.499984740745262"/>
        <rFont val="Arial Narrow"/>
        <family val="2"/>
      </rPr>
      <t xml:space="preserve">
CONTROL DE CAMBIOS VERSIÓN 4 SEPTIEMBRE DE 2021:</t>
    </r>
    <r>
      <rPr>
        <sz val="14"/>
        <color theme="3" tint="-0.499984740745262"/>
        <rFont val="Arial Narrow"/>
        <family val="2"/>
      </rPr>
      <t xml:space="preserve">
Se recibieron solicitudes de ajuste de los siguientes procesos:
1. Planeación Estratégica EST1SIG: Se actualizó la redacción en verbo infinitivo de todos los controles, y se actualizaron las evidencias asociadas al control de la causa CAU0043.
2. Planeación Estratégica EST1SGA: Se actualizó "periodicidad" del control asociado a la causa CAU0060
3. Comunicaciones y Relacionamiento EST1: Se actualizó la redacción de la causa CAU0233, se ajustó la redacción en verbo infinitivo de los controles  8, 11, 13, 16, y se ajusto redacción de los controles de las consecuencias CONS0004 y CONS0034 a verbo infinitivo.
4. Delimitación y declaración de áreas - Grupo Fomento MISFOM: Se actualizó la redacción en verbo infinitivo de todos los controles, y se ajusto redacción de los controles de las consecuencias CONS0004 y CONS005 a verbo infinitivo.
5. Delimitación y declaración de áreas - Grupo Promoción MISPROM: Se actualizó la redacción en verbo infinitivo de Los controles 1, 2, 3, 4, 5, 7, 9, 10 y se ajusto redacción de los controles de las consecuencias CONS0004 y CONS005 a verbo infinitivo, se ajusto redacción de los controles de las consecuencias CONS0019, CONS020 y  CONS021 a verbo infinitivo; y se amplió información de los indicadores asociados.
6. Gestión Integral del seguimiento y control a títulos mineros - regalías MIS4REG: Se actualizó la redacción en verbo infinitivo de Los controles 1, 2, 3, 4, 5, 6, 7, 8, 9,10, 11, 12, 13, 14, 15, 18, 19 y 20, se actualizó el indicador asociado a la actividad "trámite visto bueno de acreditación pago de regalías previo a la exportación de minerales"
7. Gestión Integral de la Información Minera MIS6: Se actualizó el indicador asociado a las actividades  "Programar el reparto de las actividades que involucren incorporar y actualizar áreas en las coberturas geográficas, y desanotar solicitudes en el SIGM, además de inscribir y anotar actos administrativos y judiciales en el RMN y Inscribir actos administrativos en el registro minero nacional"; se actualizó la información de atributo esperado del resultado principal de la actividad "Inscribir actos administrativos en el registro minero nacional"; se actualizó la información del producto o servicio  principal del proceso;  se ajusto redacción de los controles de las consecuencias CONS004 y  CONS036 a verbo infinitivo; y se  actualizó la redacción en verbo infinitivo de Los controles 2, 3, 4, 10, 11, 14, 15, 16 y 17. 
8. Atención integral y servicios a grupos de interés MIS7: Se incluyeron ocho (8) riesgos del MIS7RG0004 al MIS7RG0011 asociado al tema de notificaciones y con ello la información que derivó para su identificación. 
</t>
    </r>
  </si>
  <si>
    <r>
      <t xml:space="preserve">SISTEMA DE ADMINISTRACIÓN DE RIESGOS
</t>
    </r>
    <r>
      <rPr>
        <b/>
        <sz val="16"/>
        <color theme="3" tint="-0.499984740745262"/>
        <rFont val="Arial Narrow"/>
        <family val="2"/>
      </rPr>
      <t>MATRIZ CONSOLIDADA RIESGOS DE GESTIÓN
Versión 4
Septiembre 30 de 2021</t>
    </r>
  </si>
  <si>
    <t>ANALISIS DEL RIESGO RESIDUAL</t>
  </si>
  <si>
    <t>Zona de Riesgo Residual</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</si>
</sst>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b/>
      <sz val="14"/>
      <color theme="3" tint="-0.499984740745262"/>
      <name val="Arial Narrow"/>
      <family val="2"/>
    </font>
    <font>
      <sz val="14"/>
      <color theme="3" tint="-0.499984740745262"/>
      <name val="Arial Narrow"/>
      <family val="2"/>
    </font>
    <font>
      <sz val="8"/>
      <name val="Calibri"/>
      <family val="2"/>
      <scheme val="minor"/>
    </font>
    <font>
      <sz val="20"/>
      <color theme="3" tint="-0.499984740745262"/>
      <name val="Arial Narrow"/>
      <family val="2"/>
    </font>
    <font>
      <b/>
      <sz val="20"/>
      <color theme="3" tint="-0.499984740745262"/>
      <name val="Arial Narrow"/>
      <family val="2"/>
    </font>
    <font>
      <sz val="9"/>
      <color indexed="81"/>
      <name val="Tahoma"/>
      <family val="2"/>
    </font>
    <font>
      <u/>
      <sz val="11"/>
      <color theme="10"/>
      <name val="Calibri"/>
      <family val="2"/>
      <scheme val="minor"/>
    </font>
    <font>
      <sz val="26"/>
      <color theme="3" tint="-0.499984740745262"/>
      <name val="Arial Narrow"/>
      <family val="2"/>
    </font>
    <font>
      <sz val="20"/>
      <color theme="1"/>
      <name val="Arial Narrow"/>
      <family val="2"/>
    </font>
    <font>
      <sz val="14"/>
      <color theme="1"/>
      <name val="Arial Narrow"/>
      <family val="2"/>
    </font>
    <font>
      <sz val="24"/>
      <color theme="3" tint="-0.499984740745262"/>
      <name val="Arial Narrow"/>
      <family val="2"/>
    </font>
    <font>
      <b/>
      <sz val="22"/>
      <color theme="3" tint="-0.499984740745262"/>
      <name val="Arial Narrow"/>
      <family val="2"/>
    </font>
    <font>
      <b/>
      <i/>
      <sz val="20"/>
      <color theme="3" tint="-0.499984740745262"/>
      <name val="Arial Narrow"/>
      <family val="2"/>
    </font>
    <font>
      <b/>
      <sz val="24"/>
      <color theme="3" tint="-0.499984740745262"/>
      <name val="Arial Narrow"/>
      <family val="2"/>
    </font>
    <font>
      <sz val="14"/>
      <color theme="3"/>
      <name val="Arial Narrow"/>
      <family val="2"/>
    </font>
    <font>
      <sz val="20"/>
      <name val="Arial Narrow"/>
      <family val="2"/>
    </font>
    <font>
      <sz val="20"/>
      <color rgb="FFFF0000"/>
      <name val="Arial Narrow"/>
      <family val="2"/>
    </font>
    <font>
      <b/>
      <sz val="20"/>
      <name val="Arial Narrow"/>
      <family val="2"/>
    </font>
    <font>
      <sz val="14"/>
      <color theme="0"/>
      <name val="Arial Narrow"/>
      <family val="2"/>
    </font>
    <font>
      <b/>
      <sz val="16"/>
      <color theme="3" tint="-0.499984740745262"/>
      <name val="Arial Narrow"/>
      <family val="2"/>
    </font>
    <font>
      <sz val="24"/>
      <name val="Arial Narrow"/>
      <family val="2"/>
    </font>
    <font>
      <b/>
      <sz val="24"/>
      <name val="Arial Narrow"/>
      <family val="2"/>
    </font>
    <font>
      <b/>
      <i/>
      <sz val="20"/>
      <name val="Arial Narrow"/>
      <family val="2"/>
    </font>
    <font>
      <b/>
      <sz val="20"/>
      <color rgb="FFFF0000"/>
      <name val="Arial Narrow"/>
      <family val="2"/>
    </font>
    <font>
      <sz val="20"/>
      <color rgb="FF000000"/>
      <name val="Arial Narrow"/>
      <family val="2"/>
    </font>
    <font>
      <sz val="18"/>
      <color indexed="81"/>
      <name val="Tahoma"/>
      <family val="2"/>
    </font>
    <font>
      <sz val="14"/>
      <color rgb="FFFF0000"/>
      <name val="Arial Narrow"/>
      <family val="2"/>
    </font>
    <font>
      <sz val="14"/>
      <name val="Arial Narrow"/>
      <family val="2"/>
    </font>
  </fonts>
  <fills count="11">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5"/>
        <bgColor indexed="64"/>
      </patternFill>
    </fill>
    <fill>
      <patternFill patternType="solid">
        <fgColor rgb="FFE2EFDA"/>
        <bgColor indexed="64"/>
      </patternFill>
    </fill>
    <fill>
      <patternFill patternType="solid">
        <fgColor rgb="FFFFFFFF"/>
        <bgColor indexed="64"/>
      </patternFill>
    </fill>
    <fill>
      <patternFill patternType="solid">
        <fgColor rgb="FFFFC000"/>
        <bgColor indexed="64"/>
      </patternFill>
    </fill>
  </fills>
  <borders count="3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9" tint="-0.499984740745262"/>
      </left>
      <right style="thin">
        <color theme="9" tint="-0.499984740745262"/>
      </right>
      <top style="thin">
        <color theme="9" tint="-0.499984740745262"/>
      </top>
      <bottom style="thin">
        <color theme="9" tint="-0.499984740745262"/>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top style="thin">
        <color theme="9" tint="-0.499984740745262"/>
      </top>
      <bottom/>
      <diagonal/>
    </border>
    <border>
      <left/>
      <right style="thin">
        <color theme="9" tint="-0.499984740745262"/>
      </right>
      <top style="thin">
        <color theme="9" tint="-0.499984740745262"/>
      </top>
      <bottom style="thin">
        <color theme="9" tint="-0.499984740745262"/>
      </bottom>
      <diagonal/>
    </border>
    <border>
      <left style="thin">
        <color theme="9" tint="-0.499984740745262"/>
      </left>
      <right/>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style="thin">
        <color indexed="64"/>
      </left>
      <right/>
      <top/>
      <bottom/>
      <diagonal/>
    </border>
    <border>
      <left/>
      <right/>
      <top/>
      <bottom style="thin">
        <color indexed="64"/>
      </bottom>
      <diagonal/>
    </border>
    <border>
      <left style="thin">
        <color theme="9" tint="-0.499984740745262"/>
      </left>
      <right style="thin">
        <color theme="9" tint="-0.499984740745262"/>
      </right>
      <top/>
      <bottom style="thin">
        <color theme="9" tint="-0.499984740745262"/>
      </bottom>
      <diagonal/>
    </border>
    <border>
      <left/>
      <right/>
      <top style="thin">
        <color indexed="64"/>
      </top>
      <bottom style="thin">
        <color indexed="64"/>
      </bottom>
      <diagonal/>
    </border>
    <border>
      <left/>
      <right/>
      <top style="thin">
        <color theme="9" tint="-0.499984740745262"/>
      </top>
      <bottom style="thin">
        <color theme="9" tint="-0.499984740745262"/>
      </bottom>
      <diagonal/>
    </border>
    <border>
      <left style="thin">
        <color indexed="64"/>
      </left>
      <right/>
      <top style="thin">
        <color theme="9" tint="-0.499984740745262"/>
      </top>
      <bottom/>
      <diagonal/>
    </border>
    <border>
      <left style="thin">
        <color theme="9" tint="-0.499984740745262"/>
      </left>
      <right style="thin">
        <color theme="9" tint="-0.499984740745262"/>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803">
    <xf numFmtId="0" fontId="0" fillId="0" borderId="0" xfId="0"/>
    <xf numFmtId="0" fontId="2" fillId="0" borderId="0" xfId="0" applyFont="1"/>
    <xf numFmtId="0" fontId="2" fillId="3" borderId="0" xfId="0" applyFont="1" applyFill="1"/>
    <xf numFmtId="0" fontId="1" fillId="3" borderId="0" xfId="0" applyFont="1" applyFill="1" applyAlignment="1">
      <alignment vertical="center" wrapText="1"/>
    </xf>
    <xf numFmtId="0" fontId="1" fillId="3" borderId="1" xfId="0" applyFont="1" applyFill="1" applyBorder="1" applyAlignment="1">
      <alignment vertical="center" wrapText="1"/>
    </xf>
    <xf numFmtId="0" fontId="4" fillId="3" borderId="0" xfId="0" applyFont="1" applyFill="1"/>
    <xf numFmtId="0" fontId="4" fillId="3" borderId="0" xfId="0" applyFont="1" applyFill="1" applyAlignment="1">
      <alignment horizontal="center" vertical="center"/>
    </xf>
    <xf numFmtId="0" fontId="5" fillId="3" borderId="0" xfId="0" applyFont="1" applyFill="1" applyAlignment="1">
      <alignment horizontal="left" vertical="center" wrapText="1"/>
    </xf>
    <xf numFmtId="0" fontId="5" fillId="3" borderId="0" xfId="0" applyFont="1" applyFill="1"/>
    <xf numFmtId="0" fontId="4" fillId="2" borderId="2" xfId="0" applyFont="1" applyFill="1" applyBorder="1"/>
    <xf numFmtId="0" fontId="5" fillId="2" borderId="3"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4" fillId="4" borderId="2" xfId="0" quotePrefix="1" applyFont="1" applyFill="1" applyBorder="1" applyAlignment="1">
      <alignment vertical="center" wrapText="1"/>
    </xf>
    <xf numFmtId="0" fontId="4" fillId="0" borderId="2" xfId="0" quotePrefix="1" applyFont="1" applyBorder="1" applyAlignment="1">
      <alignment vertical="center" wrapText="1"/>
    </xf>
    <xf numFmtId="0" fontId="4" fillId="4" borderId="8" xfId="0" quotePrefix="1" applyFont="1" applyFill="1" applyBorder="1" applyAlignment="1">
      <alignment vertical="center" wrapText="1"/>
    </xf>
    <xf numFmtId="0" fontId="4" fillId="0" borderId="8" xfId="0" quotePrefix="1" applyFont="1" applyBorder="1" applyAlignment="1">
      <alignment vertical="center" wrapText="1"/>
    </xf>
    <xf numFmtId="0" fontId="4" fillId="0" borderId="10" xfId="0" quotePrefix="1" applyFont="1" applyBorder="1" applyAlignment="1">
      <alignment vertical="center" wrapText="1"/>
    </xf>
    <xf numFmtId="0" fontId="4" fillId="4" borderId="13" xfId="0" quotePrefix="1" applyFont="1" applyFill="1" applyBorder="1" applyAlignment="1">
      <alignment vertical="center" wrapText="1"/>
    </xf>
    <xf numFmtId="0" fontId="4" fillId="0" borderId="13" xfId="0" quotePrefix="1" applyFont="1" applyBorder="1" applyAlignment="1">
      <alignment vertical="center" wrapText="1"/>
    </xf>
    <xf numFmtId="0" fontId="4" fillId="3" borderId="0" xfId="0" applyFont="1" applyFill="1" applyAlignment="1">
      <alignment horizontal="left"/>
    </xf>
    <xf numFmtId="0" fontId="4" fillId="0" borderId="6" xfId="0" applyFont="1" applyBorder="1" applyAlignment="1">
      <alignment horizontal="center" vertical="center" wrapText="1"/>
    </xf>
    <xf numFmtId="0" fontId="4" fillId="0" borderId="7" xfId="0" quotePrefix="1" applyFont="1" applyBorder="1" applyAlignment="1">
      <alignment vertical="center" wrapText="1"/>
    </xf>
    <xf numFmtId="0" fontId="4" fillId="0" borderId="7" xfId="0" quotePrefix="1" applyFont="1" applyBorder="1" applyAlignment="1">
      <alignment horizontal="left" vertical="center" wrapText="1"/>
    </xf>
    <xf numFmtId="0" fontId="4" fillId="4" borderId="8" xfId="0" quotePrefix="1" applyFont="1" applyFill="1" applyBorder="1" applyAlignment="1">
      <alignment horizontal="left" vertical="center" wrapText="1"/>
    </xf>
    <xf numFmtId="0" fontId="4" fillId="0" borderId="8" xfId="0" quotePrefix="1" applyFont="1" applyBorder="1" applyAlignment="1">
      <alignment horizontal="left" vertical="center" wrapText="1"/>
    </xf>
    <xf numFmtId="0" fontId="4" fillId="4" borderId="13" xfId="0" quotePrefix="1" applyFont="1" applyFill="1" applyBorder="1" applyAlignment="1">
      <alignment horizontal="left" vertical="center" wrapText="1"/>
    </xf>
    <xf numFmtId="0" fontId="4" fillId="0" borderId="13" xfId="0" quotePrefix="1" applyFont="1" applyBorder="1" applyAlignment="1">
      <alignment horizontal="left" vertical="center" wrapText="1"/>
    </xf>
    <xf numFmtId="0" fontId="5" fillId="3" borderId="0" xfId="0" applyFont="1" applyFill="1" applyAlignment="1">
      <alignment horizontal="center" vertical="center" wrapText="1"/>
    </xf>
    <xf numFmtId="0" fontId="4" fillId="3" borderId="0" xfId="0" applyFont="1" applyFill="1" applyAlignment="1">
      <alignment wrapText="1"/>
    </xf>
    <xf numFmtId="0" fontId="4" fillId="3" borderId="0" xfId="0" applyFont="1" applyFill="1" applyAlignment="1">
      <alignment horizontal="left" vertical="center"/>
    </xf>
    <xf numFmtId="0" fontId="2" fillId="0" borderId="0" xfId="0" applyFont="1" applyAlignment="1">
      <alignment horizontal="center"/>
    </xf>
    <xf numFmtId="0" fontId="2" fillId="3" borderId="0" xfId="0" applyFont="1" applyFill="1" applyAlignment="1">
      <alignment horizontal="center"/>
    </xf>
    <xf numFmtId="0" fontId="4" fillId="2" borderId="5" xfId="0" applyFont="1" applyFill="1" applyBorder="1" applyAlignment="1">
      <alignment vertical="center"/>
    </xf>
    <xf numFmtId="0" fontId="4" fillId="4" borderId="5" xfId="0" quotePrefix="1" applyFont="1" applyFill="1" applyBorder="1" applyAlignment="1">
      <alignment vertical="center" wrapText="1"/>
    </xf>
    <xf numFmtId="0" fontId="5" fillId="2" borderId="2" xfId="0" applyFont="1" applyFill="1" applyBorder="1"/>
    <xf numFmtId="0" fontId="4" fillId="0" borderId="2" xfId="0" applyFont="1" applyBorder="1" applyAlignment="1">
      <alignment horizontal="left" vertical="center"/>
    </xf>
    <xf numFmtId="0" fontId="4" fillId="4" borderId="8" xfId="0" applyFont="1" applyFill="1" applyBorder="1" applyAlignment="1">
      <alignment horizontal="left" vertical="center" wrapText="1"/>
    </xf>
    <xf numFmtId="0" fontId="4" fillId="4" borderId="8" xfId="0" applyFont="1" applyFill="1" applyBorder="1" applyAlignment="1">
      <alignment horizontal="left" vertical="center"/>
    </xf>
    <xf numFmtId="0" fontId="4" fillId="3" borderId="15" xfId="0" applyFont="1" applyFill="1" applyBorder="1" applyAlignment="1">
      <alignment horizontal="left" vertical="center"/>
    </xf>
    <xf numFmtId="0" fontId="4" fillId="3" borderId="8" xfId="0" applyFont="1" applyFill="1" applyBorder="1" applyAlignment="1">
      <alignment horizontal="left" vertical="center"/>
    </xf>
    <xf numFmtId="0" fontId="4" fillId="0" borderId="6" xfId="0" quotePrefix="1" applyFont="1" applyBorder="1" applyAlignment="1">
      <alignment vertical="center" wrapText="1"/>
    </xf>
    <xf numFmtId="0" fontId="4" fillId="4" borderId="3" xfId="0" quotePrefix="1" applyFont="1" applyFill="1" applyBorder="1" applyAlignment="1">
      <alignment vertical="center" wrapText="1"/>
    </xf>
    <xf numFmtId="0" fontId="4" fillId="0" borderId="3" xfId="0" quotePrefix="1" applyFont="1" applyBorder="1" applyAlignment="1">
      <alignment vertical="center" wrapText="1"/>
    </xf>
    <xf numFmtId="0" fontId="4" fillId="0" borderId="7" xfId="0" applyFont="1" applyBorder="1" applyAlignment="1">
      <alignment horizontal="center" vertical="center"/>
    </xf>
    <xf numFmtId="0" fontId="4" fillId="0" borderId="7" xfId="0" applyFont="1" applyBorder="1" applyAlignment="1">
      <alignment horizontal="left" vertical="center" wrapText="1"/>
    </xf>
    <xf numFmtId="0" fontId="4" fillId="4" borderId="8" xfId="0" applyFont="1" applyFill="1" applyBorder="1" applyAlignment="1">
      <alignment vertical="center" wrapText="1"/>
    </xf>
    <xf numFmtId="0" fontId="4" fillId="8" borderId="2" xfId="0" applyFont="1" applyFill="1" applyBorder="1" applyAlignment="1">
      <alignment horizontal="left" vertical="center" wrapText="1"/>
    </xf>
    <xf numFmtId="0" fontId="5" fillId="5" borderId="2" xfId="0" applyFont="1" applyFill="1" applyBorder="1" applyAlignment="1">
      <alignment horizontal="left" vertical="center"/>
    </xf>
    <xf numFmtId="0" fontId="4" fillId="3" borderId="17" xfId="0" applyFont="1" applyFill="1" applyBorder="1" applyAlignment="1">
      <alignment horizontal="left"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4" borderId="2" xfId="0" quotePrefix="1" applyFont="1" applyFill="1" applyBorder="1" applyAlignment="1">
      <alignment vertical="center" wrapText="1"/>
    </xf>
    <xf numFmtId="0" fontId="9" fillId="0" borderId="2" xfId="0" quotePrefix="1" applyFont="1" applyBorder="1" applyAlignment="1">
      <alignment vertical="center" wrapText="1"/>
    </xf>
    <xf numFmtId="0" fontId="9" fillId="4" borderId="2" xfId="0" applyFont="1" applyFill="1" applyBorder="1" applyAlignment="1">
      <alignment vertical="center" wrapText="1"/>
    </xf>
    <xf numFmtId="0" fontId="9" fillId="4" borderId="2" xfId="0" applyFont="1" applyFill="1" applyBorder="1" applyAlignment="1">
      <alignment horizontal="left" vertical="center"/>
    </xf>
    <xf numFmtId="0" fontId="9" fillId="4" borderId="2" xfId="0" applyFont="1" applyFill="1" applyBorder="1" applyAlignment="1">
      <alignment horizontal="left" vertical="center" wrapText="1"/>
    </xf>
    <xf numFmtId="0" fontId="9" fillId="0" borderId="2" xfId="0" applyFont="1" applyBorder="1" applyAlignment="1">
      <alignment horizontal="left" vertical="center"/>
    </xf>
    <xf numFmtId="0" fontId="4" fillId="3" borderId="0" xfId="0" applyFont="1" applyFill="1" applyAlignment="1">
      <alignment horizontal="center"/>
    </xf>
    <xf numFmtId="0" fontId="4" fillId="3" borderId="0" xfId="0" applyFont="1" applyFill="1" applyAlignment="1">
      <alignment horizontal="center" wrapText="1"/>
    </xf>
    <xf numFmtId="0" fontId="4" fillId="4" borderId="2" xfId="0" applyFont="1" applyFill="1" applyBorder="1" applyAlignment="1">
      <alignment wrapText="1"/>
    </xf>
    <xf numFmtId="0" fontId="4" fillId="3" borderId="2" xfId="0" applyFont="1" applyFill="1" applyBorder="1"/>
    <xf numFmtId="0" fontId="4" fillId="3" borderId="6" xfId="0" applyFont="1" applyFill="1" applyBorder="1" applyAlignment="1">
      <alignment horizontal="left" vertical="center" wrapText="1"/>
    </xf>
    <xf numFmtId="0" fontId="4" fillId="3" borderId="9" xfId="0" applyFont="1" applyFill="1" applyBorder="1" applyAlignment="1">
      <alignment vertical="center" wrapText="1"/>
    </xf>
    <xf numFmtId="0" fontId="4" fillId="3" borderId="6" xfId="0" applyFont="1" applyFill="1" applyBorder="1" applyAlignment="1">
      <alignment vertical="center" wrapText="1"/>
    </xf>
    <xf numFmtId="0" fontId="5" fillId="3" borderId="0" xfId="0" applyFont="1" applyFill="1" applyAlignment="1">
      <alignment vertical="center"/>
    </xf>
    <xf numFmtId="0" fontId="4" fillId="3" borderId="12" xfId="0" quotePrefix="1" applyFont="1" applyFill="1" applyBorder="1" applyAlignment="1">
      <alignment horizontal="left" vertical="center" wrapText="1"/>
    </xf>
    <xf numFmtId="0" fontId="4" fillId="3" borderId="7" xfId="0" applyFont="1" applyFill="1" applyBorder="1" applyAlignment="1">
      <alignment vertical="center" wrapText="1"/>
    </xf>
    <xf numFmtId="0" fontId="4" fillId="3" borderId="7" xfId="0" applyFont="1" applyFill="1" applyBorder="1" applyAlignment="1">
      <alignment horizontal="center" vertical="center" wrapText="1"/>
    </xf>
    <xf numFmtId="0" fontId="4" fillId="3" borderId="10" xfId="0" applyFont="1" applyFill="1" applyBorder="1" applyAlignment="1">
      <alignment vertical="center" wrapText="1"/>
    </xf>
    <xf numFmtId="0" fontId="4" fillId="3" borderId="10" xfId="0" applyFont="1" applyFill="1" applyBorder="1" applyAlignment="1">
      <alignment horizontal="center" vertical="center" wrapText="1"/>
    </xf>
    <xf numFmtId="0" fontId="9" fillId="4" borderId="2" xfId="0" applyFont="1" applyFill="1" applyBorder="1" applyAlignment="1">
      <alignment vertical="center"/>
    </xf>
    <xf numFmtId="0" fontId="9" fillId="0" borderId="2" xfId="0" applyFont="1" applyBorder="1" applyAlignment="1">
      <alignment vertical="center"/>
    </xf>
    <xf numFmtId="0" fontId="4" fillId="3" borderId="0" xfId="0" applyFont="1" applyFill="1" applyAlignment="1">
      <alignment horizontal="left" vertical="center" wrapText="1"/>
    </xf>
    <xf numFmtId="0" fontId="4" fillId="3" borderId="0" xfId="0" applyFont="1" applyFill="1" applyAlignment="1">
      <alignment vertical="center" wrapText="1"/>
    </xf>
    <xf numFmtId="0" fontId="4" fillId="3"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5" fillId="4" borderId="0" xfId="0" applyFont="1" applyFill="1" applyAlignment="1">
      <alignment vertical="center"/>
    </xf>
    <xf numFmtId="0" fontId="4" fillId="4" borderId="2" xfId="0" applyFont="1" applyFill="1" applyBorder="1" applyAlignment="1">
      <alignment vertical="center"/>
    </xf>
    <xf numFmtId="0" fontId="4" fillId="0" borderId="0" xfId="0" quotePrefix="1" applyFont="1" applyAlignment="1">
      <alignment horizontal="left" vertical="center" wrapText="1"/>
    </xf>
    <xf numFmtId="0" fontId="4" fillId="4" borderId="2" xfId="0" applyFont="1" applyFill="1" applyBorder="1" applyAlignment="1">
      <alignment horizontal="center" vertical="center"/>
    </xf>
    <xf numFmtId="0" fontId="4" fillId="0" borderId="2" xfId="0" applyFont="1" applyBorder="1" applyAlignment="1">
      <alignment vertical="center"/>
    </xf>
    <xf numFmtId="0" fontId="4" fillId="0" borderId="5" xfId="0" quotePrefix="1" applyFont="1" applyBorder="1" applyAlignment="1">
      <alignment vertical="center" wrapText="1"/>
    </xf>
    <xf numFmtId="0" fontId="4" fillId="4" borderId="20" xfId="0" applyFont="1" applyFill="1" applyBorder="1" applyAlignment="1">
      <alignment vertical="center" wrapText="1"/>
    </xf>
    <xf numFmtId="0" fontId="4" fillId="4" borderId="20" xfId="0" applyFont="1" applyFill="1" applyBorder="1" applyAlignment="1">
      <alignment horizontal="left" vertical="center"/>
    </xf>
    <xf numFmtId="0" fontId="4" fillId="4" borderId="20" xfId="0" applyFont="1" applyFill="1" applyBorder="1" applyAlignment="1">
      <alignment horizontal="left" vertical="center" wrapText="1"/>
    </xf>
    <xf numFmtId="0" fontId="4" fillId="3" borderId="20" xfId="0" applyFont="1" applyFill="1" applyBorder="1" applyAlignment="1">
      <alignment horizontal="left" vertical="center"/>
    </xf>
    <xf numFmtId="0" fontId="5" fillId="0" borderId="2" xfId="0" applyFont="1" applyBorder="1" applyAlignment="1">
      <alignment horizontal="left" vertical="center" wrapText="1"/>
    </xf>
    <xf numFmtId="0" fontId="4" fillId="3" borderId="2" xfId="0" quotePrefix="1" applyFont="1" applyFill="1" applyBorder="1" applyAlignment="1">
      <alignment horizontal="left" vertical="center" wrapText="1"/>
    </xf>
    <xf numFmtId="0" fontId="5" fillId="3" borderId="0" xfId="0" applyFont="1" applyFill="1" applyAlignment="1">
      <alignment horizontal="center"/>
    </xf>
    <xf numFmtId="0" fontId="5" fillId="5" borderId="5" xfId="0" applyFont="1" applyFill="1" applyBorder="1" applyAlignment="1">
      <alignment horizontal="left" vertical="center" wrapText="1"/>
    </xf>
    <xf numFmtId="0" fontId="16" fillId="3" borderId="0" xfId="0" applyFont="1" applyFill="1"/>
    <xf numFmtId="0" fontId="4" fillId="3" borderId="0" xfId="0" applyFont="1" applyFill="1" applyAlignment="1">
      <alignment horizontal="justify" vertical="center" wrapText="1"/>
    </xf>
    <xf numFmtId="14" fontId="4" fillId="3" borderId="0" xfId="0" applyNumberFormat="1" applyFont="1" applyFill="1" applyAlignment="1">
      <alignment horizontal="justify" vertical="center" wrapText="1"/>
    </xf>
    <xf numFmtId="0" fontId="16" fillId="3" borderId="0" xfId="0" applyFont="1" applyFill="1" applyAlignment="1">
      <alignment horizontal="center" vertical="center"/>
    </xf>
    <xf numFmtId="0" fontId="18" fillId="3" borderId="0" xfId="0" applyFont="1" applyFill="1" applyAlignment="1">
      <alignment horizontal="left" vertical="center" wrapText="1"/>
    </xf>
    <xf numFmtId="0" fontId="18" fillId="4" borderId="0" xfId="0" applyFont="1" applyFill="1" applyAlignment="1">
      <alignment vertical="center"/>
    </xf>
    <xf numFmtId="0" fontId="18" fillId="2" borderId="2" xfId="0" applyFont="1" applyFill="1" applyBorder="1"/>
    <xf numFmtId="0" fontId="16" fillId="3" borderId="2" xfId="0" applyFont="1" applyFill="1" applyBorder="1" applyAlignment="1">
      <alignment vertical="center" wrapText="1"/>
    </xf>
    <xf numFmtId="0" fontId="16" fillId="4" borderId="2" xfId="0" quotePrefix="1" applyFont="1" applyFill="1" applyBorder="1" applyAlignment="1">
      <alignment vertical="center" wrapText="1"/>
    </xf>
    <xf numFmtId="0" fontId="16" fillId="0" borderId="2" xfId="0" quotePrefix="1" applyFont="1" applyBorder="1" applyAlignment="1">
      <alignment vertical="center" wrapText="1"/>
    </xf>
    <xf numFmtId="0" fontId="16" fillId="4" borderId="2" xfId="0" applyFont="1" applyFill="1" applyBorder="1" applyAlignment="1">
      <alignment vertical="center"/>
    </xf>
    <xf numFmtId="0" fontId="16" fillId="3" borderId="0" xfId="0" applyFont="1" applyFill="1" applyAlignment="1">
      <alignment horizontal="left"/>
    </xf>
    <xf numFmtId="0" fontId="16" fillId="3" borderId="2" xfId="0" quotePrefix="1" applyFont="1" applyFill="1" applyBorder="1" applyAlignment="1">
      <alignment vertical="center" wrapText="1"/>
    </xf>
    <xf numFmtId="0" fontId="18" fillId="3" borderId="0" xfId="0" applyFont="1" applyFill="1" applyAlignment="1">
      <alignment horizontal="center" vertical="center" wrapText="1"/>
    </xf>
    <xf numFmtId="0" fontId="16" fillId="3" borderId="0" xfId="0" applyFont="1" applyFill="1" applyAlignment="1">
      <alignment wrapText="1"/>
    </xf>
    <xf numFmtId="0" fontId="16" fillId="4" borderId="8" xfId="0" applyFont="1" applyFill="1" applyBorder="1" applyAlignment="1">
      <alignment vertical="center" wrapText="1"/>
    </xf>
    <xf numFmtId="0" fontId="16" fillId="4" borderId="8" xfId="0" applyFont="1" applyFill="1" applyBorder="1" applyAlignment="1">
      <alignment horizontal="left" vertical="center"/>
    </xf>
    <xf numFmtId="0" fontId="16" fillId="4" borderId="8" xfId="0" applyFont="1" applyFill="1" applyBorder="1" applyAlignment="1">
      <alignment horizontal="left" vertical="center" wrapText="1"/>
    </xf>
    <xf numFmtId="0" fontId="16" fillId="3" borderId="8" xfId="0" applyFont="1" applyFill="1" applyBorder="1" applyAlignment="1">
      <alignment horizontal="left" vertical="center"/>
    </xf>
    <xf numFmtId="0" fontId="16" fillId="0" borderId="2" xfId="0" applyFont="1" applyBorder="1" applyAlignment="1">
      <alignment horizontal="left" vertical="center"/>
    </xf>
    <xf numFmtId="0" fontId="16" fillId="4" borderId="2" xfId="0" applyFont="1" applyFill="1" applyBorder="1" applyAlignment="1">
      <alignment vertical="center" wrapText="1"/>
    </xf>
    <xf numFmtId="0" fontId="4" fillId="3" borderId="8" xfId="0" applyFont="1" applyFill="1" applyBorder="1" applyAlignment="1">
      <alignment vertical="center" wrapText="1"/>
    </xf>
    <xf numFmtId="0" fontId="4" fillId="3" borderId="8" xfId="0" applyFont="1" applyFill="1" applyBorder="1" applyAlignment="1">
      <alignment horizontal="left" vertical="center" wrapText="1"/>
    </xf>
    <xf numFmtId="0" fontId="5" fillId="3" borderId="0" xfId="0" applyFont="1" applyFill="1" applyAlignment="1">
      <alignment horizontal="center" vertical="center"/>
    </xf>
    <xf numFmtId="0" fontId="4" fillId="3" borderId="5" xfId="0" applyFont="1" applyFill="1" applyBorder="1" applyAlignment="1">
      <alignment vertical="center"/>
    </xf>
    <xf numFmtId="0" fontId="4" fillId="3" borderId="2" xfId="0" applyFont="1" applyFill="1" applyBorder="1" applyAlignment="1">
      <alignment vertical="center"/>
    </xf>
    <xf numFmtId="0" fontId="4" fillId="0" borderId="5" xfId="0" applyFont="1" applyBorder="1" applyAlignment="1">
      <alignment vertical="center" wrapText="1"/>
    </xf>
    <xf numFmtId="0" fontId="5" fillId="5" borderId="2" xfId="0" applyFont="1" applyFill="1" applyBorder="1" applyAlignment="1">
      <alignment horizontal="center" vertical="center" wrapText="1"/>
    </xf>
    <xf numFmtId="0" fontId="4" fillId="0" borderId="2" xfId="0" applyFont="1" applyBorder="1" applyAlignment="1">
      <alignment horizontal="center" vertical="center"/>
    </xf>
    <xf numFmtId="0" fontId="9" fillId="0" borderId="2" xfId="0" applyFont="1" applyBorder="1" applyAlignment="1">
      <alignment horizontal="left" vertical="center" wrapText="1"/>
    </xf>
    <xf numFmtId="0" fontId="4" fillId="6" borderId="2" xfId="0" applyFont="1" applyFill="1" applyBorder="1" applyAlignment="1">
      <alignment horizontal="center" vertical="center"/>
    </xf>
    <xf numFmtId="0" fontId="4" fillId="3" borderId="2" xfId="0" applyFont="1" applyFill="1" applyBorder="1" applyAlignment="1">
      <alignment horizontal="left"/>
    </xf>
    <xf numFmtId="0" fontId="16" fillId="3" borderId="15" xfId="0" applyFont="1" applyFill="1" applyBorder="1" applyAlignment="1">
      <alignment horizontal="left" vertical="center"/>
    </xf>
    <xf numFmtId="0" fontId="16" fillId="0" borderId="7" xfId="0" applyFont="1" applyBorder="1" applyAlignment="1">
      <alignment vertical="center" wrapText="1"/>
    </xf>
    <xf numFmtId="0" fontId="16" fillId="0" borderId="2" xfId="0" applyFont="1" applyBorder="1" applyAlignment="1">
      <alignment horizontal="center" vertical="center" wrapText="1"/>
    </xf>
    <xf numFmtId="0" fontId="16" fillId="3" borderId="2" xfId="0" applyFont="1" applyFill="1" applyBorder="1" applyAlignment="1">
      <alignment horizontal="left"/>
    </xf>
    <xf numFmtId="0" fontId="16" fillId="3" borderId="0" xfId="0" applyFont="1" applyFill="1" applyAlignment="1">
      <alignment horizontal="left" vertical="top"/>
    </xf>
    <xf numFmtId="0" fontId="16" fillId="3" borderId="2" xfId="0" applyFont="1" applyFill="1" applyBorder="1"/>
    <xf numFmtId="0" fontId="16" fillId="4" borderId="5" xfId="0" quotePrefix="1" applyFont="1" applyFill="1" applyBorder="1" applyAlignment="1">
      <alignment vertical="center" wrapText="1"/>
    </xf>
    <xf numFmtId="0" fontId="16" fillId="2" borderId="2" xfId="0" applyFont="1" applyFill="1" applyBorder="1"/>
    <xf numFmtId="0" fontId="18" fillId="3" borderId="0" xfId="0" applyFont="1" applyFill="1"/>
    <xf numFmtId="0" fontId="4" fillId="7" borderId="2" xfId="0" applyFont="1" applyFill="1" applyBorder="1" applyAlignment="1">
      <alignment horizontal="center" vertical="center"/>
    </xf>
    <xf numFmtId="0" fontId="2" fillId="3" borderId="0" xfId="0" applyFont="1" applyFill="1" applyAlignment="1"/>
    <xf numFmtId="0" fontId="16" fillId="3" borderId="0" xfId="0" applyFont="1" applyFill="1" applyAlignment="1">
      <alignment horizontal="center"/>
    </xf>
    <xf numFmtId="0" fontId="16" fillId="3" borderId="0" xfId="0" applyFont="1" applyFill="1" applyAlignment="1">
      <alignment horizontal="left" vertical="center"/>
    </xf>
    <xf numFmtId="0" fontId="16" fillId="0" borderId="2" xfId="0" applyFont="1" applyBorder="1" applyAlignment="1">
      <alignment vertical="center" wrapText="1"/>
    </xf>
    <xf numFmtId="0" fontId="16" fillId="3" borderId="0" xfId="0" applyFont="1" applyFill="1" applyAlignment="1">
      <alignment horizontal="justify" vertical="center" wrapText="1"/>
    </xf>
    <xf numFmtId="14" fontId="16" fillId="3" borderId="0" xfId="0" applyNumberFormat="1" applyFont="1" applyFill="1" applyAlignment="1">
      <alignment horizontal="justify" vertical="center" wrapText="1"/>
    </xf>
    <xf numFmtId="0" fontId="16" fillId="0" borderId="7" xfId="0" applyFont="1" applyBorder="1" applyAlignment="1">
      <alignment horizontal="left" vertical="center" wrapText="1"/>
    </xf>
    <xf numFmtId="0" fontId="16" fillId="0" borderId="2" xfId="0" applyFont="1" applyBorder="1" applyAlignment="1">
      <alignment vertical="center"/>
    </xf>
    <xf numFmtId="0" fontId="16" fillId="8" borderId="5" xfId="0" applyFont="1" applyFill="1" applyBorder="1" applyAlignment="1">
      <alignment vertical="center" wrapText="1"/>
    </xf>
    <xf numFmtId="0" fontId="16" fillId="8" borderId="5" xfId="0" applyFont="1" applyFill="1" applyBorder="1" applyAlignment="1">
      <alignment horizontal="left" vertical="center"/>
    </xf>
    <xf numFmtId="0" fontId="16" fillId="0" borderId="5" xfId="0" applyFont="1" applyBorder="1" applyAlignment="1">
      <alignment horizontal="left" vertical="center"/>
    </xf>
    <xf numFmtId="0" fontId="16" fillId="4" borderId="2" xfId="0" applyFont="1" applyFill="1" applyBorder="1" applyAlignment="1">
      <alignment wrapText="1"/>
    </xf>
    <xf numFmtId="0" fontId="16" fillId="3" borderId="17" xfId="0" applyFont="1" applyFill="1" applyBorder="1" applyAlignment="1">
      <alignment horizontal="left" vertical="center" wrapText="1"/>
    </xf>
    <xf numFmtId="0" fontId="16" fillId="3" borderId="15" xfId="0" applyFont="1" applyFill="1" applyBorder="1" applyAlignment="1">
      <alignment horizontal="center" vertical="center"/>
    </xf>
    <xf numFmtId="0" fontId="18" fillId="3" borderId="2" xfId="0" applyFont="1" applyFill="1" applyBorder="1" applyAlignment="1">
      <alignment horizontal="center" vertical="center" wrapText="1"/>
    </xf>
    <xf numFmtId="0" fontId="16" fillId="3" borderId="7" xfId="0" applyFont="1" applyFill="1" applyBorder="1" applyAlignment="1">
      <alignment vertical="center" wrapText="1"/>
    </xf>
    <xf numFmtId="0" fontId="16" fillId="3" borderId="10" xfId="0" applyFont="1" applyFill="1" applyBorder="1" applyAlignment="1">
      <alignment vertical="center" wrapText="1"/>
    </xf>
    <xf numFmtId="0" fontId="18" fillId="4" borderId="2" xfId="0" applyFont="1" applyFill="1" applyBorder="1" applyAlignment="1">
      <alignment horizontal="left" vertical="center" wrapText="1"/>
    </xf>
    <xf numFmtId="0" fontId="16" fillId="3" borderId="0" xfId="0" applyFont="1" applyFill="1" applyAlignment="1">
      <alignment vertical="center"/>
    </xf>
    <xf numFmtId="0" fontId="16" fillId="3" borderId="0" xfId="0" applyFont="1" applyFill="1" applyAlignment="1">
      <alignment vertical="center" wrapText="1"/>
    </xf>
    <xf numFmtId="0" fontId="18" fillId="3" borderId="0" xfId="0" applyFont="1" applyFill="1" applyAlignment="1">
      <alignment vertical="center"/>
    </xf>
    <xf numFmtId="0" fontId="18" fillId="2" borderId="2" xfId="0" applyFont="1" applyFill="1" applyBorder="1" applyAlignment="1">
      <alignment vertical="center"/>
    </xf>
    <xf numFmtId="0" fontId="18" fillId="5" borderId="5" xfId="0" applyFont="1" applyFill="1" applyBorder="1" applyAlignment="1">
      <alignment horizontal="left" vertical="center" wrapText="1"/>
    </xf>
    <xf numFmtId="0" fontId="16" fillId="4" borderId="2" xfId="0" applyFont="1" applyFill="1" applyBorder="1" applyAlignment="1">
      <alignment horizontal="left" vertical="top" wrapText="1"/>
    </xf>
    <xf numFmtId="0" fontId="18" fillId="2" borderId="2" xfId="0" applyFont="1" applyFill="1" applyBorder="1" applyAlignment="1">
      <alignment horizontal="left" vertical="center" wrapText="1"/>
    </xf>
    <xf numFmtId="0" fontId="18" fillId="2" borderId="2" xfId="0" applyFont="1" applyFill="1" applyBorder="1" applyAlignment="1">
      <alignment vertical="center" wrapText="1"/>
    </xf>
    <xf numFmtId="0" fontId="16" fillId="3" borderId="8" xfId="0" applyFont="1" applyFill="1" applyBorder="1" applyAlignment="1">
      <alignment horizontal="center" vertical="center"/>
    </xf>
    <xf numFmtId="0" fontId="16" fillId="0" borderId="0" xfId="0" applyFont="1" applyAlignment="1">
      <alignment horizontal="center" vertical="center"/>
    </xf>
    <xf numFmtId="0" fontId="16" fillId="4" borderId="5" xfId="0" applyFont="1" applyFill="1" applyBorder="1" applyAlignment="1">
      <alignment vertical="center" wrapText="1"/>
    </xf>
    <xf numFmtId="0" fontId="16" fillId="0" borderId="5" xfId="0" quotePrefix="1" applyFont="1" applyBorder="1" applyAlignment="1">
      <alignment vertical="center" wrapText="1"/>
    </xf>
    <xf numFmtId="0" fontId="16" fillId="3" borderId="0" xfId="0" applyFont="1" applyFill="1" applyAlignment="1">
      <alignment horizontal="center" wrapText="1"/>
    </xf>
    <xf numFmtId="0" fontId="4" fillId="5" borderId="2" xfId="0" applyFont="1" applyFill="1" applyBorder="1" applyAlignment="1">
      <alignment horizontal="left" vertical="center" wrapText="1"/>
    </xf>
    <xf numFmtId="0" fontId="17" fillId="3" borderId="0" xfId="0" applyFont="1" applyFill="1"/>
    <xf numFmtId="0" fontId="17" fillId="3" borderId="0" xfId="0" applyFont="1" applyFill="1" applyAlignment="1">
      <alignment horizontal="center"/>
    </xf>
    <xf numFmtId="0" fontId="25" fillId="3" borderId="2" xfId="0" applyFont="1" applyFill="1" applyBorder="1" applyAlignment="1">
      <alignment horizontal="center" vertical="center"/>
    </xf>
    <xf numFmtId="0" fontId="25" fillId="3" borderId="2" xfId="0" applyFont="1" applyFill="1" applyBorder="1" applyAlignment="1">
      <alignment vertical="center" wrapText="1"/>
    </xf>
    <xf numFmtId="0" fontId="17" fillId="0" borderId="2" xfId="0" applyFont="1" applyBorder="1" applyAlignment="1">
      <alignment horizontal="center" vertical="center"/>
    </xf>
    <xf numFmtId="0" fontId="25" fillId="0" borderId="2" xfId="0" applyFont="1" applyBorder="1" applyAlignment="1">
      <alignment horizontal="center" vertical="center"/>
    </xf>
    <xf numFmtId="0" fontId="16" fillId="0" borderId="2" xfId="0" applyFont="1" applyBorder="1" applyAlignment="1">
      <alignment vertical="top" wrapText="1"/>
    </xf>
    <xf numFmtId="0" fontId="18" fillId="5" borderId="2" xfId="0" applyFont="1" applyFill="1" applyBorder="1" applyAlignment="1">
      <alignment horizontal="left" vertical="top" wrapText="1"/>
    </xf>
    <xf numFmtId="14" fontId="16" fillId="3" borderId="0" xfId="0" applyNumberFormat="1" applyFont="1" applyFill="1" applyAlignment="1">
      <alignment horizontal="center" vertical="center" wrapText="1"/>
    </xf>
    <xf numFmtId="0" fontId="16" fillId="3" borderId="0" xfId="0" applyFont="1" applyFill="1" applyAlignment="1">
      <alignment vertical="top" wrapText="1"/>
    </xf>
    <xf numFmtId="0" fontId="16" fillId="0" borderId="2" xfId="0" quotePrefix="1" applyFont="1" applyBorder="1" applyAlignment="1">
      <alignment horizontal="justify" vertical="center" wrapText="1"/>
    </xf>
    <xf numFmtId="0" fontId="0" fillId="0" borderId="2" xfId="0" applyBorder="1" applyAlignment="1">
      <alignment horizontal="justify" vertical="center" wrapText="1"/>
    </xf>
    <xf numFmtId="0" fontId="18" fillId="5" borderId="2" xfId="0" applyFont="1" applyFill="1" applyBorder="1" applyAlignment="1">
      <alignment horizontal="justify" vertical="center" wrapText="1"/>
    </xf>
    <xf numFmtId="0" fontId="16" fillId="4" borderId="20" xfId="0" applyFont="1" applyFill="1" applyBorder="1" applyAlignment="1">
      <alignment vertical="center" wrapText="1"/>
    </xf>
    <xf numFmtId="0" fontId="16" fillId="4" borderId="20" xfId="0" applyFont="1" applyFill="1" applyBorder="1" applyAlignment="1">
      <alignment horizontal="left" vertical="center"/>
    </xf>
    <xf numFmtId="0" fontId="16" fillId="4" borderId="20" xfId="0" applyFont="1" applyFill="1" applyBorder="1" applyAlignment="1">
      <alignment horizontal="left" vertical="center" wrapText="1"/>
    </xf>
    <xf numFmtId="0" fontId="16" fillId="3" borderId="20" xfId="0" applyFont="1" applyFill="1" applyBorder="1" applyAlignment="1">
      <alignment horizontal="left" vertical="center"/>
    </xf>
    <xf numFmtId="0" fontId="5" fillId="2" borderId="2" xfId="0" applyFont="1" applyFill="1" applyBorder="1" applyAlignment="1">
      <alignment horizontal="justify" vertical="center"/>
    </xf>
    <xf numFmtId="0" fontId="5" fillId="2" borderId="2" xfId="0" applyFont="1" applyFill="1" applyBorder="1" applyAlignment="1">
      <alignment vertical="center" wrapText="1"/>
    </xf>
    <xf numFmtId="0" fontId="4" fillId="4" borderId="8" xfId="0" applyFont="1" applyFill="1" applyBorder="1" applyAlignment="1">
      <alignment vertical="center"/>
    </xf>
    <xf numFmtId="0" fontId="4" fillId="3" borderId="15" xfId="0" applyFont="1" applyFill="1" applyBorder="1" applyAlignment="1">
      <alignment horizontal="center" vertical="center"/>
    </xf>
    <xf numFmtId="0" fontId="4" fillId="3" borderId="8" xfId="0" applyFont="1" applyFill="1" applyBorder="1" applyAlignment="1">
      <alignment horizontal="center" vertical="center"/>
    </xf>
    <xf numFmtId="0" fontId="16" fillId="4" borderId="0" xfId="0" applyFont="1" applyFill="1" applyAlignment="1">
      <alignment horizontal="center" vertical="center" wrapText="1"/>
    </xf>
    <xf numFmtId="0" fontId="1" fillId="3" borderId="0" xfId="0" applyFont="1" applyFill="1"/>
    <xf numFmtId="0" fontId="16" fillId="1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2" xfId="0" quotePrefix="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3" borderId="2" xfId="0" applyFont="1" applyFill="1" applyBorder="1" applyAlignment="1">
      <alignment horizontal="center" vertical="center"/>
    </xf>
    <xf numFmtId="0" fontId="2" fillId="0" borderId="2" xfId="0" applyFont="1" applyBorder="1" applyAlignment="1">
      <alignment horizontal="left" vertical="center" wrapText="1"/>
    </xf>
    <xf numFmtId="0" fontId="2" fillId="3" borderId="3" xfId="0" applyFont="1" applyFill="1" applyBorder="1" applyAlignment="1">
      <alignment horizontal="center" vertical="center"/>
    </xf>
    <xf numFmtId="0" fontId="2" fillId="3" borderId="3" xfId="0" applyFont="1" applyFill="1" applyBorder="1" applyAlignment="1">
      <alignment horizontal="left" vertical="center" wrapText="1"/>
    </xf>
    <xf numFmtId="0" fontId="2" fillId="0" borderId="3" xfId="0" applyFont="1" applyBorder="1" applyAlignment="1">
      <alignment horizontal="left" vertical="center" wrapText="1"/>
    </xf>
    <xf numFmtId="0" fontId="19" fillId="0" borderId="2" xfId="0" applyFont="1" applyBorder="1" applyAlignment="1">
      <alignment horizontal="center" vertical="center"/>
    </xf>
    <xf numFmtId="0" fontId="19" fillId="6" borderId="3" xfId="0" applyFont="1" applyFill="1" applyBorder="1" applyAlignment="1">
      <alignment horizontal="center" vertical="center"/>
    </xf>
    <xf numFmtId="0" fontId="10" fillId="0" borderId="3" xfId="0" applyFont="1" applyBorder="1" applyAlignment="1">
      <alignment horizontal="center" vertical="center"/>
    </xf>
    <xf numFmtId="0" fontId="2" fillId="0" borderId="3" xfId="0" quotePrefix="1" applyFont="1" applyBorder="1" applyAlignment="1">
      <alignment horizontal="left" vertical="center" wrapText="1"/>
    </xf>
    <xf numFmtId="0" fontId="2" fillId="0" borderId="2" xfId="0" quotePrefix="1"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0" fillId="3" borderId="3" xfId="0" applyFont="1" applyFill="1" applyBorder="1" applyAlignment="1">
      <alignment horizontal="left" vertical="center" wrapText="1"/>
    </xf>
    <xf numFmtId="0" fontId="10" fillId="0" borderId="2" xfId="0" applyFont="1" applyBorder="1" applyAlignment="1">
      <alignment horizontal="left" vertical="center" wrapText="1"/>
    </xf>
    <xf numFmtId="0" fontId="15" fillId="3" borderId="2" xfId="0" applyFont="1" applyFill="1" applyBorder="1" applyAlignment="1">
      <alignment horizontal="left" vertical="center" wrapText="1"/>
    </xf>
    <xf numFmtId="0" fontId="16" fillId="0" borderId="17" xfId="0" applyFont="1" applyBorder="1" applyAlignment="1">
      <alignment horizontal="justify" vertical="center" wrapText="1"/>
    </xf>
    <xf numFmtId="0" fontId="16" fillId="3" borderId="13" xfId="0" applyFont="1" applyFill="1" applyBorder="1" applyAlignment="1">
      <alignment horizontal="justify" vertical="center" wrapText="1"/>
    </xf>
    <xf numFmtId="0" fontId="16" fillId="0" borderId="22" xfId="0" applyFont="1" applyBorder="1" applyAlignment="1">
      <alignment horizontal="justify" vertical="center" wrapText="1"/>
    </xf>
    <xf numFmtId="0" fontId="18" fillId="3" borderId="0" xfId="0" applyFont="1" applyFill="1" applyBorder="1"/>
    <xf numFmtId="0" fontId="1" fillId="2"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0" borderId="2" xfId="0" applyFont="1" applyBorder="1" applyAlignment="1">
      <alignment horizontal="left" vertical="center" wrapText="1"/>
    </xf>
    <xf numFmtId="0" fontId="5" fillId="2" borderId="2" xfId="0" applyFont="1" applyFill="1" applyBorder="1" applyAlignment="1">
      <alignment horizontal="center" vertical="center"/>
    </xf>
    <xf numFmtId="0" fontId="4" fillId="3" borderId="5" xfId="0" applyFont="1" applyFill="1" applyBorder="1" applyAlignment="1">
      <alignment horizontal="left" vertical="center"/>
    </xf>
    <xf numFmtId="0" fontId="4" fillId="3" borderId="5" xfId="0" applyFont="1" applyFill="1" applyBorder="1" applyAlignment="1">
      <alignment horizontal="center" vertical="center"/>
    </xf>
    <xf numFmtId="0" fontId="4" fillId="0" borderId="8" xfId="0" applyFont="1" applyBorder="1" applyAlignment="1">
      <alignment horizontal="left" vertical="top"/>
    </xf>
    <xf numFmtId="0" fontId="4" fillId="0" borderId="2" xfId="0" quotePrefix="1" applyFont="1" applyBorder="1" applyAlignment="1">
      <alignment horizontal="left" vertical="center" wrapText="1"/>
    </xf>
    <xf numFmtId="0" fontId="4" fillId="4" borderId="2" xfId="0" quotePrefix="1"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2" borderId="2" xfId="0" applyFont="1" applyFill="1" applyBorder="1" applyAlignment="1">
      <alignment horizontal="left" vertical="center"/>
    </xf>
    <xf numFmtId="0" fontId="4" fillId="0" borderId="9" xfId="0" applyFont="1" applyBorder="1" applyAlignment="1">
      <alignment horizontal="center" vertical="center" wrapText="1"/>
    </xf>
    <xf numFmtId="0" fontId="4" fillId="3" borderId="0" xfId="0" applyFont="1" applyFill="1" applyAlignment="1">
      <alignment horizontal="center" vertical="center" wrapText="1"/>
    </xf>
    <xf numFmtId="0" fontId="4" fillId="0" borderId="8" xfId="0" quotePrefix="1" applyFont="1" applyBorder="1" applyAlignment="1">
      <alignment horizontal="left" vertical="top" wrapText="1"/>
    </xf>
    <xf numFmtId="0" fontId="4" fillId="0" borderId="17" xfId="0" quotePrefix="1" applyFont="1" applyBorder="1" applyAlignment="1">
      <alignment horizontal="left" vertical="top" wrapText="1"/>
    </xf>
    <xf numFmtId="0" fontId="5" fillId="3" borderId="0" xfId="0" applyFont="1" applyFill="1" applyAlignment="1">
      <alignment horizontal="center" vertical="center"/>
    </xf>
    <xf numFmtId="0" fontId="4" fillId="3" borderId="2" xfId="0" applyFont="1" applyFill="1" applyBorder="1" applyAlignment="1">
      <alignment horizontal="left" vertical="center"/>
    </xf>
    <xf numFmtId="0" fontId="4"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8" fillId="2" borderId="2" xfId="0" applyFont="1" applyFill="1" applyBorder="1" applyAlignment="1">
      <alignment horizontal="center" vertical="center" wrapText="1"/>
    </xf>
    <xf numFmtId="0" fontId="16" fillId="3" borderId="2" xfId="0" applyFont="1" applyFill="1" applyBorder="1" applyAlignment="1">
      <alignment horizontal="left" vertical="center" wrapText="1"/>
    </xf>
    <xf numFmtId="0" fontId="16" fillId="0" borderId="2" xfId="0" quotePrefix="1" applyFont="1" applyBorder="1" applyAlignment="1">
      <alignment horizontal="left" vertical="center" wrapText="1"/>
    </xf>
    <xf numFmtId="0" fontId="16" fillId="3" borderId="3"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2" borderId="5" xfId="0" applyFont="1" applyFill="1" applyBorder="1" applyAlignment="1">
      <alignment horizontal="left" vertical="center"/>
    </xf>
    <xf numFmtId="0" fontId="16" fillId="3" borderId="4" xfId="0" applyFont="1" applyFill="1" applyBorder="1" applyAlignment="1">
      <alignment horizontal="left" vertical="center"/>
    </xf>
    <xf numFmtId="0" fontId="16" fillId="3" borderId="5" xfId="0" applyFont="1" applyFill="1" applyBorder="1" applyAlignment="1">
      <alignment horizontal="left"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2" xfId="0" applyFont="1" applyFill="1" applyBorder="1" applyAlignment="1">
      <alignment horizontal="center" vertical="center" wrapText="1"/>
    </xf>
    <xf numFmtId="0" fontId="18" fillId="3" borderId="0" xfId="0" applyFont="1" applyFill="1" applyAlignment="1">
      <alignment horizontal="center" vertical="center"/>
    </xf>
    <xf numFmtId="0" fontId="18" fillId="2" borderId="2" xfId="0" applyFont="1" applyFill="1" applyBorder="1" applyAlignment="1">
      <alignment horizontal="center" vertical="center"/>
    </xf>
    <xf numFmtId="0" fontId="16" fillId="0" borderId="2" xfId="0" quotePrefix="1" applyFont="1" applyBorder="1" applyAlignment="1">
      <alignment horizontal="center" vertical="center" wrapText="1"/>
    </xf>
    <xf numFmtId="0" fontId="16" fillId="0" borderId="2" xfId="0" applyFont="1" applyBorder="1" applyAlignment="1">
      <alignment horizontal="left"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4" xfId="0" applyFont="1" applyFill="1" applyBorder="1" applyAlignment="1">
      <alignment horizontal="left" vertical="top" wrapText="1"/>
    </xf>
    <xf numFmtId="0" fontId="16" fillId="3" borderId="0" xfId="0" applyFont="1" applyFill="1" applyAlignment="1">
      <alignment horizontal="center" vertical="center" wrapText="1"/>
    </xf>
    <xf numFmtId="0" fontId="16" fillId="3" borderId="2" xfId="0" applyFont="1" applyFill="1" applyBorder="1" applyAlignment="1">
      <alignment horizontal="center" vertical="center"/>
    </xf>
    <xf numFmtId="0" fontId="16" fillId="4" borderId="2"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0" borderId="5" xfId="0" quotePrefix="1" applyFont="1" applyBorder="1" applyAlignment="1">
      <alignment horizontal="left" vertical="center" wrapText="1"/>
    </xf>
    <xf numFmtId="0" fontId="4" fillId="4" borderId="5" xfId="0" quotePrefix="1" applyFont="1" applyFill="1" applyBorder="1" applyAlignment="1">
      <alignment horizontal="left" vertical="center" wrapText="1"/>
    </xf>
    <xf numFmtId="0" fontId="4" fillId="0" borderId="4" xfId="0" applyFont="1" applyBorder="1" applyAlignment="1">
      <alignment horizontal="left" vertical="center" wrapText="1"/>
    </xf>
    <xf numFmtId="0" fontId="16" fillId="3" borderId="2" xfId="0" quotePrefix="1" applyFont="1" applyFill="1" applyBorder="1" applyAlignment="1">
      <alignment horizontal="center" vertical="center" wrapText="1"/>
    </xf>
    <xf numFmtId="0" fontId="4" fillId="2" borderId="5" xfId="0" applyFont="1" applyFill="1" applyBorder="1" applyAlignment="1">
      <alignment horizontal="left" vertical="center"/>
    </xf>
    <xf numFmtId="0" fontId="16" fillId="3" borderId="5" xfId="0" quotePrefix="1" applyFont="1" applyFill="1" applyBorder="1" applyAlignment="1">
      <alignment horizontal="center" vertical="center" wrapText="1"/>
    </xf>
    <xf numFmtId="0" fontId="4" fillId="3" borderId="3" xfId="0" applyFont="1" applyFill="1" applyBorder="1" applyAlignment="1">
      <alignment vertical="center" wrapText="1"/>
    </xf>
    <xf numFmtId="0" fontId="4" fillId="3" borderId="5" xfId="0" applyFont="1" applyFill="1" applyBorder="1" applyAlignment="1">
      <alignment vertical="center" wrapText="1"/>
    </xf>
    <xf numFmtId="0" fontId="4" fillId="4" borderId="5"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vertical="center" wrapText="1"/>
    </xf>
    <xf numFmtId="0" fontId="4" fillId="0" borderId="5" xfId="0" applyFont="1" applyBorder="1" applyAlignment="1">
      <alignment horizontal="center" vertical="center"/>
    </xf>
    <xf numFmtId="0" fontId="5" fillId="2" borderId="7" xfId="0" applyFont="1" applyFill="1" applyBorder="1" applyAlignment="1">
      <alignment horizontal="center" vertical="center" wrapText="1"/>
    </xf>
    <xf numFmtId="0" fontId="9" fillId="0" borderId="2" xfId="0" quotePrefix="1" applyFont="1" applyBorder="1" applyAlignment="1">
      <alignment horizontal="left" vertical="center" wrapText="1"/>
    </xf>
    <xf numFmtId="0" fontId="4" fillId="3" borderId="2" xfId="0" applyFont="1" applyFill="1" applyBorder="1" applyAlignment="1">
      <alignment horizontal="justify" vertical="center" wrapText="1"/>
    </xf>
    <xf numFmtId="0" fontId="4" fillId="3" borderId="2" xfId="0" applyFont="1" applyFill="1" applyBorder="1" applyAlignment="1">
      <alignment vertical="center" wrapText="1"/>
    </xf>
    <xf numFmtId="0" fontId="4" fillId="2" borderId="2" xfId="0" applyFont="1" applyFill="1" applyBorder="1" applyAlignment="1">
      <alignment vertical="center"/>
    </xf>
    <xf numFmtId="0" fontId="4" fillId="3" borderId="2" xfId="0" quotePrefix="1" applyFont="1" applyFill="1" applyBorder="1" applyAlignment="1">
      <alignment vertical="center" wrapText="1"/>
    </xf>
    <xf numFmtId="0" fontId="16" fillId="0" borderId="2" xfId="0" applyFont="1" applyBorder="1" applyAlignment="1">
      <alignment horizontal="justify" vertical="center" wrapText="1"/>
    </xf>
    <xf numFmtId="0" fontId="16" fillId="0" borderId="8" xfId="0" applyFont="1" applyBorder="1" applyAlignment="1">
      <alignment horizontal="justify" vertical="center" wrapText="1"/>
    </xf>
    <xf numFmtId="0" fontId="16" fillId="4" borderId="8" xfId="0" applyFont="1" applyFill="1" applyBorder="1" applyAlignment="1">
      <alignment horizontal="justify" vertical="center" wrapText="1"/>
    </xf>
    <xf numFmtId="0" fontId="16" fillId="2" borderId="2" xfId="0" applyFont="1" applyFill="1" applyBorder="1" applyAlignment="1">
      <alignment horizontal="left" vertical="center"/>
    </xf>
    <xf numFmtId="0" fontId="16" fillId="0" borderId="13" xfId="0" applyFont="1" applyBorder="1" applyAlignment="1">
      <alignment horizontal="justify" vertical="center" wrapText="1"/>
    </xf>
    <xf numFmtId="0" fontId="16" fillId="3" borderId="2" xfId="0" applyFont="1" applyFill="1" applyBorder="1" applyAlignment="1">
      <alignment horizontal="justify" vertical="center"/>
    </xf>
    <xf numFmtId="0" fontId="16" fillId="4" borderId="2" xfId="0" applyFont="1" applyFill="1" applyBorder="1" applyAlignment="1">
      <alignment horizontal="justify" vertical="center" wrapText="1"/>
    </xf>
    <xf numFmtId="0" fontId="16" fillId="4" borderId="13" xfId="0" applyFont="1" applyFill="1" applyBorder="1" applyAlignment="1">
      <alignment horizontal="justify" vertical="center" wrapText="1"/>
    </xf>
    <xf numFmtId="0" fontId="16" fillId="3" borderId="2" xfId="0" applyFont="1" applyFill="1" applyBorder="1" applyAlignment="1">
      <alignment horizontal="justify" vertical="center" wrapText="1"/>
    </xf>
    <xf numFmtId="0" fontId="16" fillId="0" borderId="7" xfId="0" applyFont="1" applyBorder="1" applyAlignment="1">
      <alignment horizontal="justify" vertical="center" wrapText="1"/>
    </xf>
    <xf numFmtId="0" fontId="16" fillId="4" borderId="2" xfId="0" applyFont="1" applyFill="1" applyBorder="1" applyAlignment="1">
      <alignment horizontal="center" vertical="center" wrapText="1"/>
    </xf>
    <xf numFmtId="0" fontId="16" fillId="0" borderId="5" xfId="0" applyFont="1" applyBorder="1" applyAlignment="1">
      <alignment horizontal="center" vertical="center"/>
    </xf>
    <xf numFmtId="0" fontId="4" fillId="3" borderId="10" xfId="0" applyFont="1" applyFill="1" applyBorder="1" applyAlignment="1">
      <alignment horizontal="left" vertical="center" wrapText="1"/>
    </xf>
    <xf numFmtId="0" fontId="4" fillId="4" borderId="2" xfId="0" applyFont="1" applyFill="1" applyBorder="1" applyAlignment="1">
      <alignment vertical="center" wrapText="1"/>
    </xf>
    <xf numFmtId="0" fontId="16" fillId="3" borderId="12"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4" borderId="2" xfId="0" applyFont="1" applyFill="1" applyBorder="1" applyAlignment="1">
      <alignment horizontal="left" vertical="center"/>
    </xf>
    <xf numFmtId="0" fontId="16" fillId="3" borderId="5" xfId="0" quotePrefix="1" applyFont="1" applyFill="1" applyBorder="1" applyAlignment="1">
      <alignment horizontal="left" vertical="center" wrapText="1"/>
    </xf>
    <xf numFmtId="0" fontId="16" fillId="3" borderId="3" xfId="0" quotePrefix="1" applyFont="1" applyFill="1" applyBorder="1" applyAlignment="1">
      <alignment horizontal="left" vertical="center" wrapText="1"/>
    </xf>
    <xf numFmtId="0" fontId="16" fillId="3" borderId="2" xfId="0" applyFont="1" applyFill="1" applyBorder="1" applyAlignment="1">
      <alignment horizontal="left" vertical="center"/>
    </xf>
    <xf numFmtId="0" fontId="16" fillId="4" borderId="3"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2" borderId="2" xfId="0" applyFont="1" applyFill="1" applyBorder="1" applyAlignment="1">
      <alignment vertical="center"/>
    </xf>
    <xf numFmtId="0" fontId="16" fillId="3" borderId="2" xfId="0" applyFont="1" applyFill="1" applyBorder="1" applyAlignment="1">
      <alignment vertical="center"/>
    </xf>
    <xf numFmtId="0" fontId="16" fillId="4" borderId="3" xfId="0" applyFont="1" applyFill="1" applyBorder="1" applyAlignment="1">
      <alignment horizontal="left" vertical="center"/>
    </xf>
    <xf numFmtId="0" fontId="16" fillId="4" borderId="5" xfId="0" applyFont="1" applyFill="1" applyBorder="1" applyAlignment="1">
      <alignment horizontal="left" vertical="center"/>
    </xf>
    <xf numFmtId="0" fontId="16" fillId="2" borderId="5" xfId="0" applyFont="1" applyFill="1" applyBorder="1" applyAlignment="1">
      <alignment vertical="center"/>
    </xf>
    <xf numFmtId="0" fontId="16" fillId="3" borderId="5" xfId="0" applyFont="1" applyFill="1" applyBorder="1" applyAlignment="1">
      <alignment vertical="center"/>
    </xf>
    <xf numFmtId="0" fontId="18" fillId="2" borderId="6" xfId="0" applyFont="1" applyFill="1" applyBorder="1" applyAlignment="1">
      <alignment horizontal="center" vertical="center" wrapText="1"/>
    </xf>
    <xf numFmtId="0" fontId="16" fillId="4" borderId="4" xfId="0" applyFont="1" applyFill="1" applyBorder="1" applyAlignment="1">
      <alignment horizontal="center" vertical="center"/>
    </xf>
    <xf numFmtId="0" fontId="16" fillId="3" borderId="4" xfId="0" quotePrefix="1" applyFont="1" applyFill="1" applyBorder="1" applyAlignment="1">
      <alignment horizontal="left" vertical="top" wrapText="1"/>
    </xf>
    <xf numFmtId="0" fontId="16" fillId="3" borderId="2" xfId="0" quotePrefix="1" applyFont="1" applyFill="1" applyBorder="1" applyAlignment="1">
      <alignment horizontal="left" vertical="top" wrapText="1"/>
    </xf>
    <xf numFmtId="0" fontId="9" fillId="3" borderId="2" xfId="0" applyFont="1" applyFill="1" applyBorder="1" applyAlignment="1">
      <alignment horizontal="left" vertical="center" wrapText="1"/>
    </xf>
    <xf numFmtId="0" fontId="4" fillId="0" borderId="2" xfId="0" applyFont="1" applyBorder="1" applyAlignment="1">
      <alignment vertical="center" wrapText="1"/>
    </xf>
    <xf numFmtId="0" fontId="5" fillId="3" borderId="2" xfId="0" applyFont="1" applyFill="1" applyBorder="1" applyAlignment="1">
      <alignment horizontal="center" vertical="center" wrapText="1"/>
    </xf>
    <xf numFmtId="0" fontId="16" fillId="0" borderId="5" xfId="0" applyFont="1" applyBorder="1" applyAlignment="1">
      <alignment horizontal="left" vertical="top" wrapText="1"/>
    </xf>
    <xf numFmtId="0" fontId="16" fillId="3" borderId="18" xfId="0" applyFont="1" applyFill="1" applyBorder="1" applyAlignment="1">
      <alignment horizontal="left" vertical="center" wrapText="1"/>
    </xf>
    <xf numFmtId="0" fontId="16" fillId="3" borderId="3" xfId="0" applyFont="1" applyFill="1" applyBorder="1" applyAlignment="1">
      <alignment vertical="center" wrapText="1"/>
    </xf>
    <xf numFmtId="0" fontId="16" fillId="3" borderId="5" xfId="0" applyFont="1" applyFill="1" applyBorder="1" applyAlignment="1">
      <alignment vertical="center" wrapText="1"/>
    </xf>
    <xf numFmtId="0" fontId="16" fillId="0" borderId="2" xfId="0" applyFont="1" applyBorder="1" applyAlignment="1">
      <alignment horizontal="center" vertical="center"/>
    </xf>
    <xf numFmtId="0" fontId="16" fillId="4" borderId="2" xfId="0" applyFont="1" applyFill="1" applyBorder="1" applyAlignment="1">
      <alignment horizontal="center" vertical="center"/>
    </xf>
    <xf numFmtId="0" fontId="18" fillId="5" borderId="2" xfId="0" applyFont="1" applyFill="1" applyBorder="1" applyAlignment="1">
      <alignment horizontal="left" vertical="center" wrapText="1"/>
    </xf>
    <xf numFmtId="0" fontId="16" fillId="3" borderId="2" xfId="0" quotePrefix="1" applyFont="1" applyFill="1" applyBorder="1" applyAlignment="1">
      <alignment horizontal="left" vertical="center" wrapText="1"/>
    </xf>
    <xf numFmtId="0" fontId="16" fillId="4" borderId="2" xfId="0" quotePrefix="1" applyFont="1" applyFill="1" applyBorder="1" applyAlignment="1">
      <alignment horizontal="justify" vertical="center" wrapText="1"/>
    </xf>
    <xf numFmtId="0" fontId="16" fillId="4" borderId="2" xfId="0" applyFont="1" applyFill="1" applyBorder="1" applyAlignment="1">
      <alignment horizontal="left" vertical="center"/>
    </xf>
    <xf numFmtId="0" fontId="16" fillId="3" borderId="0" xfId="0" applyFont="1" applyFill="1" applyAlignment="1">
      <alignment horizontal="left" vertical="center" wrapText="1"/>
    </xf>
    <xf numFmtId="0" fontId="16" fillId="4" borderId="2" xfId="0" quotePrefix="1" applyFont="1" applyFill="1" applyBorder="1" applyAlignment="1">
      <alignment horizontal="left" vertical="center" wrapText="1"/>
    </xf>
    <xf numFmtId="0" fontId="16" fillId="3" borderId="2" xfId="0" quotePrefix="1" applyFont="1" applyFill="1" applyBorder="1" applyAlignment="1">
      <alignment horizontal="justify" vertical="center" wrapText="1"/>
    </xf>
    <xf numFmtId="0" fontId="5" fillId="2" borderId="2" xfId="0" applyFont="1" applyFill="1" applyBorder="1" applyAlignment="1">
      <alignment vertical="center"/>
    </xf>
    <xf numFmtId="0" fontId="16" fillId="3" borderId="4" xfId="0" applyFont="1" applyFill="1" applyBorder="1" applyAlignment="1">
      <alignment horizontal="center" vertical="top" wrapText="1"/>
    </xf>
    <xf numFmtId="0" fontId="16" fillId="3" borderId="4" xfId="0" applyFont="1" applyFill="1" applyBorder="1" applyAlignment="1">
      <alignment vertical="top" wrapText="1"/>
    </xf>
    <xf numFmtId="0" fontId="18" fillId="2" borderId="2" xfId="0"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2" xfId="0" applyFont="1" applyFill="1" applyBorder="1" applyAlignment="1">
      <alignment horizontal="center" vertical="center"/>
    </xf>
    <xf numFmtId="0" fontId="16" fillId="4" borderId="2" xfId="0" applyFont="1" applyFill="1" applyBorder="1" applyAlignment="1">
      <alignment horizontal="left" vertical="center" wrapText="1"/>
    </xf>
    <xf numFmtId="0" fontId="18" fillId="2" borderId="2" xfId="0" applyFont="1" applyFill="1" applyBorder="1" applyAlignment="1">
      <alignment horizontal="center"/>
    </xf>
    <xf numFmtId="0" fontId="16" fillId="3" borderId="3" xfId="0" applyFont="1" applyFill="1" applyBorder="1" applyAlignment="1">
      <alignment horizontal="left" vertical="center" wrapText="1"/>
    </xf>
    <xf numFmtId="0" fontId="16" fillId="0" borderId="2" xfId="0" quotePrefix="1" applyFont="1"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3" borderId="0" xfId="0" applyFont="1" applyFill="1" applyAlignment="1">
      <alignment horizontal="center" vertical="center"/>
    </xf>
    <xf numFmtId="0" fontId="16" fillId="3" borderId="2" xfId="0" applyFont="1" applyFill="1" applyBorder="1" applyAlignment="1">
      <alignment horizontal="left" vertical="center"/>
    </xf>
    <xf numFmtId="0" fontId="16" fillId="3" borderId="2" xfId="0" applyFont="1" applyFill="1" applyBorder="1" applyAlignment="1">
      <alignment vertical="center"/>
    </xf>
    <xf numFmtId="0" fontId="16" fillId="0" borderId="2" xfId="0" applyFont="1" applyBorder="1" applyAlignment="1">
      <alignment horizontal="center" vertical="center"/>
    </xf>
    <xf numFmtId="0" fontId="16" fillId="4" borderId="2" xfId="0" applyFont="1" applyFill="1" applyBorder="1" applyAlignment="1">
      <alignment horizontal="left" vertical="center"/>
    </xf>
    <xf numFmtId="0" fontId="18" fillId="5" borderId="2" xfId="0" applyFont="1" applyFill="1" applyBorder="1" applyAlignment="1">
      <alignment horizontal="left" vertical="center" wrapText="1"/>
    </xf>
    <xf numFmtId="0" fontId="16" fillId="4" borderId="2" xfId="0" quotePrefix="1" applyFont="1" applyFill="1" applyBorder="1" applyAlignment="1">
      <alignment horizontal="left" vertical="center" wrapText="1"/>
    </xf>
    <xf numFmtId="0" fontId="16" fillId="3" borderId="2" xfId="0" applyFont="1" applyFill="1" applyBorder="1" applyAlignment="1">
      <alignment wrapText="1"/>
    </xf>
    <xf numFmtId="0" fontId="16" fillId="0" borderId="2" xfId="0" applyFont="1" applyFill="1" applyBorder="1" applyAlignment="1">
      <alignment horizontal="center" vertical="center"/>
    </xf>
    <xf numFmtId="0" fontId="16" fillId="3" borderId="2" xfId="0" applyFont="1" applyFill="1" applyBorder="1" applyAlignment="1">
      <alignment horizontal="left" wrapText="1"/>
    </xf>
    <xf numFmtId="0" fontId="16" fillId="0" borderId="0" xfId="0" quotePrefix="1" applyFont="1" applyAlignment="1">
      <alignment horizontal="left" vertical="center" wrapText="1"/>
    </xf>
    <xf numFmtId="0" fontId="18" fillId="4"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16" fillId="3" borderId="2"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4" borderId="2" xfId="0" quotePrefix="1"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16" fillId="0" borderId="2" xfId="0" applyFont="1" applyBorder="1" applyAlignment="1">
      <alignment horizontal="left" vertical="center" wrapText="1"/>
    </xf>
    <xf numFmtId="0" fontId="16" fillId="4" borderId="2" xfId="0" quotePrefix="1" applyFont="1" applyFill="1" applyBorder="1" applyAlignment="1">
      <alignment horizontal="left" vertical="center" wrapText="1"/>
    </xf>
    <xf numFmtId="0" fontId="16" fillId="3" borderId="2" xfId="0" quotePrefix="1"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18" fillId="2" borderId="2" xfId="0" applyFont="1" applyFill="1" applyBorder="1" applyAlignment="1">
      <alignment horizontal="center" vertical="center" wrapTex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3" xfId="0" applyFont="1" applyFill="1" applyBorder="1" applyAlignment="1">
      <alignment horizontal="center" vertical="center"/>
    </xf>
    <xf numFmtId="0" fontId="18" fillId="2" borderId="2" xfId="0" applyFont="1" applyFill="1" applyBorder="1" applyAlignment="1">
      <alignment horizontal="center" vertical="center"/>
    </xf>
    <xf numFmtId="0" fontId="16" fillId="3" borderId="2" xfId="0" applyFont="1" applyFill="1" applyBorder="1" applyAlignment="1">
      <alignment horizontal="center" vertical="center"/>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vertical="center" wrapText="1"/>
    </xf>
    <xf numFmtId="0" fontId="16" fillId="4" borderId="2" xfId="0" applyFont="1" applyFill="1" applyBorder="1" applyAlignment="1">
      <alignment horizontal="left" vertical="center"/>
    </xf>
    <xf numFmtId="0" fontId="16" fillId="4" borderId="3" xfId="0" applyFont="1" applyFill="1" applyBorder="1" applyAlignment="1">
      <alignment horizontal="left" vertical="center"/>
    </xf>
    <xf numFmtId="0" fontId="16" fillId="3" borderId="2" xfId="0" applyFont="1" applyFill="1" applyBorder="1" applyAlignment="1">
      <alignment vertical="center"/>
    </xf>
    <xf numFmtId="0" fontId="4" fillId="0" borderId="2" xfId="0" applyFont="1" applyBorder="1" applyAlignment="1">
      <alignment vertical="center" wrapText="1"/>
    </xf>
    <xf numFmtId="0" fontId="16" fillId="0" borderId="2" xfId="0" applyFont="1" applyBorder="1" applyAlignment="1">
      <alignment horizontal="center" vertical="center"/>
    </xf>
    <xf numFmtId="0" fontId="27" fillId="3" borderId="0" xfId="0" applyFont="1" applyFill="1"/>
    <xf numFmtId="0" fontId="27" fillId="0" borderId="0" xfId="0" applyFont="1"/>
    <xf numFmtId="0" fontId="16" fillId="3" borderId="0" xfId="0" applyFont="1" applyFill="1" applyBorder="1" applyAlignment="1">
      <alignment horizontal="left" vertical="center" wrapText="1"/>
    </xf>
    <xf numFmtId="0" fontId="16" fillId="3" borderId="0" xfId="0" applyFont="1" applyFill="1" applyBorder="1" applyAlignment="1">
      <alignment horizontal="center" vertical="center"/>
    </xf>
    <xf numFmtId="0" fontId="16" fillId="3" borderId="3" xfId="0" applyFont="1" applyFill="1" applyBorder="1"/>
    <xf numFmtId="0" fontId="16" fillId="0" borderId="0" xfId="0" applyFont="1" applyBorder="1" applyAlignment="1">
      <alignment horizontal="center" vertical="center"/>
    </xf>
    <xf numFmtId="0" fontId="28" fillId="3" borderId="2" xfId="0" applyFont="1" applyFill="1" applyBorder="1" applyAlignment="1">
      <alignment horizontal="center" vertical="center"/>
    </xf>
    <xf numFmtId="0" fontId="28" fillId="3" borderId="2" xfId="0" applyFont="1" applyFill="1" applyBorder="1" applyAlignment="1">
      <alignment horizontal="left" vertical="center" wrapText="1"/>
    </xf>
    <xf numFmtId="0" fontId="1" fillId="3" borderId="3" xfId="0" applyFont="1" applyFill="1" applyBorder="1" applyAlignment="1">
      <alignment horizontal="justify" vertical="center"/>
    </xf>
    <xf numFmtId="0" fontId="1" fillId="3" borderId="4" xfId="0" applyFont="1" applyFill="1" applyBorder="1" applyAlignment="1">
      <alignment horizontal="justify" vertical="center"/>
    </xf>
    <xf numFmtId="0" fontId="7" fillId="0" borderId="3" xfId="1" applyBorder="1" applyAlignment="1">
      <alignment horizontal="center" vertical="center"/>
    </xf>
    <xf numFmtId="0" fontId="7" fillId="0" borderId="4" xfId="1" applyBorder="1" applyAlignment="1">
      <alignment horizontal="center" vertical="center"/>
    </xf>
    <xf numFmtId="0" fontId="1" fillId="3" borderId="2" xfId="0" applyFont="1" applyFill="1" applyBorder="1" applyAlignment="1">
      <alignment horizontal="justify" vertical="center"/>
    </xf>
    <xf numFmtId="0" fontId="7" fillId="0" borderId="2" xfId="1" applyBorder="1" applyAlignment="1">
      <alignment horizontal="center" vertical="center"/>
    </xf>
    <xf numFmtId="0" fontId="1" fillId="3" borderId="5" xfId="0" applyFont="1" applyFill="1" applyBorder="1" applyAlignment="1">
      <alignment horizontal="justify" vertical="center"/>
    </xf>
    <xf numFmtId="0" fontId="7" fillId="0" borderId="3" xfId="1" quotePrefix="1" applyBorder="1" applyAlignment="1">
      <alignment horizontal="center" vertical="center"/>
    </xf>
    <xf numFmtId="0" fontId="7" fillId="0" borderId="4" xfId="1" quotePrefix="1" applyBorder="1" applyAlignment="1">
      <alignment horizontal="center" vertical="center"/>
    </xf>
    <xf numFmtId="0" fontId="7" fillId="0" borderId="5" xfId="1" quotePrefix="1" applyBorder="1" applyAlignment="1">
      <alignment horizontal="center" vertical="center"/>
    </xf>
    <xf numFmtId="0" fontId="7" fillId="0" borderId="5" xfId="1" applyBorder="1" applyAlignment="1">
      <alignment horizontal="center" vertical="center"/>
    </xf>
    <xf numFmtId="0" fontId="1" fillId="3" borderId="31" xfId="0" applyFont="1" applyFill="1" applyBorder="1" applyAlignment="1">
      <alignment horizontal="justify" vertical="center" wrapText="1"/>
    </xf>
    <xf numFmtId="0" fontId="1" fillId="3" borderId="32" xfId="0" applyFont="1" applyFill="1" applyBorder="1" applyAlignment="1">
      <alignment horizontal="justify" vertical="center"/>
    </xf>
    <xf numFmtId="0" fontId="1" fillId="3" borderId="33" xfId="0" applyFont="1" applyFill="1" applyBorder="1" applyAlignment="1">
      <alignment horizontal="justify" vertical="center"/>
    </xf>
    <xf numFmtId="0" fontId="1" fillId="3" borderId="34" xfId="0" applyFont="1" applyFill="1" applyBorder="1" applyAlignment="1">
      <alignment horizontal="justify" vertical="center"/>
    </xf>
    <xf numFmtId="0" fontId="1" fillId="3" borderId="0" xfId="0" applyFont="1" applyFill="1" applyBorder="1" applyAlignment="1">
      <alignment horizontal="justify" vertical="center"/>
    </xf>
    <xf numFmtId="0" fontId="1" fillId="3" borderId="35" xfId="0" applyFont="1" applyFill="1" applyBorder="1" applyAlignment="1">
      <alignment horizontal="justify" vertical="center"/>
    </xf>
    <xf numFmtId="0" fontId="1" fillId="3" borderId="36" xfId="0" applyFont="1" applyFill="1" applyBorder="1" applyAlignment="1">
      <alignment horizontal="justify" vertical="center"/>
    </xf>
    <xf numFmtId="0" fontId="1" fillId="3" borderId="37" xfId="0" applyFont="1" applyFill="1" applyBorder="1" applyAlignment="1">
      <alignment horizontal="justify" vertical="center"/>
    </xf>
    <xf numFmtId="0" fontId="1" fillId="3" borderId="38" xfId="0" applyFont="1" applyFill="1" applyBorder="1" applyAlignment="1">
      <alignment horizontal="justify" vertical="center"/>
    </xf>
    <xf numFmtId="0" fontId="1" fillId="3"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4" fillId="3" borderId="14"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0" borderId="3" xfId="0" applyFont="1" applyBorder="1" applyAlignment="1">
      <alignment horizontal="left" vertical="center"/>
    </xf>
    <xf numFmtId="0" fontId="4" fillId="0" borderId="5" xfId="0" applyFont="1" applyBorder="1" applyAlignment="1">
      <alignment horizontal="left" vertical="center"/>
    </xf>
    <xf numFmtId="0" fontId="5" fillId="2" borderId="2" xfId="0" applyFont="1" applyFill="1" applyBorder="1" applyAlignment="1">
      <alignment horizontal="center" vertical="center"/>
    </xf>
    <xf numFmtId="0" fontId="5" fillId="3" borderId="0" xfId="0" applyFont="1" applyFill="1" applyAlignment="1">
      <alignment horizontal="center" vertical="center"/>
    </xf>
    <xf numFmtId="0" fontId="4" fillId="0" borderId="8" xfId="0" quotePrefix="1" applyFont="1" applyBorder="1" applyAlignment="1">
      <alignment horizontal="left" vertical="top" wrapText="1"/>
    </xf>
    <xf numFmtId="0" fontId="4" fillId="0" borderId="8" xfId="0" applyFont="1" applyBorder="1" applyAlignment="1">
      <alignment horizontal="left" vertical="top" wrapText="1"/>
    </xf>
    <xf numFmtId="0" fontId="4" fillId="4" borderId="2" xfId="0" quotePrefix="1" applyFont="1" applyFill="1" applyBorder="1" applyAlignment="1">
      <alignment horizontal="left" vertical="center" wrapText="1"/>
    </xf>
    <xf numFmtId="0" fontId="4" fillId="0" borderId="8" xfId="0" applyFont="1" applyBorder="1" applyAlignment="1">
      <alignment horizontal="left" vertical="top"/>
    </xf>
    <xf numFmtId="0" fontId="4"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4" fillId="2" borderId="2"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0" borderId="17" xfId="0" quotePrefix="1" applyFont="1" applyBorder="1" applyAlignment="1">
      <alignment horizontal="left" vertical="top" wrapText="1"/>
    </xf>
    <xf numFmtId="0" fontId="4" fillId="0" borderId="17" xfId="0" applyFont="1" applyBorder="1" applyAlignment="1">
      <alignment horizontal="left" vertical="top" wrapText="1"/>
    </xf>
    <xf numFmtId="0" fontId="4" fillId="0" borderId="2" xfId="0" applyFont="1" applyBorder="1" applyAlignment="1">
      <alignment horizontal="center" vertical="center" wrapText="1"/>
    </xf>
    <xf numFmtId="0" fontId="4" fillId="0" borderId="2" xfId="0" quotePrefix="1" applyFont="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quotePrefix="1" applyFont="1" applyBorder="1" applyAlignment="1">
      <alignment horizontal="left" vertical="center" wrapText="1"/>
    </xf>
    <xf numFmtId="0" fontId="4" fillId="0" borderId="12" xfId="0" quotePrefix="1" applyFont="1" applyBorder="1" applyAlignment="1">
      <alignment horizontal="left" vertical="center" wrapText="1"/>
    </xf>
    <xf numFmtId="0" fontId="4" fillId="3" borderId="2" xfId="0" applyFont="1" applyFill="1" applyBorder="1" applyAlignment="1">
      <alignment horizontal="left" vertical="center"/>
    </xf>
    <xf numFmtId="0" fontId="4" fillId="3" borderId="2" xfId="0" applyFont="1" applyFill="1" applyBorder="1" applyAlignment="1">
      <alignment horizontal="center" vertical="center"/>
    </xf>
    <xf numFmtId="0" fontId="5" fillId="4" borderId="0" xfId="0" applyFont="1" applyFill="1" applyAlignment="1">
      <alignment horizontal="left"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3" xfId="0" applyFont="1" applyFill="1" applyBorder="1" applyAlignment="1">
      <alignment horizontal="left" vertical="center"/>
    </xf>
    <xf numFmtId="0" fontId="4" fillId="3" borderId="0" xfId="0" applyFont="1" applyFill="1" applyAlignment="1">
      <alignment horizontal="center" vertical="center" wrapText="1"/>
    </xf>
    <xf numFmtId="0" fontId="5" fillId="2" borderId="2" xfId="0" applyFont="1" applyFill="1" applyBorder="1" applyAlignment="1">
      <alignment horizontal="center" vertical="center" wrapText="1"/>
    </xf>
    <xf numFmtId="0" fontId="4" fillId="0" borderId="17" xfId="0" applyFont="1" applyBorder="1" applyAlignment="1">
      <alignment horizontal="left" vertical="top"/>
    </xf>
    <xf numFmtId="0" fontId="4" fillId="4" borderId="2" xfId="0" applyFont="1" applyFill="1" applyBorder="1" applyAlignment="1">
      <alignment horizontal="left" vertical="center" wrapText="1"/>
    </xf>
    <xf numFmtId="0" fontId="5" fillId="2" borderId="2" xfId="0" applyFont="1" applyFill="1" applyBorder="1" applyAlignment="1">
      <alignment horizontal="center"/>
    </xf>
    <xf numFmtId="0" fontId="11" fillId="4" borderId="2" xfId="0" applyFont="1" applyFill="1" applyBorder="1" applyAlignment="1">
      <alignment horizontal="center" vertical="center" textRotation="90" wrapText="1"/>
    </xf>
    <xf numFmtId="0" fontId="4" fillId="3" borderId="3" xfId="0" applyFont="1" applyFill="1" applyBorder="1" applyAlignment="1">
      <alignment horizontal="left" vertical="center" wrapText="1"/>
    </xf>
    <xf numFmtId="0" fontId="18" fillId="2" borderId="2" xfId="0" applyFont="1" applyFill="1" applyBorder="1" applyAlignment="1">
      <alignment horizontal="center" vertical="center"/>
    </xf>
    <xf numFmtId="0" fontId="16" fillId="2" borderId="2" xfId="0"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2" xfId="0" applyFont="1" applyFill="1" applyBorder="1" applyAlignment="1">
      <alignment horizontal="center" vertical="center"/>
    </xf>
    <xf numFmtId="0" fontId="16" fillId="3" borderId="2" xfId="0" applyFont="1" applyFill="1" applyBorder="1" applyAlignment="1">
      <alignment horizontal="left" vertical="top" wrapText="1"/>
    </xf>
    <xf numFmtId="0" fontId="16" fillId="4" borderId="2" xfId="0" applyFont="1" applyFill="1" applyBorder="1" applyAlignment="1">
      <alignment horizontal="left" vertical="center" wrapText="1"/>
    </xf>
    <xf numFmtId="0" fontId="18" fillId="2" borderId="2" xfId="0" applyFont="1" applyFill="1" applyBorder="1" applyAlignment="1">
      <alignment horizontal="center"/>
    </xf>
    <xf numFmtId="0" fontId="16" fillId="4" borderId="2" xfId="0" applyFont="1" applyFill="1" applyBorder="1" applyAlignment="1">
      <alignment horizontal="center" vertical="center" textRotation="90" wrapText="1"/>
    </xf>
    <xf numFmtId="0" fontId="16" fillId="3" borderId="3"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0" borderId="10" xfId="0" applyFont="1" applyBorder="1" applyAlignment="1">
      <alignment horizontal="left" vertical="center" wrapText="1"/>
    </xf>
    <xf numFmtId="0" fontId="16" fillId="0" borderId="18" xfId="0" applyFont="1" applyBorder="1" applyAlignment="1">
      <alignment horizontal="left" vertical="center" wrapText="1"/>
    </xf>
    <xf numFmtId="0" fontId="16" fillId="0" borderId="12" xfId="0" applyFont="1" applyBorder="1" applyAlignment="1">
      <alignment horizontal="left" vertical="center" wrapText="1"/>
    </xf>
    <xf numFmtId="0" fontId="16" fillId="0" borderId="2" xfId="0" quotePrefix="1" applyFont="1"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0" borderId="3" xfId="0" quotePrefix="1" applyFont="1" applyBorder="1" applyAlignment="1">
      <alignment horizontal="left" vertical="center" wrapText="1"/>
    </xf>
    <xf numFmtId="0" fontId="16" fillId="0" borderId="5" xfId="0" quotePrefix="1" applyFont="1" applyBorder="1" applyAlignment="1">
      <alignment horizontal="left" vertical="center" wrapText="1"/>
    </xf>
    <xf numFmtId="0" fontId="16" fillId="4" borderId="3" xfId="0" quotePrefix="1" applyFont="1" applyFill="1" applyBorder="1" applyAlignment="1">
      <alignment horizontal="left" vertical="center" wrapText="1"/>
    </xf>
    <xf numFmtId="0" fontId="16" fillId="4" borderId="5" xfId="0" quotePrefix="1" applyFont="1" applyFill="1" applyBorder="1" applyAlignment="1">
      <alignment horizontal="left" vertical="center" wrapText="1"/>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6" fillId="0" borderId="4" xfId="0" quotePrefix="1" applyFont="1" applyBorder="1" applyAlignment="1">
      <alignment horizontal="left" vertical="center" wrapText="1"/>
    </xf>
    <xf numFmtId="0" fontId="18" fillId="2" borderId="2" xfId="0" applyFont="1" applyFill="1" applyBorder="1" applyAlignment="1">
      <alignment horizontal="center" vertical="center" wrapText="1"/>
    </xf>
    <xf numFmtId="0" fontId="16" fillId="3" borderId="3" xfId="0" applyFont="1" applyFill="1" applyBorder="1" applyAlignment="1">
      <alignment horizontal="left" vertical="top" wrapText="1"/>
    </xf>
    <xf numFmtId="0" fontId="16" fillId="3" borderId="4" xfId="0" applyFont="1" applyFill="1" applyBorder="1" applyAlignment="1">
      <alignment horizontal="left" vertical="top" wrapText="1"/>
    </xf>
    <xf numFmtId="0" fontId="16" fillId="0" borderId="3" xfId="0" quotePrefix="1" applyFont="1" applyBorder="1" applyAlignment="1">
      <alignment vertical="top" wrapText="1"/>
    </xf>
    <xf numFmtId="0" fontId="16" fillId="0" borderId="4" xfId="0" applyFont="1" applyBorder="1" applyAlignment="1">
      <alignment vertical="top" wrapText="1"/>
    </xf>
    <xf numFmtId="0" fontId="16" fillId="0" borderId="5" xfId="0" applyFont="1" applyBorder="1" applyAlignment="1">
      <alignment vertical="top" wrapText="1"/>
    </xf>
    <xf numFmtId="0" fontId="16" fillId="3" borderId="0" xfId="0" applyFont="1" applyFill="1" applyAlignment="1">
      <alignment horizontal="center" vertical="center" wrapText="1"/>
    </xf>
    <xf numFmtId="0" fontId="16" fillId="0" borderId="3" xfId="0" quotePrefix="1" applyFont="1" applyBorder="1" applyAlignment="1">
      <alignment horizontal="left" vertical="top" wrapText="1"/>
    </xf>
    <xf numFmtId="0" fontId="16" fillId="0" borderId="5" xfId="0" quotePrefix="1" applyFont="1" applyBorder="1" applyAlignment="1">
      <alignment horizontal="left" vertical="top" wrapText="1"/>
    </xf>
    <xf numFmtId="0" fontId="16" fillId="0" borderId="4" xfId="0" quotePrefix="1" applyFont="1" applyBorder="1" applyAlignment="1">
      <alignment horizontal="left" vertical="top" wrapText="1"/>
    </xf>
    <xf numFmtId="0" fontId="16" fillId="3" borderId="3" xfId="0" applyFont="1" applyFill="1" applyBorder="1" applyAlignment="1">
      <alignment horizontal="left" vertical="center"/>
    </xf>
    <xf numFmtId="0" fontId="16" fillId="3" borderId="4" xfId="0" applyFont="1" applyFill="1" applyBorder="1" applyAlignment="1">
      <alignment horizontal="left" vertical="center"/>
    </xf>
    <xf numFmtId="0" fontId="16" fillId="3" borderId="5" xfId="0" applyFont="1" applyFill="1" applyBorder="1" applyAlignment="1">
      <alignment horizontal="left" vertical="center"/>
    </xf>
    <xf numFmtId="0" fontId="16" fillId="0" borderId="2" xfId="0" applyFont="1" applyBorder="1" applyAlignment="1">
      <alignment horizontal="left" vertical="center" wrapText="1"/>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16" fillId="2" borderId="5" xfId="0" applyFont="1" applyFill="1" applyBorder="1" applyAlignment="1">
      <alignment horizontal="left" vertical="center"/>
    </xf>
    <xf numFmtId="0" fontId="16" fillId="3" borderId="4" xfId="0" applyFont="1" applyFill="1" applyBorder="1" applyAlignment="1">
      <alignment horizontal="center" vertical="center" wrapText="1"/>
    </xf>
    <xf numFmtId="0" fontId="18" fillId="4" borderId="0" xfId="0" applyFont="1" applyFill="1" applyAlignment="1">
      <alignment horizontal="left" vertical="center"/>
    </xf>
    <xf numFmtId="0" fontId="18" fillId="2" borderId="7" xfId="0" applyFont="1" applyFill="1" applyBorder="1" applyAlignment="1">
      <alignment horizontal="center"/>
    </xf>
    <xf numFmtId="0" fontId="18" fillId="2" borderId="21" xfId="0" applyFont="1" applyFill="1" applyBorder="1" applyAlignment="1">
      <alignment horizontal="center"/>
    </xf>
    <xf numFmtId="0" fontId="18" fillId="2" borderId="6" xfId="0" applyFont="1" applyFill="1" applyBorder="1" applyAlignment="1">
      <alignment horizont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8" fillId="3" borderId="0" xfId="0" applyFont="1" applyFill="1" applyAlignment="1">
      <alignment horizontal="center" vertical="center"/>
    </xf>
    <xf numFmtId="0" fontId="18" fillId="2" borderId="7" xfId="0" applyFont="1" applyFill="1" applyBorder="1" applyAlignment="1">
      <alignment horizontal="center" vertical="center"/>
    </xf>
    <xf numFmtId="0" fontId="18" fillId="2" borderId="6" xfId="0" applyFont="1" applyFill="1" applyBorder="1" applyAlignment="1">
      <alignment horizontal="center" vertical="center"/>
    </xf>
    <xf numFmtId="0" fontId="16" fillId="0" borderId="2" xfId="0" quotePrefix="1" applyFont="1" applyBorder="1" applyAlignment="1">
      <alignment horizontal="center" vertical="center"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4" borderId="3" xfId="0" quotePrefix="1" applyFont="1" applyFill="1" applyBorder="1" applyAlignment="1">
      <alignment horizontal="left" vertical="center" wrapText="1"/>
    </xf>
    <xf numFmtId="0" fontId="4" fillId="4" borderId="4" xfId="0" quotePrefix="1" applyFont="1" applyFill="1" applyBorder="1" applyAlignment="1">
      <alignment horizontal="left" vertical="center" wrapText="1"/>
    </xf>
    <xf numFmtId="0" fontId="4" fillId="4" borderId="5" xfId="0" quotePrefix="1"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0" borderId="3" xfId="0" quotePrefix="1" applyFont="1" applyBorder="1" applyAlignment="1">
      <alignment horizontal="left" vertical="center" wrapText="1"/>
    </xf>
    <xf numFmtId="0" fontId="4" fillId="0" borderId="4" xfId="0" quotePrefix="1" applyFont="1" applyBorder="1" applyAlignment="1">
      <alignment horizontal="left" vertical="center" wrapText="1"/>
    </xf>
    <xf numFmtId="0" fontId="4" fillId="0" borderId="5" xfId="0" quotePrefix="1" applyFont="1" applyBorder="1" applyAlignment="1">
      <alignment horizontal="left" vertical="center" wrapText="1"/>
    </xf>
    <xf numFmtId="0" fontId="4" fillId="3" borderId="3" xfId="0" quotePrefix="1" applyFont="1" applyFill="1" applyBorder="1" applyAlignment="1">
      <alignment horizontal="left" vertical="top" wrapText="1"/>
    </xf>
    <xf numFmtId="0" fontId="4" fillId="3" borderId="4" xfId="0" quotePrefix="1" applyFont="1" applyFill="1" applyBorder="1" applyAlignment="1">
      <alignment horizontal="left" vertical="top" wrapText="1"/>
    </xf>
    <xf numFmtId="0" fontId="4" fillId="4" borderId="2" xfId="0" applyFont="1" applyFill="1" applyBorder="1" applyAlignment="1">
      <alignment horizontal="center" vertical="center" textRotation="90"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4" borderId="5" xfId="0" applyFont="1" applyFill="1" applyBorder="1" applyAlignment="1">
      <alignment horizontal="left" vertical="center" wrapText="1"/>
    </xf>
    <xf numFmtId="0" fontId="4" fillId="3" borderId="2" xfId="0" applyFont="1" applyFill="1" applyBorder="1" applyAlignment="1">
      <alignment horizontal="left" vertical="top" wrapText="1"/>
    </xf>
    <xf numFmtId="0" fontId="5" fillId="3" borderId="3" xfId="0" applyFont="1" applyFill="1" applyBorder="1" applyAlignment="1">
      <alignment horizontal="left" vertical="center" wrapText="1"/>
    </xf>
    <xf numFmtId="0" fontId="5" fillId="3" borderId="5" xfId="0" applyFont="1" applyFill="1" applyBorder="1" applyAlignment="1">
      <alignment horizontal="left" vertical="center" wrapText="1"/>
    </xf>
    <xf numFmtId="0" fontId="4" fillId="3" borderId="2" xfId="0" quotePrefix="1" applyFont="1" applyFill="1" applyBorder="1" applyAlignment="1">
      <alignment horizontal="left" vertical="top" wrapText="1"/>
    </xf>
    <xf numFmtId="0" fontId="4" fillId="3" borderId="3" xfId="0" quotePrefix="1" applyFont="1" applyFill="1" applyBorder="1" applyAlignment="1">
      <alignment horizontal="left" vertical="center" wrapText="1"/>
    </xf>
    <xf numFmtId="0" fontId="4" fillId="0" borderId="3" xfId="0" quotePrefix="1" applyFont="1" applyBorder="1" applyAlignment="1">
      <alignment horizontal="left" vertical="top" wrapText="1"/>
    </xf>
    <xf numFmtId="0" fontId="4" fillId="0" borderId="4" xfId="0" quotePrefix="1" applyFont="1" applyBorder="1" applyAlignment="1">
      <alignment horizontal="left" vertical="top" wrapText="1"/>
    </xf>
    <xf numFmtId="0" fontId="4" fillId="0" borderId="5" xfId="0" quotePrefix="1" applyFont="1" applyBorder="1" applyAlignment="1">
      <alignment horizontal="left" vertical="top" wrapText="1"/>
    </xf>
    <xf numFmtId="0" fontId="4" fillId="3" borderId="5" xfId="0" applyFont="1" applyFill="1" applyBorder="1" applyAlignment="1">
      <alignment horizontal="left" vertical="top" wrapText="1"/>
    </xf>
    <xf numFmtId="0" fontId="16" fillId="3" borderId="3" xfId="0" quotePrefix="1" applyFont="1" applyFill="1" applyBorder="1" applyAlignment="1">
      <alignment horizontal="center" vertical="center" wrapText="1"/>
    </xf>
    <xf numFmtId="0" fontId="16" fillId="3" borderId="5" xfId="0" quotePrefix="1" applyFont="1" applyFill="1" applyBorder="1" applyAlignment="1">
      <alignment horizontal="center" vertical="center" wrapText="1"/>
    </xf>
    <xf numFmtId="0" fontId="4" fillId="3" borderId="4" xfId="0" quotePrefix="1" applyFont="1" applyFill="1" applyBorder="1" applyAlignment="1">
      <alignment horizontal="left" vertical="center" wrapText="1"/>
    </xf>
    <xf numFmtId="0" fontId="4" fillId="3" borderId="5" xfId="0" quotePrefix="1"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0" borderId="4" xfId="0" applyFont="1" applyBorder="1" applyAlignment="1">
      <alignment horizontal="left" vertical="top" wrapText="1"/>
    </xf>
    <xf numFmtId="0" fontId="4" fillId="0" borderId="9" xfId="0" quotePrefix="1" applyFont="1" applyBorder="1" applyAlignment="1">
      <alignment vertical="center" wrapText="1"/>
    </xf>
    <xf numFmtId="0" fontId="4" fillId="0" borderId="1" xfId="0" quotePrefix="1" applyFont="1" applyBorder="1" applyAlignment="1">
      <alignment vertical="center" wrapText="1"/>
    </xf>
    <xf numFmtId="0" fontId="4" fillId="0" borderId="11" xfId="0" quotePrefix="1" applyFont="1" applyBorder="1" applyAlignment="1">
      <alignment vertical="center" wrapText="1"/>
    </xf>
    <xf numFmtId="0" fontId="16" fillId="3" borderId="2" xfId="0" quotePrefix="1" applyFont="1" applyFill="1" applyBorder="1" applyAlignment="1">
      <alignment horizontal="center" vertical="center" wrapText="1"/>
    </xf>
    <xf numFmtId="0" fontId="16" fillId="4" borderId="2" xfId="0" quotePrefix="1" applyFont="1" applyFill="1" applyBorder="1" applyAlignment="1">
      <alignment horizontal="left" vertical="center" wrapText="1"/>
    </xf>
    <xf numFmtId="0" fontId="16" fillId="4" borderId="4" xfId="0" quotePrefix="1" applyFont="1" applyFill="1" applyBorder="1" applyAlignment="1">
      <alignment horizontal="left" vertical="center" wrapText="1"/>
    </xf>
    <xf numFmtId="0" fontId="4" fillId="0" borderId="5" xfId="0" applyFont="1" applyBorder="1" applyAlignment="1">
      <alignment horizontal="left" vertical="top" wrapText="1"/>
    </xf>
    <xf numFmtId="0" fontId="4" fillId="0" borderId="3" xfId="0" applyFont="1" applyBorder="1" applyAlignment="1">
      <alignment horizontal="left" vertical="top"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5" fillId="3" borderId="4" xfId="0" applyFont="1" applyFill="1" applyBorder="1" applyAlignment="1">
      <alignment horizontal="left" vertical="center" wrapText="1"/>
    </xf>
    <xf numFmtId="0" fontId="5" fillId="2" borderId="7" xfId="0" applyFont="1" applyFill="1" applyBorder="1" applyAlignment="1">
      <alignment horizontal="center"/>
    </xf>
    <xf numFmtId="0" fontId="5" fillId="2" borderId="21" xfId="0" applyFont="1" applyFill="1" applyBorder="1" applyAlignment="1">
      <alignment horizontal="center"/>
    </xf>
    <xf numFmtId="0" fontId="5" fillId="2" borderId="6" xfId="0" applyFont="1" applyFill="1" applyBorder="1" applyAlignment="1">
      <alignment horizontal="center"/>
    </xf>
    <xf numFmtId="0" fontId="4" fillId="3" borderId="3" xfId="0" applyFont="1" applyFill="1" applyBorder="1" applyAlignment="1">
      <alignment horizontal="justify" vertical="center" wrapText="1"/>
    </xf>
    <xf numFmtId="0" fontId="4" fillId="3" borderId="4" xfId="0" applyFont="1" applyFill="1" applyBorder="1" applyAlignment="1">
      <alignment horizontal="justify" vertical="center" wrapText="1"/>
    </xf>
    <xf numFmtId="0" fontId="4" fillId="3" borderId="5" xfId="0" applyFont="1" applyFill="1" applyBorder="1" applyAlignment="1">
      <alignment horizontal="justify" vertical="center" wrapText="1"/>
    </xf>
    <xf numFmtId="0" fontId="4" fillId="4"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justify" vertical="center"/>
    </xf>
    <xf numFmtId="0" fontId="4" fillId="3" borderId="4" xfId="0" applyFont="1" applyFill="1" applyBorder="1" applyAlignment="1">
      <alignment horizontal="justify" vertical="center"/>
    </xf>
    <xf numFmtId="0" fontId="4" fillId="3" borderId="5" xfId="0" applyFont="1" applyFill="1" applyBorder="1" applyAlignment="1">
      <alignment horizontal="justify" vertical="center"/>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3" borderId="2" xfId="0" applyFont="1" applyFill="1" applyBorder="1" applyAlignment="1">
      <alignment horizontal="center"/>
    </xf>
    <xf numFmtId="0" fontId="4" fillId="3" borderId="3" xfId="0" applyFont="1" applyFill="1" applyBorder="1" applyAlignment="1">
      <alignment vertical="center" wrapText="1"/>
    </xf>
    <xf numFmtId="0" fontId="4" fillId="3" borderId="5" xfId="0" applyFont="1" applyFill="1" applyBorder="1" applyAlignment="1">
      <alignment vertical="center" wrapText="1"/>
    </xf>
    <xf numFmtId="0" fontId="4" fillId="4" borderId="3" xfId="0" applyFont="1" applyFill="1" applyBorder="1" applyAlignment="1">
      <alignment vertical="center"/>
    </xf>
    <xf numFmtId="0" fontId="4" fillId="4" borderId="5" xfId="0" applyFont="1" applyFill="1" applyBorder="1" applyAlignment="1">
      <alignmen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5" fillId="2" borderId="12" xfId="0" applyFont="1" applyFill="1" applyBorder="1" applyAlignment="1">
      <alignment horizontal="center"/>
    </xf>
    <xf numFmtId="0" fontId="5" fillId="2" borderId="19" xfId="0" applyFont="1" applyFill="1" applyBorder="1" applyAlignment="1">
      <alignment horizontal="center"/>
    </xf>
    <xf numFmtId="0" fontId="16" fillId="3" borderId="3" xfId="0" quotePrefix="1" applyFont="1" applyFill="1" applyBorder="1" applyAlignment="1">
      <alignment horizontal="left" vertical="center" wrapText="1"/>
    </xf>
    <xf numFmtId="0" fontId="16" fillId="3" borderId="5" xfId="0" quotePrefix="1" applyFont="1" applyFill="1" applyBorder="1" applyAlignment="1">
      <alignment horizontal="left" vertical="center" wrapText="1"/>
    </xf>
    <xf numFmtId="0" fontId="16" fillId="3" borderId="4" xfId="0" quotePrefix="1" applyFont="1" applyFill="1" applyBorder="1" applyAlignment="1">
      <alignment horizontal="left" vertical="center" wrapText="1"/>
    </xf>
    <xf numFmtId="0" fontId="16" fillId="3" borderId="3" xfId="0" applyFont="1" applyFill="1" applyBorder="1" applyAlignment="1">
      <alignment vertical="center" wrapText="1"/>
    </xf>
    <xf numFmtId="0" fontId="16" fillId="3" borderId="4" xfId="0" applyFont="1" applyFill="1" applyBorder="1" applyAlignment="1">
      <alignment vertical="center" wrapText="1"/>
    </xf>
    <xf numFmtId="0" fontId="16" fillId="3" borderId="5" xfId="0" applyFont="1" applyFill="1" applyBorder="1" applyAlignment="1">
      <alignment vertical="center" wrapText="1"/>
    </xf>
    <xf numFmtId="0" fontId="4" fillId="3" borderId="5" xfId="0" quotePrefix="1" applyFont="1" applyFill="1" applyBorder="1" applyAlignment="1">
      <alignment horizontal="left" vertical="top" wrapText="1"/>
    </xf>
    <xf numFmtId="0" fontId="4" fillId="3" borderId="4" xfId="0" applyFont="1" applyFill="1" applyBorder="1" applyAlignment="1">
      <alignment vertical="center" wrapText="1"/>
    </xf>
    <xf numFmtId="0" fontId="16" fillId="3" borderId="5" xfId="0" applyFont="1" applyFill="1" applyBorder="1" applyAlignment="1">
      <alignment horizontal="left" vertical="top" wrapText="1"/>
    </xf>
    <xf numFmtId="0" fontId="8" fillId="4" borderId="2" xfId="0" applyFont="1" applyFill="1" applyBorder="1" applyAlignment="1">
      <alignment horizontal="center" vertical="center" textRotation="90" wrapText="1"/>
    </xf>
    <xf numFmtId="0" fontId="5" fillId="2" borderId="21" xfId="0" applyFont="1" applyFill="1" applyBorder="1" applyAlignment="1">
      <alignment horizontal="center" vertical="center"/>
    </xf>
    <xf numFmtId="0" fontId="5" fillId="2" borderId="2" xfId="0" applyFont="1" applyFill="1" applyBorder="1" applyAlignment="1">
      <alignment horizont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3"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2" xfId="0" applyFont="1" applyBorder="1" applyAlignment="1">
      <alignment horizontal="justify" vertical="center" wrapText="1"/>
    </xf>
    <xf numFmtId="0" fontId="9" fillId="0" borderId="2" xfId="0" quotePrefix="1" applyFont="1" applyBorder="1" applyAlignment="1">
      <alignment horizontal="left" vertical="center" wrapText="1"/>
    </xf>
    <xf numFmtId="0" fontId="4" fillId="3" borderId="2" xfId="0" quotePrefix="1" applyFont="1" applyFill="1" applyBorder="1" applyAlignment="1">
      <alignment horizontal="justify" vertical="center" wrapText="1"/>
    </xf>
    <xf numFmtId="0" fontId="4" fillId="3" borderId="2" xfId="0" applyFont="1" applyFill="1" applyBorder="1" applyAlignment="1">
      <alignment horizontal="justify" vertical="center" wrapText="1"/>
    </xf>
    <xf numFmtId="0" fontId="16" fillId="0" borderId="2" xfId="0" applyFont="1" applyBorder="1" applyAlignment="1">
      <alignment horizontal="justify" vertical="center" wrapText="1"/>
    </xf>
    <xf numFmtId="0" fontId="9" fillId="0" borderId="3" xfId="0" quotePrefix="1" applyFont="1" applyBorder="1" applyAlignment="1">
      <alignment horizontal="center" vertical="center" wrapText="1"/>
    </xf>
    <xf numFmtId="0" fontId="9" fillId="0" borderId="4" xfId="0" quotePrefix="1" applyFont="1" applyBorder="1" applyAlignment="1">
      <alignment horizontal="center" vertical="center" wrapText="1"/>
    </xf>
    <xf numFmtId="0" fontId="9" fillId="0" borderId="5" xfId="0" quotePrefix="1" applyFont="1" applyBorder="1" applyAlignment="1">
      <alignment horizontal="center" vertical="center" wrapText="1"/>
    </xf>
    <xf numFmtId="0" fontId="9" fillId="0" borderId="3" xfId="0" quotePrefix="1" applyFont="1" applyBorder="1" applyAlignment="1">
      <alignment horizontal="left" vertical="center" wrapText="1"/>
    </xf>
    <xf numFmtId="0" fontId="9" fillId="0" borderId="4" xfId="0" quotePrefix="1" applyFont="1" applyBorder="1" applyAlignment="1">
      <alignment horizontal="left" vertical="center" wrapText="1"/>
    </xf>
    <xf numFmtId="0" fontId="9" fillId="0" borderId="5" xfId="0" quotePrefix="1" applyFont="1" applyBorder="1" applyAlignment="1">
      <alignment horizontal="left" vertical="center" wrapText="1"/>
    </xf>
    <xf numFmtId="0" fontId="4" fillId="0" borderId="4" xfId="0" applyFont="1" applyBorder="1" applyAlignment="1">
      <alignment horizontal="justify" vertical="center" wrapText="1"/>
    </xf>
    <xf numFmtId="0" fontId="9" fillId="4" borderId="3" xfId="0" quotePrefix="1" applyFont="1" applyFill="1" applyBorder="1" applyAlignment="1">
      <alignment horizontal="left" vertical="center" wrapText="1"/>
    </xf>
    <xf numFmtId="0" fontId="9" fillId="4" borderId="4" xfId="0" quotePrefix="1" applyFont="1" applyFill="1" applyBorder="1" applyAlignment="1">
      <alignment horizontal="left" vertical="center" wrapText="1"/>
    </xf>
    <xf numFmtId="0" fontId="9" fillId="4" borderId="5" xfId="0" quotePrefix="1" applyFont="1" applyFill="1" applyBorder="1" applyAlignment="1">
      <alignment horizontal="left" vertical="center" wrapText="1"/>
    </xf>
    <xf numFmtId="0" fontId="4" fillId="3" borderId="2" xfId="0" applyFont="1" applyFill="1" applyBorder="1" applyAlignment="1">
      <alignment horizontal="justify" vertical="center"/>
    </xf>
    <xf numFmtId="0" fontId="4" fillId="0" borderId="2" xfId="0" quotePrefix="1" applyFont="1" applyBorder="1" applyAlignment="1">
      <alignment horizontal="justify" vertical="center" wrapText="1"/>
    </xf>
    <xf numFmtId="0" fontId="4" fillId="0" borderId="3" xfId="0" quotePrefix="1" applyFont="1" applyBorder="1" applyAlignment="1">
      <alignment horizontal="justify" vertical="center" wrapText="1"/>
    </xf>
    <xf numFmtId="0" fontId="4" fillId="0" borderId="4" xfId="0" quotePrefix="1" applyFont="1" applyBorder="1" applyAlignment="1">
      <alignment horizontal="justify" vertical="center" wrapText="1"/>
    </xf>
    <xf numFmtId="0" fontId="4" fillId="0" borderId="5" xfId="0" quotePrefix="1" applyFont="1" applyBorder="1" applyAlignment="1">
      <alignment horizontal="justify"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3" borderId="2" xfId="0" applyFont="1" applyFill="1" applyBorder="1" applyAlignment="1">
      <alignment vertical="center" wrapText="1"/>
    </xf>
    <xf numFmtId="0" fontId="9" fillId="4" borderId="2" xfId="0" quotePrefix="1" applyFont="1" applyFill="1" applyBorder="1" applyAlignment="1">
      <alignment horizontal="left" vertical="center" wrapText="1"/>
    </xf>
    <xf numFmtId="0" fontId="4" fillId="3" borderId="2" xfId="0" quotePrefix="1" applyFont="1" applyFill="1" applyBorder="1" applyAlignment="1">
      <alignment vertical="center" wrapText="1"/>
    </xf>
    <xf numFmtId="0" fontId="4" fillId="3" borderId="3" xfId="0" quotePrefix="1" applyFont="1" applyFill="1" applyBorder="1" applyAlignment="1">
      <alignment vertical="center" wrapText="1"/>
    </xf>
    <xf numFmtId="0" fontId="4" fillId="3" borderId="4" xfId="0" quotePrefix="1" applyFont="1" applyFill="1" applyBorder="1" applyAlignment="1">
      <alignment vertical="center" wrapText="1"/>
    </xf>
    <xf numFmtId="0" fontId="4" fillId="3" borderId="5" xfId="0" quotePrefix="1" applyFont="1" applyFill="1" applyBorder="1" applyAlignment="1">
      <alignment vertical="center" wrapText="1"/>
    </xf>
    <xf numFmtId="0" fontId="4" fillId="2" borderId="2" xfId="0" applyFont="1" applyFill="1" applyBorder="1" applyAlignment="1">
      <alignment vertical="center"/>
    </xf>
    <xf numFmtId="0" fontId="5" fillId="3" borderId="4"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6" fillId="0" borderId="3" xfId="0" applyFont="1" applyBorder="1" applyAlignment="1">
      <alignment horizontal="justify" vertical="center" wrapText="1"/>
    </xf>
    <xf numFmtId="0" fontId="16" fillId="0" borderId="5" xfId="0" applyFont="1" applyBorder="1" applyAlignment="1">
      <alignment horizontal="justify" vertical="center" wrapText="1"/>
    </xf>
    <xf numFmtId="0" fontId="16" fillId="0" borderId="10" xfId="0" applyFont="1" applyBorder="1" applyAlignment="1">
      <alignment horizontal="justify" vertical="center" wrapText="1"/>
    </xf>
    <xf numFmtId="0" fontId="16" fillId="0" borderId="12" xfId="0" applyFont="1" applyBorder="1" applyAlignment="1">
      <alignment horizontal="justify" vertical="center" wrapText="1"/>
    </xf>
    <xf numFmtId="0" fontId="16" fillId="0" borderId="4" xfId="0" applyFont="1" applyBorder="1" applyAlignment="1">
      <alignment horizontal="left" vertical="center" wrapText="1"/>
    </xf>
    <xf numFmtId="0" fontId="21" fillId="4" borderId="2" xfId="0" applyFont="1" applyFill="1" applyBorder="1" applyAlignment="1">
      <alignment horizontal="center" vertical="center" textRotation="90" wrapText="1"/>
    </xf>
    <xf numFmtId="0" fontId="16" fillId="3" borderId="2" xfId="0" applyFont="1" applyFill="1" applyBorder="1" applyAlignment="1">
      <alignment horizontal="justify" vertical="center" wrapText="1"/>
    </xf>
    <xf numFmtId="0" fontId="16" fillId="4" borderId="2" xfId="0" applyFont="1" applyFill="1" applyBorder="1" applyAlignment="1">
      <alignment horizontal="justify" vertical="center" wrapText="1"/>
    </xf>
    <xf numFmtId="0" fontId="16" fillId="0" borderId="7" xfId="0" applyFont="1" applyBorder="1" applyAlignment="1">
      <alignment horizontal="justify" vertical="center" wrapText="1"/>
    </xf>
    <xf numFmtId="0" fontId="16" fillId="4" borderId="3" xfId="0" applyFont="1" applyFill="1" applyBorder="1" applyAlignment="1">
      <alignment horizontal="justify" vertical="center" wrapText="1"/>
    </xf>
    <xf numFmtId="0" fontId="16" fillId="3" borderId="2" xfId="0" applyFont="1" applyFill="1" applyBorder="1" applyAlignment="1">
      <alignment horizontal="justify" vertical="center"/>
    </xf>
    <xf numFmtId="0" fontId="16" fillId="0" borderId="23" xfId="0" applyFont="1" applyBorder="1" applyAlignment="1">
      <alignment horizontal="justify" vertical="center" wrapText="1"/>
    </xf>
    <xf numFmtId="0" fontId="16" fillId="4" borderId="8" xfId="0" applyFont="1" applyFill="1" applyBorder="1" applyAlignment="1">
      <alignment horizontal="justify" vertical="center" wrapText="1"/>
    </xf>
    <xf numFmtId="0" fontId="16" fillId="4" borderId="13" xfId="0" applyFont="1" applyFill="1" applyBorder="1" applyAlignment="1">
      <alignment horizontal="justify" vertical="center" wrapText="1"/>
    </xf>
    <xf numFmtId="0" fontId="16" fillId="2" borderId="2" xfId="0" applyFont="1" applyFill="1" applyBorder="1" applyAlignment="1">
      <alignment horizontal="left" vertical="center"/>
    </xf>
    <xf numFmtId="0" fontId="16" fillId="0" borderId="13" xfId="0" applyFont="1" applyBorder="1" applyAlignment="1">
      <alignment horizontal="justify" vertical="center" wrapText="1"/>
    </xf>
    <xf numFmtId="0" fontId="16" fillId="0" borderId="24" xfId="0" applyFont="1" applyBorder="1" applyAlignment="1">
      <alignment horizontal="justify" vertical="center" wrapText="1"/>
    </xf>
    <xf numFmtId="0" fontId="16" fillId="0" borderId="8" xfId="0" applyFont="1" applyBorder="1" applyAlignment="1">
      <alignment horizontal="justify" vertical="center" wrapText="1"/>
    </xf>
    <xf numFmtId="0" fontId="16" fillId="4" borderId="5" xfId="0" applyFont="1" applyFill="1" applyBorder="1" applyAlignment="1">
      <alignment horizontal="justify" vertical="center" wrapText="1"/>
    </xf>
    <xf numFmtId="0" fontId="16" fillId="0" borderId="8" xfId="0" applyFont="1" applyBorder="1" applyAlignment="1">
      <alignment horizontal="center" vertical="center" wrapText="1"/>
    </xf>
    <xf numFmtId="0" fontId="4" fillId="3" borderId="10"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25"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4" borderId="3" xfId="0" applyFont="1" applyFill="1" applyBorder="1" applyAlignment="1">
      <alignment vertical="center" wrapText="1"/>
    </xf>
    <xf numFmtId="0" fontId="4" fillId="4" borderId="5" xfId="0" applyFont="1" applyFill="1" applyBorder="1" applyAlignment="1">
      <alignment vertical="center" wrapText="1"/>
    </xf>
    <xf numFmtId="0" fontId="4" fillId="4" borderId="2" xfId="0" applyFont="1" applyFill="1" applyBorder="1" applyAlignment="1">
      <alignment vertical="center" wrapText="1"/>
    </xf>
    <xf numFmtId="0" fontId="5" fillId="4" borderId="18" xfId="0" applyFont="1" applyFill="1" applyBorder="1" applyAlignment="1">
      <alignment horizontal="left" vertical="center"/>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4" xfId="0" applyFont="1" applyFill="1" applyBorder="1" applyAlignment="1">
      <alignment horizontal="left" vertical="top"/>
    </xf>
    <xf numFmtId="0" fontId="4" fillId="3" borderId="5" xfId="0" applyFont="1" applyFill="1" applyBorder="1" applyAlignment="1">
      <alignment horizontal="left" vertical="top"/>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4" fillId="3" borderId="9"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12" fillId="3" borderId="0" xfId="0" applyFont="1" applyFill="1" applyAlignment="1">
      <alignment horizontal="center" vertical="center"/>
    </xf>
    <xf numFmtId="0" fontId="18" fillId="4" borderId="2" xfId="0" applyFont="1" applyFill="1" applyBorder="1" applyAlignment="1">
      <alignment horizontal="center"/>
    </xf>
    <xf numFmtId="0" fontId="16" fillId="3" borderId="2" xfId="0" quotePrefix="1" applyFont="1" applyFill="1" applyBorder="1" applyAlignment="1">
      <alignment horizontal="left" vertical="top" wrapText="1"/>
    </xf>
    <xf numFmtId="0" fontId="16" fillId="4" borderId="2" xfId="0" applyFont="1" applyFill="1" applyBorder="1" applyAlignment="1">
      <alignment horizontal="left" vertical="center"/>
    </xf>
    <xf numFmtId="0" fontId="16" fillId="3" borderId="2" xfId="0" applyFont="1" applyFill="1" applyBorder="1" applyAlignment="1">
      <alignment horizontal="left" vertical="center"/>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xf>
    <xf numFmtId="0" fontId="16" fillId="4" borderId="5" xfId="0" applyFont="1" applyFill="1" applyBorder="1" applyAlignment="1">
      <alignment horizontal="left" vertical="center"/>
    </xf>
    <xf numFmtId="0" fontId="22" fillId="3" borderId="0" xfId="0" applyFont="1" applyFill="1" applyAlignment="1">
      <alignment horizontal="center" vertical="center"/>
    </xf>
    <xf numFmtId="0" fontId="17"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6" fillId="3" borderId="3" xfId="0" applyFont="1" applyFill="1" applyBorder="1" applyAlignment="1">
      <alignment horizontal="left" vertical="top"/>
    </xf>
    <xf numFmtId="0" fontId="16" fillId="3" borderId="4" xfId="0" applyFont="1" applyFill="1" applyBorder="1" applyAlignment="1">
      <alignment horizontal="left" vertical="top"/>
    </xf>
    <xf numFmtId="0" fontId="18" fillId="4" borderId="0" xfId="0" applyFont="1" applyFill="1" applyBorder="1" applyAlignment="1">
      <alignment horizontal="left" vertical="center"/>
    </xf>
    <xf numFmtId="0" fontId="16" fillId="3" borderId="18" xfId="0" applyFont="1" applyFill="1" applyBorder="1" applyAlignment="1">
      <alignment horizontal="center"/>
    </xf>
    <xf numFmtId="0" fontId="16" fillId="3" borderId="3" xfId="0" applyFont="1" applyFill="1" applyBorder="1" applyAlignment="1">
      <alignment horizontal="justify" vertical="center" wrapText="1"/>
    </xf>
    <xf numFmtId="0" fontId="16" fillId="3" borderId="3" xfId="0" applyFont="1" applyFill="1" applyBorder="1" applyAlignment="1">
      <alignment horizontal="justify" vertical="center"/>
    </xf>
    <xf numFmtId="0" fontId="18" fillId="2" borderId="21" xfId="0" applyFont="1" applyFill="1" applyBorder="1" applyAlignment="1">
      <alignment horizontal="center" vertical="center"/>
    </xf>
    <xf numFmtId="0" fontId="16" fillId="2" borderId="2" xfId="0" applyFont="1" applyFill="1" applyBorder="1" applyAlignment="1">
      <alignment vertical="center"/>
    </xf>
    <xf numFmtId="0" fontId="16" fillId="2" borderId="3" xfId="0" applyFont="1" applyFill="1" applyBorder="1" applyAlignment="1">
      <alignment vertical="center"/>
    </xf>
    <xf numFmtId="0" fontId="16" fillId="3" borderId="2" xfId="0" applyFont="1" applyFill="1" applyBorder="1" applyAlignment="1">
      <alignment vertical="center"/>
    </xf>
    <xf numFmtId="0" fontId="16" fillId="3" borderId="3" xfId="0" applyFont="1" applyFill="1" applyBorder="1" applyAlignment="1">
      <alignment vertical="center"/>
    </xf>
    <xf numFmtId="0" fontId="18" fillId="5" borderId="2" xfId="0" applyFont="1" applyFill="1" applyBorder="1" applyAlignment="1">
      <alignment horizontal="center" vertical="center" wrapText="1"/>
    </xf>
    <xf numFmtId="0" fontId="16" fillId="2" borderId="5" xfId="0" applyFont="1" applyFill="1" applyBorder="1" applyAlignment="1">
      <alignment vertical="center"/>
    </xf>
    <xf numFmtId="0" fontId="16" fillId="3" borderId="5" xfId="0" applyFont="1" applyFill="1" applyBorder="1" applyAlignment="1">
      <alignment vertical="center"/>
    </xf>
    <xf numFmtId="0" fontId="16" fillId="2" borderId="4" xfId="0" applyFont="1" applyFill="1" applyBorder="1" applyAlignment="1">
      <alignment vertical="center"/>
    </xf>
    <xf numFmtId="0" fontId="16" fillId="3" borderId="4" xfId="0" applyFont="1" applyFill="1" applyBorder="1" applyAlignment="1">
      <alignment vertical="center"/>
    </xf>
    <xf numFmtId="0" fontId="16" fillId="3" borderId="5" xfId="0" applyFont="1" applyFill="1" applyBorder="1" applyAlignment="1">
      <alignment horizontal="justify" vertical="center" wrapText="1"/>
    </xf>
    <xf numFmtId="0" fontId="16" fillId="3" borderId="2" xfId="0" applyFont="1" applyFill="1" applyBorder="1" applyAlignment="1">
      <alignment horizontal="center"/>
    </xf>
    <xf numFmtId="0" fontId="5" fillId="5" borderId="2" xfId="0" applyFont="1" applyFill="1" applyBorder="1" applyAlignment="1">
      <alignment horizontal="left" vertical="center" wrapText="1"/>
    </xf>
    <xf numFmtId="0" fontId="5" fillId="5" borderId="2" xfId="0" applyFont="1" applyFill="1" applyBorder="1" applyAlignment="1">
      <alignment horizontal="center" vertical="center" wrapText="1"/>
    </xf>
    <xf numFmtId="0" fontId="25" fillId="0" borderId="2" xfId="0" applyFont="1" applyBorder="1" applyAlignment="1">
      <alignment horizontal="left" vertical="center" wrapText="1"/>
    </xf>
    <xf numFmtId="0" fontId="5" fillId="5" borderId="2" xfId="0" applyFont="1" applyFill="1" applyBorder="1" applyAlignment="1">
      <alignment vertical="center" wrapText="1"/>
    </xf>
    <xf numFmtId="0" fontId="4" fillId="0" borderId="2" xfId="0" applyFont="1" applyBorder="1" applyAlignment="1">
      <alignment vertical="top" wrapText="1"/>
    </xf>
    <xf numFmtId="0" fontId="4" fillId="0" borderId="2" xfId="0" applyFont="1" applyBorder="1" applyAlignment="1">
      <alignment vertical="center" wrapText="1"/>
    </xf>
    <xf numFmtId="0" fontId="4" fillId="3" borderId="2" xfId="0" applyFont="1" applyFill="1" applyBorder="1" applyAlignment="1">
      <alignment vertical="top" wrapText="1"/>
    </xf>
    <xf numFmtId="0" fontId="4" fillId="0" borderId="2" xfId="0" applyFont="1" applyBorder="1" applyAlignment="1">
      <alignment horizontal="left" vertical="top"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3" borderId="3" xfId="0" quotePrefix="1" applyFont="1" applyFill="1" applyBorder="1" applyAlignment="1">
      <alignment horizontal="left" vertical="top" wrapText="1"/>
    </xf>
    <xf numFmtId="0" fontId="16" fillId="3" borderId="4" xfId="0" quotePrefix="1" applyFont="1" applyFill="1" applyBorder="1" applyAlignment="1">
      <alignment horizontal="left" vertical="top" wrapText="1"/>
    </xf>
    <xf numFmtId="0" fontId="18" fillId="3" borderId="3"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9" xfId="0" applyFont="1" applyFill="1" applyBorder="1" applyAlignment="1">
      <alignment horizontal="justify" vertical="center" wrapText="1"/>
    </xf>
    <xf numFmtId="0" fontId="17" fillId="9" borderId="2" xfId="0" quotePrefix="1" applyFont="1" applyFill="1" applyBorder="1" applyAlignment="1">
      <alignment horizontal="justify" vertical="center" wrapText="1"/>
    </xf>
    <xf numFmtId="0" fontId="4" fillId="3" borderId="30" xfId="0" applyFont="1" applyFill="1" applyBorder="1" applyAlignment="1">
      <alignment horizontal="justify" vertical="center" wrapText="1"/>
    </xf>
    <xf numFmtId="0" fontId="25" fillId="9" borderId="2" xfId="0" quotePrefix="1" applyFont="1" applyFill="1" applyBorder="1" applyAlignment="1">
      <alignment horizontal="justify" vertical="center" wrapText="1"/>
    </xf>
    <xf numFmtId="0" fontId="17" fillId="9" borderId="7" xfId="0" quotePrefix="1" applyFont="1" applyFill="1" applyBorder="1" applyAlignment="1">
      <alignment horizontal="justify" vertical="center" wrapText="1"/>
    </xf>
    <xf numFmtId="0" fontId="4" fillId="3" borderId="7" xfId="0" applyFont="1" applyFill="1" applyBorder="1" applyAlignment="1">
      <alignment horizontal="justify" vertical="center" wrapText="1"/>
    </xf>
    <xf numFmtId="0" fontId="4" fillId="3" borderId="10" xfId="0" applyFont="1" applyFill="1" applyBorder="1" applyAlignment="1">
      <alignment horizontal="justify" vertical="center" wrapText="1"/>
    </xf>
    <xf numFmtId="0" fontId="5" fillId="3" borderId="2" xfId="0" applyFont="1" applyFill="1" applyBorder="1" applyAlignment="1">
      <alignment horizontal="center" vertical="center" wrapText="1"/>
    </xf>
    <xf numFmtId="0" fontId="9" fillId="3" borderId="2"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24" fillId="3" borderId="3"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 xfId="0" quotePrefix="1" applyFont="1" applyBorder="1" applyAlignment="1">
      <alignment horizontal="center" vertical="center" wrapText="1"/>
    </xf>
    <xf numFmtId="0" fontId="16" fillId="0" borderId="4" xfId="0" quotePrefix="1" applyFont="1" applyBorder="1" applyAlignment="1">
      <alignment horizontal="center" vertical="center" wrapText="1"/>
    </xf>
    <xf numFmtId="0" fontId="16" fillId="0" borderId="5" xfId="0" quotePrefix="1" applyFont="1" applyBorder="1" applyAlignment="1">
      <alignment horizontal="center" vertical="center" wrapText="1"/>
    </xf>
    <xf numFmtId="0" fontId="16" fillId="0" borderId="4" xfId="0" applyFont="1" applyBorder="1" applyAlignment="1">
      <alignment horizontal="center" vertical="center"/>
    </xf>
    <xf numFmtId="0" fontId="16" fillId="3" borderId="2" xfId="0" applyFont="1" applyFill="1" applyBorder="1" applyAlignment="1">
      <alignment horizontal="center" wrapText="1"/>
    </xf>
    <xf numFmtId="0" fontId="16" fillId="3" borderId="18" xfId="0" applyFont="1" applyFill="1" applyBorder="1" applyAlignment="1">
      <alignment horizontal="left" vertical="center" wrapText="1"/>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16" fillId="0" borderId="3" xfId="0" applyFont="1" applyBorder="1" applyAlignment="1">
      <alignment horizontal="center" vertical="top" wrapText="1"/>
    </xf>
    <xf numFmtId="0" fontId="16" fillId="0" borderId="5" xfId="0" applyFont="1" applyBorder="1" applyAlignment="1">
      <alignment horizontal="center" vertical="top" wrapText="1"/>
    </xf>
    <xf numFmtId="0" fontId="18" fillId="3" borderId="0" xfId="0" applyFont="1" applyFill="1" applyBorder="1" applyAlignment="1">
      <alignment horizontal="center" vertical="center"/>
    </xf>
    <xf numFmtId="0" fontId="16" fillId="3" borderId="0" xfId="0" applyFont="1" applyFill="1" applyAlignment="1">
      <alignment horizontal="left" vertical="center" wrapText="1"/>
    </xf>
    <xf numFmtId="0" fontId="18" fillId="2" borderId="12" xfId="0" applyFont="1" applyFill="1" applyBorder="1" applyAlignment="1">
      <alignment horizontal="center"/>
    </xf>
    <xf numFmtId="0" fontId="18" fillId="2" borderId="19" xfId="0" applyFont="1" applyFill="1" applyBorder="1" applyAlignment="1">
      <alignment horizontal="center"/>
    </xf>
    <xf numFmtId="0" fontId="16" fillId="4" borderId="2" xfId="0" applyFont="1" applyFill="1" applyBorder="1" applyAlignment="1">
      <alignment horizontal="center" vertical="center"/>
    </xf>
    <xf numFmtId="0" fontId="16" fillId="4" borderId="2" xfId="0" quotePrefix="1" applyFont="1" applyFill="1" applyBorder="1" applyAlignment="1">
      <alignment horizontal="justify" vertical="center" wrapText="1"/>
    </xf>
    <xf numFmtId="0" fontId="16" fillId="3" borderId="3" xfId="0" quotePrefix="1" applyFont="1" applyFill="1" applyBorder="1" applyAlignment="1">
      <alignment horizontal="justify" vertical="center" wrapText="1"/>
    </xf>
    <xf numFmtId="0" fontId="16" fillId="3" borderId="4" xfId="0" quotePrefix="1" applyFont="1" applyFill="1" applyBorder="1" applyAlignment="1">
      <alignment horizontal="justify" vertical="center" wrapText="1"/>
    </xf>
    <xf numFmtId="0" fontId="16" fillId="3" borderId="5" xfId="0" quotePrefix="1" applyFont="1" applyFill="1" applyBorder="1" applyAlignment="1">
      <alignment horizontal="justify" vertical="center" wrapText="1"/>
    </xf>
    <xf numFmtId="0" fontId="16" fillId="3" borderId="2" xfId="0" quotePrefix="1" applyFont="1" applyFill="1" applyBorder="1" applyAlignment="1">
      <alignment horizontal="left" vertical="center" wrapText="1"/>
    </xf>
    <xf numFmtId="0" fontId="18" fillId="5" borderId="2" xfId="0" applyFont="1" applyFill="1" applyBorder="1" applyAlignment="1">
      <alignment horizontal="left" vertical="center" wrapText="1"/>
    </xf>
    <xf numFmtId="0" fontId="16" fillId="3" borderId="2" xfId="0" quotePrefix="1" applyFont="1" applyFill="1" applyBorder="1" applyAlignment="1">
      <alignment horizontal="justify" vertical="center"/>
    </xf>
    <xf numFmtId="0" fontId="18" fillId="2" borderId="5" xfId="0" applyFont="1" applyFill="1" applyBorder="1" applyAlignment="1">
      <alignment horizontal="center"/>
    </xf>
    <xf numFmtId="0" fontId="16" fillId="3" borderId="2" xfId="0" quotePrefix="1" applyFont="1" applyFill="1" applyBorder="1" applyAlignment="1">
      <alignment horizontal="justify" vertical="center" wrapText="1"/>
    </xf>
    <xf numFmtId="0" fontId="16" fillId="3" borderId="4" xfId="0" applyFont="1" applyFill="1" applyBorder="1" applyAlignment="1">
      <alignment horizontal="justify" vertical="center" wrapText="1"/>
    </xf>
    <xf numFmtId="0" fontId="4" fillId="4" borderId="3" xfId="0" applyFont="1" applyFill="1" applyBorder="1" applyAlignment="1">
      <alignment horizontal="left" vertical="center"/>
    </xf>
    <xf numFmtId="0" fontId="4" fillId="4" borderId="5"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3" borderId="2" xfId="0" applyFont="1" applyFill="1" applyBorder="1" applyAlignment="1">
      <alignment horizontal="center" vertical="top" wrapText="1"/>
    </xf>
    <xf numFmtId="0" fontId="4" fillId="0" borderId="4" xfId="0" applyFont="1" applyBorder="1" applyAlignment="1">
      <alignment horizontal="left" vertical="center"/>
    </xf>
    <xf numFmtId="0" fontId="5" fillId="2" borderId="2" xfId="0" applyFont="1" applyFill="1" applyBorder="1" applyAlignment="1">
      <alignment vertical="center"/>
    </xf>
    <xf numFmtId="0" fontId="16" fillId="3" borderId="9" xfId="0" applyFont="1" applyFill="1" applyBorder="1" applyAlignment="1">
      <alignment horizontal="left" vertical="center" wrapText="1"/>
    </xf>
    <xf numFmtId="0" fontId="16" fillId="3" borderId="1" xfId="0" applyFont="1" applyFill="1" applyBorder="1" applyAlignment="1">
      <alignment horizontal="left" vertical="center"/>
    </xf>
    <xf numFmtId="0" fontId="16" fillId="3" borderId="11" xfId="0" applyFont="1" applyFill="1" applyBorder="1" applyAlignment="1">
      <alignment horizontal="left" vertical="center"/>
    </xf>
    <xf numFmtId="0" fontId="16" fillId="3" borderId="4" xfId="0" quotePrefix="1" applyFont="1" applyFill="1" applyBorder="1" applyAlignment="1">
      <alignment horizontal="center" vertical="center" wrapText="1"/>
    </xf>
    <xf numFmtId="0" fontId="16" fillId="3" borderId="3" xfId="0" applyFont="1" applyFill="1" applyBorder="1" applyAlignment="1">
      <alignment vertical="top" wrapText="1"/>
    </xf>
    <xf numFmtId="0" fontId="16" fillId="3" borderId="4" xfId="0" applyFont="1" applyFill="1" applyBorder="1" applyAlignment="1">
      <alignment vertical="top" wrapText="1"/>
    </xf>
    <xf numFmtId="0" fontId="16" fillId="3" borderId="3" xfId="0" applyFont="1" applyFill="1" applyBorder="1" applyAlignment="1">
      <alignment horizontal="center" vertical="top" wrapText="1"/>
    </xf>
    <xf numFmtId="0" fontId="16" fillId="3" borderId="4" xfId="0" applyFont="1" applyFill="1" applyBorder="1" applyAlignment="1">
      <alignment horizontal="center" vertical="top" wrapText="1"/>
    </xf>
    <xf numFmtId="0" fontId="16" fillId="3" borderId="5" xfId="0" applyFont="1" applyFill="1" applyBorder="1" applyAlignment="1">
      <alignment horizontal="center" vertical="top" wrapText="1"/>
    </xf>
    <xf numFmtId="0" fontId="14" fillId="3" borderId="0" xfId="0" applyFont="1" applyFill="1" applyAlignment="1">
      <alignment horizontal="center" vertical="center"/>
    </xf>
    <xf numFmtId="0" fontId="5" fillId="4" borderId="0" xfId="0" applyFont="1" applyFill="1" applyBorder="1" applyAlignment="1">
      <alignment horizontal="left" vertical="center"/>
    </xf>
  </cellXfs>
  <cellStyles count="2">
    <cellStyle name="Hipervínculo" xfId="1" builtinId="8"/>
    <cellStyle name="Normal" xfId="0" builtinId="0"/>
  </cellStyles>
  <dxfs count="1368">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4</xdr:col>
      <xdr:colOff>11206</xdr:colOff>
      <xdr:row>3</xdr:row>
      <xdr:rowOff>28575</xdr:rowOff>
    </xdr:from>
    <xdr:to>
      <xdr:col>4</xdr:col>
      <xdr:colOff>11206</xdr:colOff>
      <xdr:row>7</xdr:row>
      <xdr:rowOff>0</xdr:rowOff>
    </xdr:to>
    <xdr:pic>
      <xdr:nvPicPr>
        <xdr:cNvPr id="6" name="Imagen 4">
          <a:extLst>
            <a:ext uri="{FF2B5EF4-FFF2-40B4-BE49-F238E27FC236}">
              <a16:creationId xmlns:a16="http://schemas.microsoft.com/office/drawing/2014/main" xmlns="" id="{14F6C5AA-019F-438F-9301-5782E1AA5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0931" y="1390650"/>
          <a:ext cx="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627810</xdr:colOff>
      <xdr:row>2</xdr:row>
      <xdr:rowOff>174624</xdr:rowOff>
    </xdr:from>
    <xdr:to>
      <xdr:col>3</xdr:col>
      <xdr:colOff>285750</xdr:colOff>
      <xdr:row>2</xdr:row>
      <xdr:rowOff>1408905</xdr:rowOff>
    </xdr:to>
    <xdr:pic>
      <xdr:nvPicPr>
        <xdr:cNvPr id="13" name="4 Imagen">
          <a:extLst>
            <a:ext uri="{FF2B5EF4-FFF2-40B4-BE49-F238E27FC236}">
              <a16:creationId xmlns:a16="http://schemas.microsoft.com/office/drawing/2014/main" xmlns="" id="{B13CA813-0A03-41E5-91D1-3CBE81A7DD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5031"/>
        <a:stretch>
          <a:fillRect/>
        </a:stretch>
      </xdr:blipFill>
      <xdr:spPr bwMode="auto">
        <a:xfrm>
          <a:off x="897685" y="634999"/>
          <a:ext cx="2245565" cy="1234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152400</xdr:colOff>
      <xdr:row>1</xdr:row>
      <xdr:rowOff>19050</xdr:rowOff>
    </xdr:from>
    <xdr:to>
      <xdr:col>2</xdr:col>
      <xdr:colOff>2076449</xdr:colOff>
      <xdr:row>3</xdr:row>
      <xdr:rowOff>114300</xdr:rowOff>
    </xdr:to>
    <xdr:pic>
      <xdr:nvPicPr>
        <xdr:cNvPr id="2" name="Imagen 1">
          <a:extLst>
            <a:ext uri="{FF2B5EF4-FFF2-40B4-BE49-F238E27FC236}">
              <a16:creationId xmlns:a16="http://schemas.microsoft.com/office/drawing/2014/main" xmlns="" id="{8C79F08C-748D-4A76-95E3-604F7C5476CB}"/>
            </a:ext>
          </a:extLst>
        </xdr:cNvPr>
        <xdr:cNvPicPr/>
      </xdr:nvPicPr>
      <xdr:blipFill>
        <a:blip xmlns:r="http://schemas.openxmlformats.org/officeDocument/2006/relationships" r:embed="rId1"/>
        <a:srcRect/>
        <a:stretch>
          <a:fillRect/>
        </a:stretch>
      </xdr:blipFill>
      <xdr:spPr>
        <a:xfrm>
          <a:off x="409575" y="114300"/>
          <a:ext cx="2181224" cy="819150"/>
        </a:xfrm>
        <a:prstGeom prst="rect">
          <a:avLst/>
        </a:prstGeom>
        <a:noFill/>
        <a:ln>
          <a:noFill/>
          <a:prstDash/>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342900</xdr:colOff>
      <xdr:row>1</xdr:row>
      <xdr:rowOff>19050</xdr:rowOff>
    </xdr:from>
    <xdr:to>
      <xdr:col>2</xdr:col>
      <xdr:colOff>2533649</xdr:colOff>
      <xdr:row>3</xdr:row>
      <xdr:rowOff>114300</xdr:rowOff>
    </xdr:to>
    <xdr:pic>
      <xdr:nvPicPr>
        <xdr:cNvPr id="2" name="Imagen 1">
          <a:extLst>
            <a:ext uri="{FF2B5EF4-FFF2-40B4-BE49-F238E27FC236}">
              <a16:creationId xmlns:a16="http://schemas.microsoft.com/office/drawing/2014/main" xmlns="" id="{5B091FF2-B3A1-417E-B72C-3980F45101C4}"/>
            </a:ext>
          </a:extLst>
        </xdr:cNvPr>
        <xdr:cNvPicPr/>
      </xdr:nvPicPr>
      <xdr:blipFill>
        <a:blip xmlns:r="http://schemas.openxmlformats.org/officeDocument/2006/relationships" r:embed="rId1"/>
        <a:srcRect/>
        <a:stretch>
          <a:fillRect/>
        </a:stretch>
      </xdr:blipFill>
      <xdr:spPr>
        <a:xfrm>
          <a:off x="857250" y="114300"/>
          <a:ext cx="2190749" cy="819150"/>
        </a:xfrm>
        <a:prstGeom prst="rect">
          <a:avLst/>
        </a:prstGeom>
        <a:noFill/>
        <a:ln>
          <a:noFill/>
          <a:prstDash/>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180975</xdr:colOff>
      <xdr:row>0</xdr:row>
      <xdr:rowOff>0</xdr:rowOff>
    </xdr:from>
    <xdr:to>
      <xdr:col>2</xdr:col>
      <xdr:colOff>2387497</xdr:colOff>
      <xdr:row>3</xdr:row>
      <xdr:rowOff>44903</xdr:rowOff>
    </xdr:to>
    <xdr:pic>
      <xdr:nvPicPr>
        <xdr:cNvPr id="2" name="Imagen 1">
          <a:extLst>
            <a:ext uri="{FF2B5EF4-FFF2-40B4-BE49-F238E27FC236}">
              <a16:creationId xmlns:a16="http://schemas.microsoft.com/office/drawing/2014/main" xmlns="" id="{192834C1-1003-4DFB-834F-FEFE09A5E8A8}"/>
            </a:ext>
          </a:extLst>
        </xdr:cNvPr>
        <xdr:cNvPicPr/>
      </xdr:nvPicPr>
      <xdr:blipFill>
        <a:blip xmlns:r="http://schemas.openxmlformats.org/officeDocument/2006/relationships" r:embed="rId1"/>
        <a:srcRect/>
        <a:stretch>
          <a:fillRect/>
        </a:stretch>
      </xdr:blipFill>
      <xdr:spPr>
        <a:xfrm>
          <a:off x="438150" y="0"/>
          <a:ext cx="2463697" cy="902153"/>
        </a:xfrm>
        <a:prstGeom prst="rect">
          <a:avLst/>
        </a:prstGeom>
        <a:noFill/>
        <a:ln>
          <a:noFill/>
          <a:prstDash/>
        </a:ln>
      </xdr:spPr>
    </xdr:pic>
    <xdr:clientData/>
  </xdr:twoCellAnchor>
  <xdr:twoCellAnchor>
    <xdr:from>
      <xdr:col>3</xdr:col>
      <xdr:colOff>0</xdr:colOff>
      <xdr:row>125</xdr:row>
      <xdr:rowOff>0</xdr:rowOff>
    </xdr:from>
    <xdr:to>
      <xdr:col>3</xdr:col>
      <xdr:colOff>0</xdr:colOff>
      <xdr:row>129</xdr:row>
      <xdr:rowOff>0</xdr:rowOff>
    </xdr:to>
    <xdr:cxnSp macro="">
      <xdr:nvCxnSpPr>
        <xdr:cNvPr id="3" name="Conector recto de flecha 2">
          <a:extLst>
            <a:ext uri="{FF2B5EF4-FFF2-40B4-BE49-F238E27FC236}">
              <a16:creationId xmlns:a16="http://schemas.microsoft.com/office/drawing/2014/main" xmlns="" id="{91E458C1-EC6A-4CE9-AA7E-7A89D4E48EE1}"/>
            </a:ext>
          </a:extLst>
        </xdr:cNvPr>
        <xdr:cNvCxnSpPr/>
      </xdr:nvCxnSpPr>
      <xdr:spPr>
        <a:xfrm>
          <a:off x="3429000" y="107346750"/>
          <a:ext cx="0" cy="1066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5211535</xdr:colOff>
      <xdr:row>23</xdr:row>
      <xdr:rowOff>0</xdr:rowOff>
    </xdr:from>
    <xdr:to>
      <xdr:col>10</xdr:col>
      <xdr:colOff>0</xdr:colOff>
      <xdr:row>27</xdr:row>
      <xdr:rowOff>0</xdr:rowOff>
    </xdr:to>
    <xdr:cxnSp macro="">
      <xdr:nvCxnSpPr>
        <xdr:cNvPr id="4" name="Conector recto de flecha 3">
          <a:extLst>
            <a:ext uri="{FF2B5EF4-FFF2-40B4-BE49-F238E27FC236}">
              <a16:creationId xmlns:a16="http://schemas.microsoft.com/office/drawing/2014/main" xmlns="" id="{951EFEC6-00C6-4F05-8009-6E53FAD9A31B}"/>
            </a:ext>
          </a:extLst>
        </xdr:cNvPr>
        <xdr:cNvCxnSpPr/>
      </xdr:nvCxnSpPr>
      <xdr:spPr>
        <a:xfrm>
          <a:off x="26242735" y="22183725"/>
          <a:ext cx="0" cy="5410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85725</xdr:colOff>
      <xdr:row>0</xdr:row>
      <xdr:rowOff>301625</xdr:rowOff>
    </xdr:from>
    <xdr:to>
      <xdr:col>3</xdr:col>
      <xdr:colOff>15318</xdr:colOff>
      <xdr:row>4</xdr:row>
      <xdr:rowOff>30389</xdr:rowOff>
    </xdr:to>
    <xdr:pic>
      <xdr:nvPicPr>
        <xdr:cNvPr id="2" name="Imagen 1">
          <a:extLst>
            <a:ext uri="{FF2B5EF4-FFF2-40B4-BE49-F238E27FC236}">
              <a16:creationId xmlns:a16="http://schemas.microsoft.com/office/drawing/2014/main" xmlns="" id="{EF58F065-2CBC-40B8-B910-52DD404F70F6}"/>
            </a:ext>
          </a:extLst>
        </xdr:cNvPr>
        <xdr:cNvPicPr/>
      </xdr:nvPicPr>
      <xdr:blipFill>
        <a:blip xmlns:r="http://schemas.openxmlformats.org/officeDocument/2006/relationships" r:embed="rId1"/>
        <a:srcRect/>
        <a:stretch>
          <a:fillRect/>
        </a:stretch>
      </xdr:blipFill>
      <xdr:spPr>
        <a:xfrm>
          <a:off x="600075" y="301625"/>
          <a:ext cx="2482293" cy="900339"/>
        </a:xfrm>
        <a:prstGeom prst="rect">
          <a:avLst/>
        </a:prstGeom>
        <a:noFill/>
        <a:ln>
          <a:noFill/>
          <a:prstDash/>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342900</xdr:colOff>
      <xdr:row>1</xdr:row>
      <xdr:rowOff>19050</xdr:rowOff>
    </xdr:from>
    <xdr:to>
      <xdr:col>2</xdr:col>
      <xdr:colOff>2533649</xdr:colOff>
      <xdr:row>3</xdr:row>
      <xdr:rowOff>114300</xdr:rowOff>
    </xdr:to>
    <xdr:pic>
      <xdr:nvPicPr>
        <xdr:cNvPr id="2" name="Imagen 1">
          <a:extLst>
            <a:ext uri="{FF2B5EF4-FFF2-40B4-BE49-F238E27FC236}">
              <a16:creationId xmlns:a16="http://schemas.microsoft.com/office/drawing/2014/main" xmlns="" id="{40390B4D-A190-41D6-8657-062A294ADE92}"/>
            </a:ext>
          </a:extLst>
        </xdr:cNvPr>
        <xdr:cNvPicPr/>
      </xdr:nvPicPr>
      <xdr:blipFill>
        <a:blip xmlns:r="http://schemas.openxmlformats.org/officeDocument/2006/relationships" r:embed="rId1"/>
        <a:srcRect/>
        <a:stretch>
          <a:fillRect/>
        </a:stretch>
      </xdr:blipFill>
      <xdr:spPr>
        <a:xfrm>
          <a:off x="857250" y="114300"/>
          <a:ext cx="2190749" cy="819150"/>
        </a:xfrm>
        <a:prstGeom prst="rect">
          <a:avLst/>
        </a:prstGeom>
        <a:noFill/>
        <a:ln>
          <a:noFill/>
          <a:prstDash/>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101600</xdr:colOff>
      <xdr:row>0</xdr:row>
      <xdr:rowOff>206375</xdr:rowOff>
    </xdr:from>
    <xdr:to>
      <xdr:col>3</xdr:col>
      <xdr:colOff>521731</xdr:colOff>
      <xdr:row>3</xdr:row>
      <xdr:rowOff>216127</xdr:rowOff>
    </xdr:to>
    <xdr:pic>
      <xdr:nvPicPr>
        <xdr:cNvPr id="2" name="Imagen 1">
          <a:extLst>
            <a:ext uri="{FF2B5EF4-FFF2-40B4-BE49-F238E27FC236}">
              <a16:creationId xmlns:a16="http://schemas.microsoft.com/office/drawing/2014/main" xmlns="" id="{C6881D15-FF7F-43EF-AAC7-F810F9D14370}"/>
            </a:ext>
          </a:extLst>
        </xdr:cNvPr>
        <xdr:cNvPicPr/>
      </xdr:nvPicPr>
      <xdr:blipFill>
        <a:blip xmlns:r="http://schemas.openxmlformats.org/officeDocument/2006/relationships" r:embed="rId1"/>
        <a:srcRect/>
        <a:stretch>
          <a:fillRect/>
        </a:stretch>
      </xdr:blipFill>
      <xdr:spPr>
        <a:xfrm>
          <a:off x="615950" y="206375"/>
          <a:ext cx="2468006" cy="857477"/>
        </a:xfrm>
        <a:prstGeom prst="rect">
          <a:avLst/>
        </a:prstGeom>
        <a:noFill/>
        <a:ln>
          <a:noFill/>
          <a:prstDash/>
        </a:ln>
      </xdr:spPr>
    </xdr:pic>
    <xdr:clientData/>
  </xdr:twoCellAnchor>
  <xdr:twoCellAnchor>
    <xdr:from>
      <xdr:col>12</xdr:col>
      <xdr:colOff>740229</xdr:colOff>
      <xdr:row>17</xdr:row>
      <xdr:rowOff>499382</xdr:rowOff>
    </xdr:from>
    <xdr:to>
      <xdr:col>12</xdr:col>
      <xdr:colOff>902154</xdr:colOff>
      <xdr:row>17</xdr:row>
      <xdr:rowOff>689882</xdr:rowOff>
    </xdr:to>
    <xdr:sp macro="" textlink="">
      <xdr:nvSpPr>
        <xdr:cNvPr id="6" name="Flecha: a la derecha 5">
          <a:extLst>
            <a:ext uri="{FF2B5EF4-FFF2-40B4-BE49-F238E27FC236}">
              <a16:creationId xmlns:a16="http://schemas.microsoft.com/office/drawing/2014/main" xmlns="" id="{1611076A-2BB1-4EDE-ADC8-FFD4CB39C070}"/>
            </a:ext>
          </a:extLst>
        </xdr:cNvPr>
        <xdr:cNvSpPr/>
      </xdr:nvSpPr>
      <xdr:spPr>
        <a:xfrm>
          <a:off x="33106179" y="16472807"/>
          <a:ext cx="161925"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180975</xdr:colOff>
      <xdr:row>0</xdr:row>
      <xdr:rowOff>0</xdr:rowOff>
    </xdr:from>
    <xdr:to>
      <xdr:col>2</xdr:col>
      <xdr:colOff>2404506</xdr:colOff>
      <xdr:row>3</xdr:row>
      <xdr:rowOff>65314</xdr:rowOff>
    </xdr:to>
    <xdr:pic>
      <xdr:nvPicPr>
        <xdr:cNvPr id="2" name="Imagen 1">
          <a:extLst>
            <a:ext uri="{FF2B5EF4-FFF2-40B4-BE49-F238E27FC236}">
              <a16:creationId xmlns:a16="http://schemas.microsoft.com/office/drawing/2014/main" xmlns="" id="{F07B043D-CE5E-4F1B-93B1-4EFBE49FD707}"/>
            </a:ext>
          </a:extLst>
        </xdr:cNvPr>
        <xdr:cNvPicPr/>
      </xdr:nvPicPr>
      <xdr:blipFill>
        <a:blip xmlns:r="http://schemas.openxmlformats.org/officeDocument/2006/relationships" r:embed="rId1"/>
        <a:srcRect/>
        <a:stretch>
          <a:fillRect/>
        </a:stretch>
      </xdr:blipFill>
      <xdr:spPr>
        <a:xfrm>
          <a:off x="438150" y="0"/>
          <a:ext cx="2480706" cy="884464"/>
        </a:xfrm>
        <a:prstGeom prst="rect">
          <a:avLst/>
        </a:prstGeom>
        <a:noFill/>
        <a:ln>
          <a:noFill/>
          <a:prstDash/>
        </a:ln>
      </xdr:spPr>
    </xdr:pic>
    <xdr:clientData/>
  </xdr:twoCellAnchor>
  <xdr:twoCellAnchor>
    <xdr:from>
      <xdr:col>17</xdr:col>
      <xdr:colOff>174171</xdr:colOff>
      <xdr:row>8</xdr:row>
      <xdr:rowOff>988332</xdr:rowOff>
    </xdr:from>
    <xdr:to>
      <xdr:col>17</xdr:col>
      <xdr:colOff>336096</xdr:colOff>
      <xdr:row>8</xdr:row>
      <xdr:rowOff>1178832</xdr:rowOff>
    </xdr:to>
    <xdr:sp macro="" textlink="">
      <xdr:nvSpPr>
        <xdr:cNvPr id="3" name="Flecha: a la derecha 2">
          <a:extLst>
            <a:ext uri="{FF2B5EF4-FFF2-40B4-BE49-F238E27FC236}">
              <a16:creationId xmlns:a16="http://schemas.microsoft.com/office/drawing/2014/main" xmlns="" id="{B836A58D-A7E8-47A2-A86E-939C3FCEF684}"/>
            </a:ext>
          </a:extLst>
        </xdr:cNvPr>
        <xdr:cNvSpPr/>
      </xdr:nvSpPr>
      <xdr:spPr>
        <a:xfrm>
          <a:off x="55025925" y="6131832"/>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133350</xdr:colOff>
      <xdr:row>11</xdr:row>
      <xdr:rowOff>625475</xdr:rowOff>
    </xdr:from>
    <xdr:to>
      <xdr:col>17</xdr:col>
      <xdr:colOff>295275</xdr:colOff>
      <xdr:row>11</xdr:row>
      <xdr:rowOff>815975</xdr:rowOff>
    </xdr:to>
    <xdr:sp macro="" textlink="">
      <xdr:nvSpPr>
        <xdr:cNvPr id="4" name="Flecha: a la derecha 3">
          <a:extLst>
            <a:ext uri="{FF2B5EF4-FFF2-40B4-BE49-F238E27FC236}">
              <a16:creationId xmlns:a16="http://schemas.microsoft.com/office/drawing/2014/main" xmlns="" id="{63293487-C314-487C-98A5-ED3516CCAD73}"/>
            </a:ext>
          </a:extLst>
        </xdr:cNvPr>
        <xdr:cNvSpPr/>
      </xdr:nvSpPr>
      <xdr:spPr>
        <a:xfrm>
          <a:off x="55025925" y="10598150"/>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145256</xdr:colOff>
      <xdr:row>18</xdr:row>
      <xdr:rowOff>466725</xdr:rowOff>
    </xdr:from>
    <xdr:to>
      <xdr:col>17</xdr:col>
      <xdr:colOff>307181</xdr:colOff>
      <xdr:row>18</xdr:row>
      <xdr:rowOff>657225</xdr:rowOff>
    </xdr:to>
    <xdr:sp macro="" textlink="">
      <xdr:nvSpPr>
        <xdr:cNvPr id="5" name="Flecha: a la derecha 4">
          <a:extLst>
            <a:ext uri="{FF2B5EF4-FFF2-40B4-BE49-F238E27FC236}">
              <a16:creationId xmlns:a16="http://schemas.microsoft.com/office/drawing/2014/main" xmlns="" id="{CCB09703-BE17-48DA-B74C-45D3A63F6CAA}"/>
            </a:ext>
          </a:extLst>
        </xdr:cNvPr>
        <xdr:cNvSpPr/>
      </xdr:nvSpPr>
      <xdr:spPr>
        <a:xfrm>
          <a:off x="55025925" y="28174950"/>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133350</xdr:colOff>
      <xdr:row>32</xdr:row>
      <xdr:rowOff>180975</xdr:rowOff>
    </xdr:from>
    <xdr:to>
      <xdr:col>17</xdr:col>
      <xdr:colOff>295275</xdr:colOff>
      <xdr:row>32</xdr:row>
      <xdr:rowOff>371475</xdr:rowOff>
    </xdr:to>
    <xdr:sp macro="" textlink="">
      <xdr:nvSpPr>
        <xdr:cNvPr id="6" name="Flecha: a la derecha 5">
          <a:extLst>
            <a:ext uri="{FF2B5EF4-FFF2-40B4-BE49-F238E27FC236}">
              <a16:creationId xmlns:a16="http://schemas.microsoft.com/office/drawing/2014/main" xmlns="" id="{1A4400CC-E63A-4070-81AB-201E19144AC0}"/>
            </a:ext>
          </a:extLst>
        </xdr:cNvPr>
        <xdr:cNvSpPr/>
      </xdr:nvSpPr>
      <xdr:spPr>
        <a:xfrm>
          <a:off x="55025925" y="44519850"/>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133350</xdr:colOff>
      <xdr:row>45</xdr:row>
      <xdr:rowOff>180975</xdr:rowOff>
    </xdr:from>
    <xdr:to>
      <xdr:col>17</xdr:col>
      <xdr:colOff>295275</xdr:colOff>
      <xdr:row>45</xdr:row>
      <xdr:rowOff>371475</xdr:rowOff>
    </xdr:to>
    <xdr:sp macro="" textlink="">
      <xdr:nvSpPr>
        <xdr:cNvPr id="7" name="Flecha: a la derecha 6">
          <a:extLst>
            <a:ext uri="{FF2B5EF4-FFF2-40B4-BE49-F238E27FC236}">
              <a16:creationId xmlns:a16="http://schemas.microsoft.com/office/drawing/2014/main" xmlns="" id="{329DFFDB-3F25-494A-8941-50D54C51095E}"/>
            </a:ext>
          </a:extLst>
        </xdr:cNvPr>
        <xdr:cNvSpPr/>
      </xdr:nvSpPr>
      <xdr:spPr>
        <a:xfrm>
          <a:off x="55025925" y="62731650"/>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133350</xdr:colOff>
      <xdr:row>12</xdr:row>
      <xdr:rowOff>625475</xdr:rowOff>
    </xdr:from>
    <xdr:to>
      <xdr:col>17</xdr:col>
      <xdr:colOff>295275</xdr:colOff>
      <xdr:row>12</xdr:row>
      <xdr:rowOff>815975</xdr:rowOff>
    </xdr:to>
    <xdr:sp macro="" textlink="">
      <xdr:nvSpPr>
        <xdr:cNvPr id="8" name="Flecha: a la derecha 7">
          <a:extLst>
            <a:ext uri="{FF2B5EF4-FFF2-40B4-BE49-F238E27FC236}">
              <a16:creationId xmlns:a16="http://schemas.microsoft.com/office/drawing/2014/main" xmlns="" id="{69F0F0C5-91E8-4F31-912A-24B2903E3643}"/>
            </a:ext>
          </a:extLst>
        </xdr:cNvPr>
        <xdr:cNvSpPr/>
      </xdr:nvSpPr>
      <xdr:spPr>
        <a:xfrm>
          <a:off x="55025925" y="13131800"/>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133350</xdr:colOff>
      <xdr:row>13</xdr:row>
      <xdr:rowOff>625475</xdr:rowOff>
    </xdr:from>
    <xdr:to>
      <xdr:col>17</xdr:col>
      <xdr:colOff>295275</xdr:colOff>
      <xdr:row>13</xdr:row>
      <xdr:rowOff>815975</xdr:rowOff>
    </xdr:to>
    <xdr:sp macro="" textlink="">
      <xdr:nvSpPr>
        <xdr:cNvPr id="9" name="Flecha: a la derecha 8">
          <a:extLst>
            <a:ext uri="{FF2B5EF4-FFF2-40B4-BE49-F238E27FC236}">
              <a16:creationId xmlns:a16="http://schemas.microsoft.com/office/drawing/2014/main" xmlns="" id="{75BD82AE-D58D-4055-A695-4EED99FEF1BB}"/>
            </a:ext>
          </a:extLst>
        </xdr:cNvPr>
        <xdr:cNvSpPr/>
      </xdr:nvSpPr>
      <xdr:spPr>
        <a:xfrm>
          <a:off x="55025925" y="15665450"/>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133350</xdr:colOff>
      <xdr:row>16</xdr:row>
      <xdr:rowOff>625475</xdr:rowOff>
    </xdr:from>
    <xdr:to>
      <xdr:col>17</xdr:col>
      <xdr:colOff>295275</xdr:colOff>
      <xdr:row>16</xdr:row>
      <xdr:rowOff>815975</xdr:rowOff>
    </xdr:to>
    <xdr:sp macro="" textlink="">
      <xdr:nvSpPr>
        <xdr:cNvPr id="10" name="Flecha: a la derecha 9">
          <a:extLst>
            <a:ext uri="{FF2B5EF4-FFF2-40B4-BE49-F238E27FC236}">
              <a16:creationId xmlns:a16="http://schemas.microsoft.com/office/drawing/2014/main" xmlns="" id="{BE8B535C-C5B8-4554-B7A8-D03507EC71D5}"/>
            </a:ext>
          </a:extLst>
        </xdr:cNvPr>
        <xdr:cNvSpPr/>
      </xdr:nvSpPr>
      <xdr:spPr>
        <a:xfrm>
          <a:off x="55025925" y="23266400"/>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146957</xdr:colOff>
      <xdr:row>20</xdr:row>
      <xdr:rowOff>507546</xdr:rowOff>
    </xdr:from>
    <xdr:to>
      <xdr:col>17</xdr:col>
      <xdr:colOff>308882</xdr:colOff>
      <xdr:row>20</xdr:row>
      <xdr:rowOff>698046</xdr:rowOff>
    </xdr:to>
    <xdr:sp macro="" textlink="">
      <xdr:nvSpPr>
        <xdr:cNvPr id="11" name="Flecha: a la derecha 10">
          <a:extLst>
            <a:ext uri="{FF2B5EF4-FFF2-40B4-BE49-F238E27FC236}">
              <a16:creationId xmlns:a16="http://schemas.microsoft.com/office/drawing/2014/main" xmlns="" id="{5E2ED48B-FAE7-4FE0-BDEF-B87D44DB480C}"/>
            </a:ext>
          </a:extLst>
        </xdr:cNvPr>
        <xdr:cNvSpPr/>
      </xdr:nvSpPr>
      <xdr:spPr>
        <a:xfrm>
          <a:off x="55025925" y="30254121"/>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146957</xdr:colOff>
      <xdr:row>23</xdr:row>
      <xdr:rowOff>507546</xdr:rowOff>
    </xdr:from>
    <xdr:to>
      <xdr:col>17</xdr:col>
      <xdr:colOff>308882</xdr:colOff>
      <xdr:row>23</xdr:row>
      <xdr:rowOff>698046</xdr:rowOff>
    </xdr:to>
    <xdr:sp macro="" textlink="">
      <xdr:nvSpPr>
        <xdr:cNvPr id="12" name="Flecha: a la derecha 11">
          <a:extLst>
            <a:ext uri="{FF2B5EF4-FFF2-40B4-BE49-F238E27FC236}">
              <a16:creationId xmlns:a16="http://schemas.microsoft.com/office/drawing/2014/main" xmlns="" id="{726CCC55-A19D-4AA9-8357-BA8CE2E71DF5}"/>
            </a:ext>
          </a:extLst>
        </xdr:cNvPr>
        <xdr:cNvSpPr/>
      </xdr:nvSpPr>
      <xdr:spPr>
        <a:xfrm>
          <a:off x="55025925" y="33311646"/>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133350</xdr:colOff>
      <xdr:row>27</xdr:row>
      <xdr:rowOff>434975</xdr:rowOff>
    </xdr:from>
    <xdr:to>
      <xdr:col>17</xdr:col>
      <xdr:colOff>295275</xdr:colOff>
      <xdr:row>27</xdr:row>
      <xdr:rowOff>625475</xdr:rowOff>
    </xdr:to>
    <xdr:sp macro="" textlink="">
      <xdr:nvSpPr>
        <xdr:cNvPr id="13" name="Flecha: a la derecha 12">
          <a:extLst>
            <a:ext uri="{FF2B5EF4-FFF2-40B4-BE49-F238E27FC236}">
              <a16:creationId xmlns:a16="http://schemas.microsoft.com/office/drawing/2014/main" xmlns="" id="{3CA33AD4-F800-49E8-84FF-356850A60894}"/>
            </a:ext>
          </a:extLst>
        </xdr:cNvPr>
        <xdr:cNvSpPr/>
      </xdr:nvSpPr>
      <xdr:spPr>
        <a:xfrm>
          <a:off x="55025925" y="37315775"/>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133350</xdr:colOff>
      <xdr:row>29</xdr:row>
      <xdr:rowOff>434975</xdr:rowOff>
    </xdr:from>
    <xdr:to>
      <xdr:col>17</xdr:col>
      <xdr:colOff>295275</xdr:colOff>
      <xdr:row>29</xdr:row>
      <xdr:rowOff>625475</xdr:rowOff>
    </xdr:to>
    <xdr:sp macro="" textlink="">
      <xdr:nvSpPr>
        <xdr:cNvPr id="14" name="Flecha: a la derecha 13">
          <a:extLst>
            <a:ext uri="{FF2B5EF4-FFF2-40B4-BE49-F238E27FC236}">
              <a16:creationId xmlns:a16="http://schemas.microsoft.com/office/drawing/2014/main" xmlns="" id="{8E39EE04-5B8B-45DF-911F-9039D248381B}"/>
            </a:ext>
          </a:extLst>
        </xdr:cNvPr>
        <xdr:cNvSpPr/>
      </xdr:nvSpPr>
      <xdr:spPr>
        <a:xfrm>
          <a:off x="55025925" y="40649525"/>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342900</xdr:colOff>
      <xdr:row>1</xdr:row>
      <xdr:rowOff>19050</xdr:rowOff>
    </xdr:from>
    <xdr:to>
      <xdr:col>2</xdr:col>
      <xdr:colOff>2533649</xdr:colOff>
      <xdr:row>3</xdr:row>
      <xdr:rowOff>114300</xdr:rowOff>
    </xdr:to>
    <xdr:pic>
      <xdr:nvPicPr>
        <xdr:cNvPr id="2" name="Imagen 1">
          <a:extLst>
            <a:ext uri="{FF2B5EF4-FFF2-40B4-BE49-F238E27FC236}">
              <a16:creationId xmlns:a16="http://schemas.microsoft.com/office/drawing/2014/main" xmlns="" id="{732E0568-E7C1-4AAF-8932-647E84321106}"/>
            </a:ext>
          </a:extLst>
        </xdr:cNvPr>
        <xdr:cNvPicPr/>
      </xdr:nvPicPr>
      <xdr:blipFill>
        <a:blip xmlns:r="http://schemas.openxmlformats.org/officeDocument/2006/relationships" r:embed="rId1"/>
        <a:srcRect/>
        <a:stretch>
          <a:fillRect/>
        </a:stretch>
      </xdr:blipFill>
      <xdr:spPr>
        <a:xfrm>
          <a:off x="857250" y="114300"/>
          <a:ext cx="2190749" cy="819150"/>
        </a:xfrm>
        <a:prstGeom prst="rect">
          <a:avLst/>
        </a:prstGeom>
        <a:noFill/>
        <a:ln>
          <a:noFill/>
          <a:prstDash/>
        </a:ln>
      </xdr:spPr>
    </xdr:pic>
    <xdr:clientData/>
  </xdr:twoCellAnchor>
  <xdr:twoCellAnchor>
    <xdr:from>
      <xdr:col>13</xdr:col>
      <xdr:colOff>133350</xdr:colOff>
      <xdr:row>11</xdr:row>
      <xdr:rowOff>180975</xdr:rowOff>
    </xdr:from>
    <xdr:to>
      <xdr:col>13</xdr:col>
      <xdr:colOff>295275</xdr:colOff>
      <xdr:row>11</xdr:row>
      <xdr:rowOff>371475</xdr:rowOff>
    </xdr:to>
    <xdr:sp macro="" textlink="">
      <xdr:nvSpPr>
        <xdr:cNvPr id="3" name="Flecha: a la derecha 2">
          <a:extLst>
            <a:ext uri="{FF2B5EF4-FFF2-40B4-BE49-F238E27FC236}">
              <a16:creationId xmlns:a16="http://schemas.microsoft.com/office/drawing/2014/main" xmlns="" id="{64F88783-4238-4965-8EA5-E02F9DBBB5CE}"/>
            </a:ext>
          </a:extLst>
        </xdr:cNvPr>
        <xdr:cNvSpPr/>
      </xdr:nvSpPr>
      <xdr:spPr>
        <a:xfrm>
          <a:off x="37947600" y="9001125"/>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133350</xdr:colOff>
      <xdr:row>11</xdr:row>
      <xdr:rowOff>180975</xdr:rowOff>
    </xdr:from>
    <xdr:to>
      <xdr:col>15</xdr:col>
      <xdr:colOff>295275</xdr:colOff>
      <xdr:row>11</xdr:row>
      <xdr:rowOff>371475</xdr:rowOff>
    </xdr:to>
    <xdr:sp macro="" textlink="">
      <xdr:nvSpPr>
        <xdr:cNvPr id="4" name="Flecha: a la derecha 3">
          <a:extLst>
            <a:ext uri="{FF2B5EF4-FFF2-40B4-BE49-F238E27FC236}">
              <a16:creationId xmlns:a16="http://schemas.microsoft.com/office/drawing/2014/main" xmlns="" id="{184159EF-9DB3-4958-A600-08BBEB36D7B7}"/>
            </a:ext>
          </a:extLst>
        </xdr:cNvPr>
        <xdr:cNvSpPr/>
      </xdr:nvSpPr>
      <xdr:spPr>
        <a:xfrm>
          <a:off x="37947600" y="9001125"/>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38100</xdr:colOff>
      <xdr:row>0</xdr:row>
      <xdr:rowOff>0</xdr:rowOff>
    </xdr:from>
    <xdr:to>
      <xdr:col>3</xdr:col>
      <xdr:colOff>600075</xdr:colOff>
      <xdr:row>3</xdr:row>
      <xdr:rowOff>48986</xdr:rowOff>
    </xdr:to>
    <xdr:pic>
      <xdr:nvPicPr>
        <xdr:cNvPr id="2" name="Imagen 1">
          <a:extLst>
            <a:ext uri="{FF2B5EF4-FFF2-40B4-BE49-F238E27FC236}">
              <a16:creationId xmlns:a16="http://schemas.microsoft.com/office/drawing/2014/main" xmlns="" id="{9518BC40-4E35-4C16-89D6-F1461BFB2232}"/>
            </a:ext>
          </a:extLst>
        </xdr:cNvPr>
        <xdr:cNvPicPr/>
      </xdr:nvPicPr>
      <xdr:blipFill>
        <a:blip xmlns:r="http://schemas.openxmlformats.org/officeDocument/2006/relationships" r:embed="rId1"/>
        <a:srcRect/>
        <a:stretch>
          <a:fillRect/>
        </a:stretch>
      </xdr:blipFill>
      <xdr:spPr>
        <a:xfrm>
          <a:off x="552450" y="0"/>
          <a:ext cx="3181350" cy="1401536"/>
        </a:xfrm>
        <a:prstGeom prst="rect">
          <a:avLst/>
        </a:prstGeom>
        <a:noFill/>
        <a:ln>
          <a:noFill/>
          <a:prstDash/>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228600</xdr:colOff>
      <xdr:row>1</xdr:row>
      <xdr:rowOff>38100</xdr:rowOff>
    </xdr:from>
    <xdr:to>
      <xdr:col>2</xdr:col>
      <xdr:colOff>2452131</xdr:colOff>
      <xdr:row>3</xdr:row>
      <xdr:rowOff>198664</xdr:rowOff>
    </xdr:to>
    <xdr:pic>
      <xdr:nvPicPr>
        <xdr:cNvPr id="2" name="Imagen 1">
          <a:extLst>
            <a:ext uri="{FF2B5EF4-FFF2-40B4-BE49-F238E27FC236}">
              <a16:creationId xmlns:a16="http://schemas.microsoft.com/office/drawing/2014/main" xmlns="" id="{36D4A003-067E-49F6-9C60-4EE7E145ACA4}"/>
            </a:ext>
          </a:extLst>
        </xdr:cNvPr>
        <xdr:cNvPicPr/>
      </xdr:nvPicPr>
      <xdr:blipFill>
        <a:blip xmlns:r="http://schemas.openxmlformats.org/officeDocument/2006/relationships" r:embed="rId1"/>
        <a:srcRect/>
        <a:stretch>
          <a:fillRect/>
        </a:stretch>
      </xdr:blipFill>
      <xdr:spPr>
        <a:xfrm>
          <a:off x="485775" y="304800"/>
          <a:ext cx="2480706" cy="884464"/>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342900</xdr:colOff>
      <xdr:row>1</xdr:row>
      <xdr:rowOff>19050</xdr:rowOff>
    </xdr:from>
    <xdr:ext cx="2190749" cy="819150"/>
    <xdr:pic>
      <xdr:nvPicPr>
        <xdr:cNvPr id="2" name="Imagen 1">
          <a:extLst>
            <a:ext uri="{FF2B5EF4-FFF2-40B4-BE49-F238E27FC236}">
              <a16:creationId xmlns:a16="http://schemas.microsoft.com/office/drawing/2014/main" xmlns="" id="{0CC2D272-3030-479F-92EC-E406371074A5}"/>
            </a:ext>
          </a:extLst>
        </xdr:cNvPr>
        <xdr:cNvPicPr/>
      </xdr:nvPicPr>
      <xdr:blipFill>
        <a:blip xmlns:r="http://schemas.openxmlformats.org/officeDocument/2006/relationships" r:embed="rId1"/>
        <a:srcRect/>
        <a:stretch>
          <a:fillRect/>
        </a:stretch>
      </xdr:blipFill>
      <xdr:spPr>
        <a:xfrm>
          <a:off x="1866900" y="209550"/>
          <a:ext cx="2190749" cy="819150"/>
        </a:xfrm>
        <a:prstGeom prst="rect">
          <a:avLst/>
        </a:prstGeom>
        <a:noFill/>
        <a:ln>
          <a:noFill/>
          <a:prstDash/>
        </a:ln>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1981199</xdr:colOff>
      <xdr:row>3</xdr:row>
      <xdr:rowOff>0</xdr:rowOff>
    </xdr:to>
    <xdr:pic>
      <xdr:nvPicPr>
        <xdr:cNvPr id="2" name="Imagen 1">
          <a:extLst>
            <a:ext uri="{FF2B5EF4-FFF2-40B4-BE49-F238E27FC236}">
              <a16:creationId xmlns:a16="http://schemas.microsoft.com/office/drawing/2014/main" xmlns="" id="{253118DF-D553-4813-A70F-9D91815C6015}"/>
            </a:ext>
          </a:extLst>
        </xdr:cNvPr>
        <xdr:cNvPicPr/>
      </xdr:nvPicPr>
      <xdr:blipFill>
        <a:blip xmlns:r="http://schemas.openxmlformats.org/officeDocument/2006/relationships" r:embed="rId1"/>
        <a:srcRect/>
        <a:stretch>
          <a:fillRect/>
        </a:stretch>
      </xdr:blipFill>
      <xdr:spPr>
        <a:xfrm>
          <a:off x="314325" y="0"/>
          <a:ext cx="2181224" cy="819150"/>
        </a:xfrm>
        <a:prstGeom prst="rect">
          <a:avLst/>
        </a:prstGeom>
        <a:noFill/>
        <a:ln>
          <a:noFill/>
          <a:prstDash/>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342900</xdr:colOff>
      <xdr:row>0</xdr:row>
      <xdr:rowOff>19050</xdr:rowOff>
    </xdr:from>
    <xdr:to>
      <xdr:col>2</xdr:col>
      <xdr:colOff>2539091</xdr:colOff>
      <xdr:row>2</xdr:row>
      <xdr:rowOff>114300</xdr:rowOff>
    </xdr:to>
    <xdr:pic>
      <xdr:nvPicPr>
        <xdr:cNvPr id="2" name="Imagen 1">
          <a:extLst>
            <a:ext uri="{FF2B5EF4-FFF2-40B4-BE49-F238E27FC236}">
              <a16:creationId xmlns:a16="http://schemas.microsoft.com/office/drawing/2014/main" xmlns="" id="{A5FEF87E-E938-47FE-98D8-30D499097EA1}"/>
            </a:ext>
          </a:extLst>
        </xdr:cNvPr>
        <xdr:cNvPicPr/>
      </xdr:nvPicPr>
      <xdr:blipFill>
        <a:blip xmlns:r="http://schemas.openxmlformats.org/officeDocument/2006/relationships" r:embed="rId1"/>
        <a:srcRect/>
        <a:stretch>
          <a:fillRect/>
        </a:stretch>
      </xdr:blipFill>
      <xdr:spPr>
        <a:xfrm>
          <a:off x="857250" y="114300"/>
          <a:ext cx="2196191" cy="819150"/>
        </a:xfrm>
        <a:prstGeom prst="rect">
          <a:avLst/>
        </a:prstGeom>
        <a:noFill/>
        <a:ln>
          <a:noFill/>
          <a:prstDash/>
        </a:ln>
      </xdr:spPr>
    </xdr:pic>
    <xdr:clientData/>
  </xdr:twoCellAnchor>
  <xdr:twoCellAnchor>
    <xdr:from>
      <xdr:col>3</xdr:col>
      <xdr:colOff>0</xdr:colOff>
      <xdr:row>70</xdr:row>
      <xdr:rowOff>236764</xdr:rowOff>
    </xdr:from>
    <xdr:to>
      <xdr:col>3</xdr:col>
      <xdr:colOff>0</xdr:colOff>
      <xdr:row>70</xdr:row>
      <xdr:rowOff>427264</xdr:rowOff>
    </xdr:to>
    <xdr:sp macro="" textlink="">
      <xdr:nvSpPr>
        <xdr:cNvPr id="3" name="Flecha: a la derecha 2">
          <a:extLst>
            <a:ext uri="{FF2B5EF4-FFF2-40B4-BE49-F238E27FC236}">
              <a16:creationId xmlns:a16="http://schemas.microsoft.com/office/drawing/2014/main" xmlns="" id="{E6F161AC-DB99-46A7-8C34-AED510EF44C9}"/>
            </a:ext>
          </a:extLst>
        </xdr:cNvPr>
        <xdr:cNvSpPr/>
      </xdr:nvSpPr>
      <xdr:spPr>
        <a:xfrm>
          <a:off x="3648075" y="39698839"/>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14</xdr:col>
      <xdr:colOff>133350</xdr:colOff>
      <xdr:row>9</xdr:row>
      <xdr:rowOff>180975</xdr:rowOff>
    </xdr:from>
    <xdr:to>
      <xdr:col>14</xdr:col>
      <xdr:colOff>295275</xdr:colOff>
      <xdr:row>9</xdr:row>
      <xdr:rowOff>371475</xdr:rowOff>
    </xdr:to>
    <xdr:sp macro="" textlink="">
      <xdr:nvSpPr>
        <xdr:cNvPr id="4" name="Flecha: a la derecha 3">
          <a:extLst>
            <a:ext uri="{FF2B5EF4-FFF2-40B4-BE49-F238E27FC236}">
              <a16:creationId xmlns:a16="http://schemas.microsoft.com/office/drawing/2014/main" xmlns="" id="{699B736C-2A7F-40C4-B86A-15AC8754313F}"/>
            </a:ext>
          </a:extLst>
        </xdr:cNvPr>
        <xdr:cNvSpPr/>
      </xdr:nvSpPr>
      <xdr:spPr>
        <a:xfrm>
          <a:off x="37538025" y="2752725"/>
          <a:ext cx="0" cy="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133350</xdr:colOff>
      <xdr:row>9</xdr:row>
      <xdr:rowOff>180975</xdr:rowOff>
    </xdr:from>
    <xdr:to>
      <xdr:col>16</xdr:col>
      <xdr:colOff>295275</xdr:colOff>
      <xdr:row>9</xdr:row>
      <xdr:rowOff>371475</xdr:rowOff>
    </xdr:to>
    <xdr:sp macro="" textlink="">
      <xdr:nvSpPr>
        <xdr:cNvPr id="5" name="Flecha: a la derecha 4">
          <a:extLst>
            <a:ext uri="{FF2B5EF4-FFF2-40B4-BE49-F238E27FC236}">
              <a16:creationId xmlns:a16="http://schemas.microsoft.com/office/drawing/2014/main" xmlns="" id="{55CD76DD-ED58-4FE7-92AD-D2472A3B6B02}"/>
            </a:ext>
          </a:extLst>
        </xdr:cNvPr>
        <xdr:cNvSpPr/>
      </xdr:nvSpPr>
      <xdr:spPr>
        <a:xfrm>
          <a:off x="37538025" y="2752725"/>
          <a:ext cx="0" cy="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71</xdr:row>
      <xdr:rowOff>236764</xdr:rowOff>
    </xdr:from>
    <xdr:to>
      <xdr:col>3</xdr:col>
      <xdr:colOff>0</xdr:colOff>
      <xdr:row>71</xdr:row>
      <xdr:rowOff>427264</xdr:rowOff>
    </xdr:to>
    <xdr:sp macro="" textlink="">
      <xdr:nvSpPr>
        <xdr:cNvPr id="6" name="Flecha: a la derecha 5">
          <a:extLst>
            <a:ext uri="{FF2B5EF4-FFF2-40B4-BE49-F238E27FC236}">
              <a16:creationId xmlns:a16="http://schemas.microsoft.com/office/drawing/2014/main" xmlns="" id="{A569E852-1CDD-4ABE-BF01-27FE517B8DDF}"/>
            </a:ext>
          </a:extLst>
        </xdr:cNvPr>
        <xdr:cNvSpPr/>
      </xdr:nvSpPr>
      <xdr:spPr>
        <a:xfrm>
          <a:off x="3648075" y="40908514"/>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72</xdr:row>
      <xdr:rowOff>236764</xdr:rowOff>
    </xdr:from>
    <xdr:to>
      <xdr:col>3</xdr:col>
      <xdr:colOff>0</xdr:colOff>
      <xdr:row>72</xdr:row>
      <xdr:rowOff>427264</xdr:rowOff>
    </xdr:to>
    <xdr:sp macro="" textlink="">
      <xdr:nvSpPr>
        <xdr:cNvPr id="7" name="Flecha: a la derecha 6">
          <a:extLst>
            <a:ext uri="{FF2B5EF4-FFF2-40B4-BE49-F238E27FC236}">
              <a16:creationId xmlns:a16="http://schemas.microsoft.com/office/drawing/2014/main" xmlns="" id="{ED5D62D9-5C58-4114-9333-A422EAF6B6B0}"/>
            </a:ext>
          </a:extLst>
        </xdr:cNvPr>
        <xdr:cNvSpPr/>
      </xdr:nvSpPr>
      <xdr:spPr>
        <a:xfrm>
          <a:off x="3648075" y="42118189"/>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79</xdr:row>
      <xdr:rowOff>236764</xdr:rowOff>
    </xdr:from>
    <xdr:to>
      <xdr:col>3</xdr:col>
      <xdr:colOff>0</xdr:colOff>
      <xdr:row>79</xdr:row>
      <xdr:rowOff>427264</xdr:rowOff>
    </xdr:to>
    <xdr:sp macro="" textlink="">
      <xdr:nvSpPr>
        <xdr:cNvPr id="8" name="Flecha: a la derecha 7">
          <a:extLst>
            <a:ext uri="{FF2B5EF4-FFF2-40B4-BE49-F238E27FC236}">
              <a16:creationId xmlns:a16="http://schemas.microsoft.com/office/drawing/2014/main" xmlns="" id="{9F9E0BF7-ECA2-4168-B2B0-99E82CEB0362}"/>
            </a:ext>
          </a:extLst>
        </xdr:cNvPr>
        <xdr:cNvSpPr/>
      </xdr:nvSpPr>
      <xdr:spPr>
        <a:xfrm>
          <a:off x="3648075" y="50585914"/>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73</xdr:row>
      <xdr:rowOff>236764</xdr:rowOff>
    </xdr:from>
    <xdr:to>
      <xdr:col>3</xdr:col>
      <xdr:colOff>0</xdr:colOff>
      <xdr:row>73</xdr:row>
      <xdr:rowOff>427264</xdr:rowOff>
    </xdr:to>
    <xdr:sp macro="" textlink="">
      <xdr:nvSpPr>
        <xdr:cNvPr id="9" name="Flecha: a la derecha 8">
          <a:extLst>
            <a:ext uri="{FF2B5EF4-FFF2-40B4-BE49-F238E27FC236}">
              <a16:creationId xmlns:a16="http://schemas.microsoft.com/office/drawing/2014/main" xmlns="" id="{FA38A0A2-A7AF-4A5A-9489-4DBB1B5FC76C}"/>
            </a:ext>
          </a:extLst>
        </xdr:cNvPr>
        <xdr:cNvSpPr/>
      </xdr:nvSpPr>
      <xdr:spPr>
        <a:xfrm>
          <a:off x="3648075" y="43327864"/>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74</xdr:row>
      <xdr:rowOff>236764</xdr:rowOff>
    </xdr:from>
    <xdr:to>
      <xdr:col>3</xdr:col>
      <xdr:colOff>0</xdr:colOff>
      <xdr:row>74</xdr:row>
      <xdr:rowOff>427264</xdr:rowOff>
    </xdr:to>
    <xdr:sp macro="" textlink="">
      <xdr:nvSpPr>
        <xdr:cNvPr id="10" name="Flecha: a la derecha 9">
          <a:extLst>
            <a:ext uri="{FF2B5EF4-FFF2-40B4-BE49-F238E27FC236}">
              <a16:creationId xmlns:a16="http://schemas.microsoft.com/office/drawing/2014/main" xmlns="" id="{F1CCD31E-3C72-47FE-978D-1FD38967BCD0}"/>
            </a:ext>
          </a:extLst>
        </xdr:cNvPr>
        <xdr:cNvSpPr/>
      </xdr:nvSpPr>
      <xdr:spPr>
        <a:xfrm>
          <a:off x="3648075" y="44537539"/>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75</xdr:row>
      <xdr:rowOff>236764</xdr:rowOff>
    </xdr:from>
    <xdr:to>
      <xdr:col>3</xdr:col>
      <xdr:colOff>0</xdr:colOff>
      <xdr:row>75</xdr:row>
      <xdr:rowOff>427264</xdr:rowOff>
    </xdr:to>
    <xdr:sp macro="" textlink="">
      <xdr:nvSpPr>
        <xdr:cNvPr id="11" name="Flecha: a la derecha 10">
          <a:extLst>
            <a:ext uri="{FF2B5EF4-FFF2-40B4-BE49-F238E27FC236}">
              <a16:creationId xmlns:a16="http://schemas.microsoft.com/office/drawing/2014/main" xmlns="" id="{D6DA794E-60D8-4447-BAD8-5786E8C02334}"/>
            </a:ext>
          </a:extLst>
        </xdr:cNvPr>
        <xdr:cNvSpPr/>
      </xdr:nvSpPr>
      <xdr:spPr>
        <a:xfrm>
          <a:off x="3648075" y="45747214"/>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76</xdr:row>
      <xdr:rowOff>236764</xdr:rowOff>
    </xdr:from>
    <xdr:to>
      <xdr:col>3</xdr:col>
      <xdr:colOff>0</xdr:colOff>
      <xdr:row>76</xdr:row>
      <xdr:rowOff>427264</xdr:rowOff>
    </xdr:to>
    <xdr:sp macro="" textlink="">
      <xdr:nvSpPr>
        <xdr:cNvPr id="12" name="Flecha: a la derecha 11">
          <a:extLst>
            <a:ext uri="{FF2B5EF4-FFF2-40B4-BE49-F238E27FC236}">
              <a16:creationId xmlns:a16="http://schemas.microsoft.com/office/drawing/2014/main" xmlns="" id="{74091B9A-5808-420F-BC53-17B171A90CA9}"/>
            </a:ext>
          </a:extLst>
        </xdr:cNvPr>
        <xdr:cNvSpPr/>
      </xdr:nvSpPr>
      <xdr:spPr>
        <a:xfrm>
          <a:off x="3648075" y="46956889"/>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77</xdr:row>
      <xdr:rowOff>236764</xdr:rowOff>
    </xdr:from>
    <xdr:to>
      <xdr:col>3</xdr:col>
      <xdr:colOff>0</xdr:colOff>
      <xdr:row>77</xdr:row>
      <xdr:rowOff>427264</xdr:rowOff>
    </xdr:to>
    <xdr:sp macro="" textlink="">
      <xdr:nvSpPr>
        <xdr:cNvPr id="13" name="Flecha: a la derecha 12">
          <a:extLst>
            <a:ext uri="{FF2B5EF4-FFF2-40B4-BE49-F238E27FC236}">
              <a16:creationId xmlns:a16="http://schemas.microsoft.com/office/drawing/2014/main" xmlns="" id="{B4024EC1-7204-41F7-97CE-338A107FDEF5}"/>
            </a:ext>
          </a:extLst>
        </xdr:cNvPr>
        <xdr:cNvSpPr/>
      </xdr:nvSpPr>
      <xdr:spPr>
        <a:xfrm>
          <a:off x="3648075" y="48166564"/>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78</xdr:row>
      <xdr:rowOff>236764</xdr:rowOff>
    </xdr:from>
    <xdr:to>
      <xdr:col>3</xdr:col>
      <xdr:colOff>0</xdr:colOff>
      <xdr:row>78</xdr:row>
      <xdr:rowOff>427264</xdr:rowOff>
    </xdr:to>
    <xdr:sp macro="" textlink="">
      <xdr:nvSpPr>
        <xdr:cNvPr id="14" name="Flecha: a la derecha 13">
          <a:extLst>
            <a:ext uri="{FF2B5EF4-FFF2-40B4-BE49-F238E27FC236}">
              <a16:creationId xmlns:a16="http://schemas.microsoft.com/office/drawing/2014/main" xmlns="" id="{4A46EF04-DD8C-4942-AA83-171DA3159DB7}"/>
            </a:ext>
          </a:extLst>
        </xdr:cNvPr>
        <xdr:cNvSpPr/>
      </xdr:nvSpPr>
      <xdr:spPr>
        <a:xfrm>
          <a:off x="3648075" y="49376239"/>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342900</xdr:colOff>
      <xdr:row>1</xdr:row>
      <xdr:rowOff>19050</xdr:rowOff>
    </xdr:from>
    <xdr:to>
      <xdr:col>2</xdr:col>
      <xdr:colOff>2533649</xdr:colOff>
      <xdr:row>3</xdr:row>
      <xdr:rowOff>114300</xdr:rowOff>
    </xdr:to>
    <xdr:pic>
      <xdr:nvPicPr>
        <xdr:cNvPr id="2" name="Imagen 1">
          <a:extLst>
            <a:ext uri="{FF2B5EF4-FFF2-40B4-BE49-F238E27FC236}">
              <a16:creationId xmlns:a16="http://schemas.microsoft.com/office/drawing/2014/main" xmlns="" id="{E5DE7E55-B5D6-49CD-8520-B05B99E49B87}"/>
            </a:ext>
          </a:extLst>
        </xdr:cNvPr>
        <xdr:cNvPicPr/>
      </xdr:nvPicPr>
      <xdr:blipFill>
        <a:blip xmlns:r="http://schemas.openxmlformats.org/officeDocument/2006/relationships" r:embed="rId1"/>
        <a:srcRect/>
        <a:stretch>
          <a:fillRect/>
        </a:stretch>
      </xdr:blipFill>
      <xdr:spPr>
        <a:xfrm>
          <a:off x="857250" y="114300"/>
          <a:ext cx="2190749" cy="819150"/>
        </a:xfrm>
        <a:prstGeom prst="rect">
          <a:avLst/>
        </a:prstGeom>
        <a:noFill/>
        <a:ln>
          <a:noFill/>
          <a:prstDash/>
        </a:ln>
      </xdr:spPr>
    </xdr:pic>
    <xdr:clientData/>
  </xdr:twoCellAnchor>
  <xdr:twoCellAnchor>
    <xdr:from>
      <xdr:col>21</xdr:col>
      <xdr:colOff>1143000</xdr:colOff>
      <xdr:row>35</xdr:row>
      <xdr:rowOff>542925</xdr:rowOff>
    </xdr:from>
    <xdr:to>
      <xdr:col>21</xdr:col>
      <xdr:colOff>1304925</xdr:colOff>
      <xdr:row>35</xdr:row>
      <xdr:rowOff>733425</xdr:rowOff>
    </xdr:to>
    <xdr:sp macro="" textlink="">
      <xdr:nvSpPr>
        <xdr:cNvPr id="3" name="Flecha: a la derecha 2">
          <a:extLst>
            <a:ext uri="{FF2B5EF4-FFF2-40B4-BE49-F238E27FC236}">
              <a16:creationId xmlns:a16="http://schemas.microsoft.com/office/drawing/2014/main" xmlns="" id="{AB35AE98-E2CF-447A-BD7B-4002F9D70D06}"/>
            </a:ext>
          </a:extLst>
        </xdr:cNvPr>
        <xdr:cNvSpPr/>
      </xdr:nvSpPr>
      <xdr:spPr>
        <a:xfrm>
          <a:off x="57416700" y="33318450"/>
          <a:ext cx="161925" cy="9525"/>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342900</xdr:colOff>
      <xdr:row>1</xdr:row>
      <xdr:rowOff>19050</xdr:rowOff>
    </xdr:from>
    <xdr:to>
      <xdr:col>2</xdr:col>
      <xdr:colOff>2533649</xdr:colOff>
      <xdr:row>3</xdr:row>
      <xdr:rowOff>114300</xdr:rowOff>
    </xdr:to>
    <xdr:pic>
      <xdr:nvPicPr>
        <xdr:cNvPr id="2" name="Imagen 1">
          <a:extLst>
            <a:ext uri="{FF2B5EF4-FFF2-40B4-BE49-F238E27FC236}">
              <a16:creationId xmlns:a16="http://schemas.microsoft.com/office/drawing/2014/main" xmlns="" id="{7BC2C0AF-6021-4713-8956-B70AB172AD88}"/>
            </a:ext>
          </a:extLst>
        </xdr:cNvPr>
        <xdr:cNvPicPr/>
      </xdr:nvPicPr>
      <xdr:blipFill>
        <a:blip xmlns:r="http://schemas.openxmlformats.org/officeDocument/2006/relationships" r:embed="rId1"/>
        <a:srcRect/>
        <a:stretch>
          <a:fillRect/>
        </a:stretch>
      </xdr:blipFill>
      <xdr:spPr>
        <a:xfrm>
          <a:off x="857250" y="114300"/>
          <a:ext cx="2190749" cy="819150"/>
        </a:xfrm>
        <a:prstGeom prst="rect">
          <a:avLst/>
        </a:prstGeom>
        <a:noFill/>
        <a:ln>
          <a:noFill/>
          <a:prstDash/>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180975</xdr:colOff>
      <xdr:row>0</xdr:row>
      <xdr:rowOff>0</xdr:rowOff>
    </xdr:from>
    <xdr:to>
      <xdr:col>3</xdr:col>
      <xdr:colOff>361722</xdr:colOff>
      <xdr:row>4</xdr:row>
      <xdr:rowOff>190499</xdr:rowOff>
    </xdr:to>
    <xdr:pic>
      <xdr:nvPicPr>
        <xdr:cNvPr id="2" name="Imagen 1">
          <a:extLst>
            <a:ext uri="{FF2B5EF4-FFF2-40B4-BE49-F238E27FC236}">
              <a16:creationId xmlns:a16="http://schemas.microsoft.com/office/drawing/2014/main" xmlns="" id="{BD2446BC-45F1-4592-8821-384F1C2E4329}"/>
            </a:ext>
          </a:extLst>
        </xdr:cNvPr>
        <xdr:cNvPicPr/>
      </xdr:nvPicPr>
      <xdr:blipFill>
        <a:blip xmlns:r="http://schemas.openxmlformats.org/officeDocument/2006/relationships" r:embed="rId1"/>
        <a:srcRect/>
        <a:stretch>
          <a:fillRect/>
        </a:stretch>
      </xdr:blipFill>
      <xdr:spPr>
        <a:xfrm>
          <a:off x="438150" y="0"/>
          <a:ext cx="3062059" cy="1371599"/>
        </a:xfrm>
        <a:prstGeom prst="rect">
          <a:avLst/>
        </a:prstGeom>
        <a:noFill/>
        <a:ln>
          <a:noFill/>
          <a:prstDash/>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342900</xdr:colOff>
      <xdr:row>1</xdr:row>
      <xdr:rowOff>19050</xdr:rowOff>
    </xdr:from>
    <xdr:ext cx="2190749" cy="819150"/>
    <xdr:pic>
      <xdr:nvPicPr>
        <xdr:cNvPr id="2" name="Imagen 1">
          <a:extLst>
            <a:ext uri="{FF2B5EF4-FFF2-40B4-BE49-F238E27FC236}">
              <a16:creationId xmlns:a16="http://schemas.microsoft.com/office/drawing/2014/main" xmlns="" id="{92302930-A3F9-4BFF-9C57-DA4BBF6748F4}"/>
            </a:ext>
          </a:extLst>
        </xdr:cNvPr>
        <xdr:cNvPicPr/>
      </xdr:nvPicPr>
      <xdr:blipFill>
        <a:blip xmlns:r="http://schemas.openxmlformats.org/officeDocument/2006/relationships" r:embed="rId1"/>
        <a:srcRect/>
        <a:stretch>
          <a:fillRect/>
        </a:stretch>
      </xdr:blipFill>
      <xdr:spPr>
        <a:xfrm>
          <a:off x="1866900" y="209550"/>
          <a:ext cx="2190749" cy="819150"/>
        </a:xfrm>
        <a:prstGeom prst="rect">
          <a:avLst/>
        </a:prstGeom>
        <a:noFill/>
        <a:ln>
          <a:noFill/>
          <a:prstDash/>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342900</xdr:colOff>
      <xdr:row>1</xdr:row>
      <xdr:rowOff>19050</xdr:rowOff>
    </xdr:from>
    <xdr:to>
      <xdr:col>2</xdr:col>
      <xdr:colOff>2533649</xdr:colOff>
      <xdr:row>3</xdr:row>
      <xdr:rowOff>114300</xdr:rowOff>
    </xdr:to>
    <xdr:pic>
      <xdr:nvPicPr>
        <xdr:cNvPr id="2" name="Imagen 1">
          <a:extLst>
            <a:ext uri="{FF2B5EF4-FFF2-40B4-BE49-F238E27FC236}">
              <a16:creationId xmlns:a16="http://schemas.microsoft.com/office/drawing/2014/main" xmlns="" id="{73050013-FCE9-41E5-86F0-70B4BAC0D7BF}"/>
            </a:ext>
          </a:extLst>
        </xdr:cNvPr>
        <xdr:cNvPicPr/>
      </xdr:nvPicPr>
      <xdr:blipFill>
        <a:blip xmlns:r="http://schemas.openxmlformats.org/officeDocument/2006/relationships" r:embed="rId1"/>
        <a:srcRect/>
        <a:stretch>
          <a:fillRect/>
        </a:stretch>
      </xdr:blipFill>
      <xdr:spPr>
        <a:xfrm>
          <a:off x="857250" y="114300"/>
          <a:ext cx="2190749" cy="819150"/>
        </a:xfrm>
        <a:prstGeom prst="rect">
          <a:avLst/>
        </a:prstGeom>
        <a:noFill/>
        <a:ln>
          <a:noFill/>
          <a:prstDash/>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342900</xdr:colOff>
      <xdr:row>1</xdr:row>
      <xdr:rowOff>19050</xdr:rowOff>
    </xdr:from>
    <xdr:to>
      <xdr:col>2</xdr:col>
      <xdr:colOff>2533649</xdr:colOff>
      <xdr:row>3</xdr:row>
      <xdr:rowOff>114300</xdr:rowOff>
    </xdr:to>
    <xdr:pic>
      <xdr:nvPicPr>
        <xdr:cNvPr id="2" name="Imagen 1">
          <a:extLst>
            <a:ext uri="{FF2B5EF4-FFF2-40B4-BE49-F238E27FC236}">
              <a16:creationId xmlns:a16="http://schemas.microsoft.com/office/drawing/2014/main" xmlns="" id="{1CB8E74E-9F95-41CB-B4E3-CC16B227D09B}"/>
            </a:ext>
          </a:extLst>
        </xdr:cNvPr>
        <xdr:cNvPicPr/>
      </xdr:nvPicPr>
      <xdr:blipFill>
        <a:blip xmlns:r="http://schemas.openxmlformats.org/officeDocument/2006/relationships" r:embed="rId1"/>
        <a:srcRect/>
        <a:stretch>
          <a:fillRect/>
        </a:stretch>
      </xdr:blipFill>
      <xdr:spPr>
        <a:xfrm>
          <a:off x="857250" y="114300"/>
          <a:ext cx="2190749" cy="819150"/>
        </a:xfrm>
        <a:prstGeom prst="rect">
          <a:avLst/>
        </a:prstGeom>
        <a:noFill/>
        <a:ln>
          <a:noFill/>
          <a:prstDash/>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342900</xdr:colOff>
      <xdr:row>1</xdr:row>
      <xdr:rowOff>19050</xdr:rowOff>
    </xdr:from>
    <xdr:to>
      <xdr:col>2</xdr:col>
      <xdr:colOff>2533649</xdr:colOff>
      <xdr:row>3</xdr:row>
      <xdr:rowOff>114300</xdr:rowOff>
    </xdr:to>
    <xdr:pic>
      <xdr:nvPicPr>
        <xdr:cNvPr id="2" name="Imagen 1">
          <a:extLst>
            <a:ext uri="{FF2B5EF4-FFF2-40B4-BE49-F238E27FC236}">
              <a16:creationId xmlns:a16="http://schemas.microsoft.com/office/drawing/2014/main" xmlns="" id="{6C990AC3-F790-43A7-8CA1-781C3F929840}"/>
            </a:ext>
          </a:extLst>
        </xdr:cNvPr>
        <xdr:cNvPicPr/>
      </xdr:nvPicPr>
      <xdr:blipFill>
        <a:blip xmlns:r="http://schemas.openxmlformats.org/officeDocument/2006/relationships" r:embed="rId1"/>
        <a:srcRect/>
        <a:stretch>
          <a:fillRect/>
        </a:stretch>
      </xdr:blipFill>
      <xdr:spPr>
        <a:xfrm>
          <a:off x="857250" y="114300"/>
          <a:ext cx="2190749" cy="819150"/>
        </a:xfrm>
        <a:prstGeom prst="rect">
          <a:avLst/>
        </a:prstGeom>
        <a:noFill/>
        <a:ln>
          <a:noFill/>
          <a:prstDash/>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85725</xdr:colOff>
      <xdr:row>0</xdr:row>
      <xdr:rowOff>0</xdr:rowOff>
    </xdr:from>
    <xdr:to>
      <xdr:col>3</xdr:col>
      <xdr:colOff>64077</xdr:colOff>
      <xdr:row>3</xdr:row>
      <xdr:rowOff>69850</xdr:rowOff>
    </xdr:to>
    <xdr:pic>
      <xdr:nvPicPr>
        <xdr:cNvPr id="2" name="Imagen 1">
          <a:extLst>
            <a:ext uri="{FF2B5EF4-FFF2-40B4-BE49-F238E27FC236}">
              <a16:creationId xmlns:a16="http://schemas.microsoft.com/office/drawing/2014/main" xmlns="" id="{634727CF-C89B-48BF-B616-C82CBC124EF2}"/>
            </a:ext>
          </a:extLst>
        </xdr:cNvPr>
        <xdr:cNvPicPr/>
      </xdr:nvPicPr>
      <xdr:blipFill>
        <a:blip xmlns:r="http://schemas.openxmlformats.org/officeDocument/2006/relationships" r:embed="rId1"/>
        <a:srcRect/>
        <a:stretch>
          <a:fillRect/>
        </a:stretch>
      </xdr:blipFill>
      <xdr:spPr>
        <a:xfrm>
          <a:off x="342900" y="0"/>
          <a:ext cx="2473902" cy="917575"/>
        </a:xfrm>
        <a:prstGeom prst="rect">
          <a:avLst/>
        </a:prstGeom>
        <a:noFill/>
        <a:ln>
          <a:noFill/>
          <a:prstDash/>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342900</xdr:colOff>
      <xdr:row>1</xdr:row>
      <xdr:rowOff>19050</xdr:rowOff>
    </xdr:from>
    <xdr:to>
      <xdr:col>3</xdr:col>
      <xdr:colOff>1200149</xdr:colOff>
      <xdr:row>3</xdr:row>
      <xdr:rowOff>114300</xdr:rowOff>
    </xdr:to>
    <xdr:pic>
      <xdr:nvPicPr>
        <xdr:cNvPr id="2" name="Imagen 1">
          <a:extLst>
            <a:ext uri="{FF2B5EF4-FFF2-40B4-BE49-F238E27FC236}">
              <a16:creationId xmlns:a16="http://schemas.microsoft.com/office/drawing/2014/main" xmlns="" id="{D3506CFD-DF4D-4856-A5E9-1C259AA2E018}"/>
            </a:ext>
          </a:extLst>
        </xdr:cNvPr>
        <xdr:cNvPicPr/>
      </xdr:nvPicPr>
      <xdr:blipFill>
        <a:blip xmlns:r="http://schemas.openxmlformats.org/officeDocument/2006/relationships" r:embed="rId1"/>
        <a:srcRect/>
        <a:stretch>
          <a:fillRect/>
        </a:stretch>
      </xdr:blipFill>
      <xdr:spPr>
        <a:xfrm>
          <a:off x="857250" y="114300"/>
          <a:ext cx="2190749" cy="819150"/>
        </a:xfrm>
        <a:prstGeom prst="rect">
          <a:avLst/>
        </a:prstGeom>
        <a:noFill/>
        <a:ln>
          <a:noFill/>
          <a:prstDash/>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342900</xdr:colOff>
      <xdr:row>1</xdr:row>
      <xdr:rowOff>19050</xdr:rowOff>
    </xdr:from>
    <xdr:to>
      <xdr:col>3</xdr:col>
      <xdr:colOff>800099</xdr:colOff>
      <xdr:row>3</xdr:row>
      <xdr:rowOff>114300</xdr:rowOff>
    </xdr:to>
    <xdr:pic>
      <xdr:nvPicPr>
        <xdr:cNvPr id="2" name="Imagen 1">
          <a:extLst>
            <a:ext uri="{FF2B5EF4-FFF2-40B4-BE49-F238E27FC236}">
              <a16:creationId xmlns:a16="http://schemas.microsoft.com/office/drawing/2014/main" xmlns="" id="{AC9C412E-B034-4811-B912-FBA8D139BD9D}"/>
            </a:ext>
          </a:extLst>
        </xdr:cNvPr>
        <xdr:cNvPicPr/>
      </xdr:nvPicPr>
      <xdr:blipFill>
        <a:blip xmlns:r="http://schemas.openxmlformats.org/officeDocument/2006/relationships" r:embed="rId1"/>
        <a:srcRect/>
        <a:stretch>
          <a:fillRect/>
        </a:stretch>
      </xdr:blipFill>
      <xdr:spPr>
        <a:xfrm>
          <a:off x="857250" y="114300"/>
          <a:ext cx="2190749" cy="819150"/>
        </a:xfrm>
        <a:prstGeom prst="rect">
          <a:avLst/>
        </a:prstGeom>
        <a:noFill/>
        <a:ln>
          <a:noFill/>
          <a:prstDash/>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procesonotifgiam@anm.gov.co" TargetMode="External"/><Relationship Id="rId1" Type="http://schemas.openxmlformats.org/officeDocument/2006/relationships/hyperlink" Target="mailto:procesonotifgiam@anm.gov.co"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s://isolucion.anm.gov.co/IsolucionANM/Medicion/frmIndicadoresBase.aspx?CodIndicador=Mjc2&amp;FechaIni=MjMvMTAvMjAxOQ==&amp;FechaFin=MjMvMTAvMjAyMA==&amp;NumMediciones=-1" TargetMode="Externa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X140"/>
  <sheetViews>
    <sheetView tabSelected="1" zoomScale="80" zoomScaleNormal="80" workbookViewId="0">
      <selection activeCell="D1" sqref="D1"/>
    </sheetView>
  </sheetViews>
  <sheetFormatPr baseColWidth="10" defaultColWidth="11.42578125" defaultRowHeight="18" x14ac:dyDescent="0.25"/>
  <cols>
    <col min="1" max="1" width="4.140625" style="2" customWidth="1"/>
    <col min="2" max="2" width="19.28515625" style="188" customWidth="1"/>
    <col min="3" max="3" width="19.42578125" style="30" customWidth="1"/>
    <col min="4" max="4" width="79.140625" style="1" customWidth="1"/>
    <col min="5" max="5" width="16.85546875" style="1" customWidth="1"/>
    <col min="6" max="6" width="15.140625" style="1" customWidth="1"/>
    <col min="7" max="8" width="15.7109375" style="1" customWidth="1"/>
    <col min="9" max="9" width="28.7109375" style="1" customWidth="1"/>
    <col min="10" max="24" width="11.42578125" style="2"/>
    <col min="25" max="16384" width="11.42578125" style="1"/>
  </cols>
  <sheetData>
    <row r="1" spans="2:13" s="2" customFormat="1" x14ac:dyDescent="0.25">
      <c r="B1" s="188"/>
      <c r="C1" s="31"/>
    </row>
    <row r="2" spans="2:13" s="2" customFormat="1" ht="18.75" thickBot="1" x14ac:dyDescent="0.3">
      <c r="B2" s="188"/>
      <c r="C2" s="416"/>
      <c r="D2" s="416"/>
      <c r="E2" s="416"/>
      <c r="F2" s="416"/>
      <c r="G2" s="416"/>
      <c r="H2" s="416"/>
      <c r="I2" s="416"/>
      <c r="J2" s="3"/>
      <c r="K2" s="3"/>
      <c r="L2" s="3"/>
      <c r="M2" s="4"/>
    </row>
    <row r="3" spans="2:13" s="2" customFormat="1" ht="132.75" customHeight="1" thickBot="1" x14ac:dyDescent="0.3">
      <c r="B3" s="422" t="s">
        <v>3633</v>
      </c>
      <c r="C3" s="423"/>
      <c r="D3" s="423"/>
      <c r="E3" s="423"/>
      <c r="F3" s="423"/>
      <c r="G3" s="423"/>
      <c r="H3" s="423"/>
      <c r="I3" s="424"/>
    </row>
    <row r="4" spans="2:13" s="2" customFormat="1" x14ac:dyDescent="0.25">
      <c r="B4" s="188"/>
      <c r="C4" s="31"/>
    </row>
    <row r="5" spans="2:13" ht="36" customHeight="1" x14ac:dyDescent="0.25">
      <c r="B5" s="421" t="s">
        <v>0</v>
      </c>
      <c r="C5" s="421"/>
      <c r="D5" s="421"/>
      <c r="E5" s="417" t="s">
        <v>3634</v>
      </c>
      <c r="F5" s="417"/>
      <c r="G5" s="417"/>
      <c r="H5" s="417"/>
      <c r="I5" s="418" t="s">
        <v>1</v>
      </c>
    </row>
    <row r="6" spans="2:13" x14ac:dyDescent="0.25">
      <c r="B6" s="421"/>
      <c r="C6" s="421"/>
      <c r="D6" s="421"/>
      <c r="E6" s="417"/>
      <c r="F6" s="417"/>
      <c r="G6" s="417"/>
      <c r="H6" s="417"/>
      <c r="I6" s="419"/>
    </row>
    <row r="7" spans="2:13" ht="54" x14ac:dyDescent="0.25">
      <c r="B7" s="214" t="s">
        <v>2</v>
      </c>
      <c r="C7" s="214" t="s">
        <v>3</v>
      </c>
      <c r="D7" s="214" t="s">
        <v>4</v>
      </c>
      <c r="E7" s="214" t="s">
        <v>5</v>
      </c>
      <c r="F7" s="214" t="s">
        <v>6</v>
      </c>
      <c r="G7" s="214" t="s">
        <v>7</v>
      </c>
      <c r="H7" s="214" t="s">
        <v>3635</v>
      </c>
      <c r="I7" s="420"/>
    </row>
    <row r="8" spans="2:13" x14ac:dyDescent="0.25">
      <c r="B8" s="400" t="s">
        <v>8</v>
      </c>
      <c r="C8" s="195" t="s">
        <v>9</v>
      </c>
      <c r="D8" s="196" t="s">
        <v>10</v>
      </c>
      <c r="E8" s="194">
        <v>1</v>
      </c>
      <c r="F8" s="194">
        <v>4</v>
      </c>
      <c r="G8" s="194" t="str">
        <f>IF(H8&lt;4,"Baja",IF(H8=4,"Media",IF(H8=5,"Media",IF(H8=6,"Media",IF(H8&lt;=12,"Alta","Muy alta")))))</f>
        <v>Media</v>
      </c>
      <c r="H8" s="194">
        <f>+E8*F8</f>
        <v>4</v>
      </c>
      <c r="I8" s="398" t="s">
        <v>11</v>
      </c>
    </row>
    <row r="9" spans="2:13" ht="36" x14ac:dyDescent="0.25">
      <c r="B9" s="400"/>
      <c r="C9" s="195" t="s">
        <v>12</v>
      </c>
      <c r="D9" s="196" t="s">
        <v>13</v>
      </c>
      <c r="E9" s="193">
        <v>3</v>
      </c>
      <c r="F9" s="193">
        <v>4</v>
      </c>
      <c r="G9" s="194" t="str">
        <f>IF(H9&gt;=15,"Muy alta",IF(H9&lt;=3,"Baja",IF(H9=4,"Media",IF(H9=5,"Media",IF(H9=6,"Media","Alta")))))</f>
        <v>Alta</v>
      </c>
      <c r="H9" s="194">
        <f>+E9*F9</f>
        <v>12</v>
      </c>
      <c r="I9" s="399"/>
    </row>
    <row r="10" spans="2:13" x14ac:dyDescent="0.25">
      <c r="B10" s="400"/>
      <c r="C10" s="205" t="s">
        <v>14</v>
      </c>
      <c r="D10" s="199" t="s">
        <v>15</v>
      </c>
      <c r="E10" s="194">
        <v>1</v>
      </c>
      <c r="F10" s="194">
        <v>4</v>
      </c>
      <c r="G10" s="194" t="str">
        <f>IF(H10&gt;=15,"Muy alta",IF(H10&lt;=3,"Baja",IF(H10=4,"Media",IF(H10=5,"Media",IF(H10=6,"Media","Alta")))))</f>
        <v>Media</v>
      </c>
      <c r="H10" s="194">
        <f>+E10*F10</f>
        <v>4</v>
      </c>
      <c r="I10" s="398" t="s">
        <v>16</v>
      </c>
    </row>
    <row r="11" spans="2:13" x14ac:dyDescent="0.25">
      <c r="B11" s="400"/>
      <c r="C11" s="205" t="s">
        <v>17</v>
      </c>
      <c r="D11" s="199" t="s">
        <v>18</v>
      </c>
      <c r="E11" s="194">
        <v>2</v>
      </c>
      <c r="F11" s="194">
        <v>3</v>
      </c>
      <c r="G11" s="194" t="str">
        <f t="shared" ref="G11:G16" si="0">IF(H11&gt;=15,"Muy alta",IF(H11&lt;=3,"Baja",IF(H11=4,"Media",IF(H11=5,"Media",IF(H11=6,"Media","Alta")))))</f>
        <v>Media</v>
      </c>
      <c r="H11" s="194">
        <f t="shared" ref="H11:H13" si="1">+E11*F11</f>
        <v>6</v>
      </c>
      <c r="I11" s="399"/>
    </row>
    <row r="12" spans="2:13" x14ac:dyDescent="0.25">
      <c r="B12" s="400"/>
      <c r="C12" s="205" t="s">
        <v>19</v>
      </c>
      <c r="D12" s="199" t="s">
        <v>20</v>
      </c>
      <c r="E12" s="194">
        <v>2</v>
      </c>
      <c r="F12" s="194">
        <v>3</v>
      </c>
      <c r="G12" s="194" t="str">
        <f t="shared" si="0"/>
        <v>Media</v>
      </c>
      <c r="H12" s="194">
        <f t="shared" si="1"/>
        <v>6</v>
      </c>
      <c r="I12" s="399"/>
    </row>
    <row r="13" spans="2:13" x14ac:dyDescent="0.25">
      <c r="B13" s="400"/>
      <c r="C13" s="206" t="s">
        <v>21</v>
      </c>
      <c r="D13" s="196" t="s">
        <v>22</v>
      </c>
      <c r="E13" s="193">
        <v>1</v>
      </c>
      <c r="F13" s="193">
        <v>4</v>
      </c>
      <c r="G13" s="194" t="str">
        <f t="shared" si="0"/>
        <v>Media</v>
      </c>
      <c r="H13" s="194">
        <f t="shared" si="1"/>
        <v>4</v>
      </c>
      <c r="I13" s="399"/>
    </row>
    <row r="14" spans="2:13" x14ac:dyDescent="0.25">
      <c r="B14" s="400"/>
      <c r="C14" s="197" t="s">
        <v>23</v>
      </c>
      <c r="D14" s="203" t="s">
        <v>24</v>
      </c>
      <c r="E14" s="194">
        <v>1</v>
      </c>
      <c r="F14" s="194">
        <v>4</v>
      </c>
      <c r="G14" s="194" t="str">
        <f t="shared" si="0"/>
        <v>Media</v>
      </c>
      <c r="H14" s="194">
        <f t="shared" ref="H14" si="2">+E14*F14</f>
        <v>4</v>
      </c>
      <c r="I14" s="398" t="s">
        <v>25</v>
      </c>
    </row>
    <row r="15" spans="2:13" x14ac:dyDescent="0.25">
      <c r="B15" s="400"/>
      <c r="C15" s="197" t="s">
        <v>26</v>
      </c>
      <c r="D15" s="203" t="s">
        <v>27</v>
      </c>
      <c r="E15" s="194">
        <v>3</v>
      </c>
      <c r="F15" s="194">
        <v>4</v>
      </c>
      <c r="G15" s="194" t="str">
        <f t="shared" si="0"/>
        <v>Alta</v>
      </c>
      <c r="H15" s="194">
        <f t="shared" ref="H15:H16" si="3">+E15*F15</f>
        <v>12</v>
      </c>
      <c r="I15" s="399"/>
    </row>
    <row r="16" spans="2:13" ht="36" x14ac:dyDescent="0.25">
      <c r="B16" s="400"/>
      <c r="C16" s="195" t="s">
        <v>28</v>
      </c>
      <c r="D16" s="204" t="s">
        <v>29</v>
      </c>
      <c r="E16" s="193">
        <v>3</v>
      </c>
      <c r="F16" s="193">
        <v>4</v>
      </c>
      <c r="G16" s="193" t="str">
        <f t="shared" si="0"/>
        <v>Alta</v>
      </c>
      <c r="H16" s="193">
        <f t="shared" si="3"/>
        <v>12</v>
      </c>
      <c r="I16" s="399"/>
    </row>
    <row r="17" spans="1:9" x14ac:dyDescent="0.25">
      <c r="B17" s="400"/>
      <c r="C17" s="195" t="s">
        <v>30</v>
      </c>
      <c r="D17" s="192" t="s">
        <v>31</v>
      </c>
      <c r="E17" s="195">
        <v>2</v>
      </c>
      <c r="F17" s="195">
        <v>3</v>
      </c>
      <c r="G17" s="193" t="str">
        <f t="shared" ref="G17" si="4">IF(H17&gt;=15,"Muy alta",IF(H17&lt;=3,"Baja",IF(H17=4,"Media",IF(H17=5,"Media",IF(H17=6,"Media","Alta")))))</f>
        <v>Media</v>
      </c>
      <c r="H17" s="193">
        <f t="shared" ref="H17" si="5">+E17*F17</f>
        <v>6</v>
      </c>
      <c r="I17" s="398" t="s">
        <v>32</v>
      </c>
    </row>
    <row r="18" spans="1:9" x14ac:dyDescent="0.25">
      <c r="B18" s="400"/>
      <c r="C18" s="195" t="s">
        <v>33</v>
      </c>
      <c r="D18" s="192" t="s">
        <v>34</v>
      </c>
      <c r="E18" s="195">
        <v>3</v>
      </c>
      <c r="F18" s="195">
        <v>4</v>
      </c>
      <c r="G18" s="194" t="str">
        <f t="shared" ref="G18" si="6">IF(H18&gt;=15,"Muy alta",IF(H18&lt;=3,"Baja",IF(H18=4,"Media",IF(H18=5,"Media",IF(H18=6,"Media","Alta")))))</f>
        <v>Alta</v>
      </c>
      <c r="H18" s="194">
        <f t="shared" ref="H18" si="7">+E18*F18</f>
        <v>12</v>
      </c>
      <c r="I18" s="399"/>
    </row>
    <row r="19" spans="1:9" x14ac:dyDescent="0.25">
      <c r="B19" s="400"/>
      <c r="C19" s="197" t="s">
        <v>35</v>
      </c>
      <c r="D19" s="198" t="s">
        <v>36</v>
      </c>
      <c r="E19" s="194">
        <v>1</v>
      </c>
      <c r="F19" s="194">
        <v>4</v>
      </c>
      <c r="G19" s="194" t="str">
        <f t="shared" ref="G19" si="8">IF(H19&gt;=15,"Muy alta",IF(H19&lt;=3,"Baja",IF(H19=4,"Media",IF(H19=5,"Media",IF(H19=6,"Media","Alta")))))</f>
        <v>Media</v>
      </c>
      <c r="H19" s="194">
        <f t="shared" ref="H19" si="9">+E19*F19</f>
        <v>4</v>
      </c>
      <c r="I19" s="398" t="s">
        <v>37</v>
      </c>
    </row>
    <row r="20" spans="1:9" x14ac:dyDescent="0.25">
      <c r="B20" s="400"/>
      <c r="C20" s="197" t="s">
        <v>38</v>
      </c>
      <c r="D20" s="198" t="s">
        <v>39</v>
      </c>
      <c r="E20" s="194">
        <v>4</v>
      </c>
      <c r="F20" s="194">
        <v>3</v>
      </c>
      <c r="G20" s="194" t="str">
        <f t="shared" ref="G20:G22" si="10">IF(H20&gt;=15,"Muy alta",IF(H20&lt;=3,"Baja",IF(H20=4,"Media",IF(H20=5,"Media",IF(H20=6,"Media","Alta")))))</f>
        <v>Alta</v>
      </c>
      <c r="H20" s="194">
        <f t="shared" ref="H20:H22" si="11">+E20*F20</f>
        <v>12</v>
      </c>
      <c r="I20" s="399"/>
    </row>
    <row r="21" spans="1:9" x14ac:dyDescent="0.25">
      <c r="B21" s="400"/>
      <c r="C21" s="197" t="s">
        <v>40</v>
      </c>
      <c r="D21" s="198" t="s">
        <v>41</v>
      </c>
      <c r="E21" s="194">
        <v>1</v>
      </c>
      <c r="F21" s="194">
        <v>4</v>
      </c>
      <c r="G21" s="194" t="str">
        <f t="shared" si="10"/>
        <v>Media</v>
      </c>
      <c r="H21" s="194">
        <f t="shared" si="11"/>
        <v>4</v>
      </c>
      <c r="I21" s="399"/>
    </row>
    <row r="22" spans="1:9" x14ac:dyDescent="0.25">
      <c r="B22" s="400"/>
      <c r="C22" s="197" t="s">
        <v>42</v>
      </c>
      <c r="D22" s="198" t="s">
        <v>43</v>
      </c>
      <c r="E22" s="194">
        <v>3</v>
      </c>
      <c r="F22" s="194">
        <v>2</v>
      </c>
      <c r="G22" s="194" t="str">
        <f t="shared" si="10"/>
        <v>Media</v>
      </c>
      <c r="H22" s="194">
        <f t="shared" si="11"/>
        <v>6</v>
      </c>
      <c r="I22" s="399"/>
    </row>
    <row r="23" spans="1:9" x14ac:dyDescent="0.25">
      <c r="B23" s="400"/>
      <c r="C23" s="197" t="s">
        <v>44</v>
      </c>
      <c r="D23" s="198" t="s">
        <v>45</v>
      </c>
      <c r="E23" s="194">
        <v>3</v>
      </c>
      <c r="F23" s="194">
        <v>2</v>
      </c>
      <c r="G23" s="194" t="str">
        <f t="shared" ref="G23" si="12">IF(H23&gt;=15,"Muy alta",IF(H23&lt;=3,"Baja",IF(H23=4,"Media",IF(H23=5,"Media",IF(H23=6,"Media","Alta")))))</f>
        <v>Media</v>
      </c>
      <c r="H23" s="194">
        <f t="shared" ref="H23" si="13">+E23*F23</f>
        <v>6</v>
      </c>
      <c r="I23" s="399"/>
    </row>
    <row r="24" spans="1:9" ht="36" x14ac:dyDescent="0.25">
      <c r="A24" s="133"/>
      <c r="B24" s="400" t="s">
        <v>46</v>
      </c>
      <c r="C24" s="195" t="s">
        <v>47</v>
      </c>
      <c r="D24" s="192" t="s">
        <v>48</v>
      </c>
      <c r="E24" s="195">
        <v>1</v>
      </c>
      <c r="F24" s="195">
        <v>3</v>
      </c>
      <c r="G24" s="193" t="str">
        <f t="shared" ref="G24:G29" si="14">IF(H24&lt;4,"Baja",IF(H24=4,"Media",IF(H24=5,"Media",IF(H24=6,"Media",IF(H24&lt;=12,"Alta","Muy alta")))))</f>
        <v>Baja</v>
      </c>
      <c r="H24" s="193">
        <f t="shared" ref="H24:H29" si="15">+E24*F24</f>
        <v>3</v>
      </c>
      <c r="I24" s="398" t="s">
        <v>49</v>
      </c>
    </row>
    <row r="25" spans="1:9" ht="36" x14ac:dyDescent="0.25">
      <c r="A25" s="133"/>
      <c r="B25" s="400"/>
      <c r="C25" s="195" t="s">
        <v>50</v>
      </c>
      <c r="D25" s="192" t="s">
        <v>51</v>
      </c>
      <c r="E25" s="195">
        <v>2</v>
      </c>
      <c r="F25" s="195">
        <v>3</v>
      </c>
      <c r="G25" s="193" t="str">
        <f t="shared" si="14"/>
        <v>Media</v>
      </c>
      <c r="H25" s="193">
        <f t="shared" si="15"/>
        <v>6</v>
      </c>
      <c r="I25" s="399"/>
    </row>
    <row r="26" spans="1:9" x14ac:dyDescent="0.25">
      <c r="A26" s="133"/>
      <c r="B26" s="400"/>
      <c r="C26" s="195" t="s">
        <v>52</v>
      </c>
      <c r="D26" s="192" t="s">
        <v>53</v>
      </c>
      <c r="E26" s="195">
        <v>2</v>
      </c>
      <c r="F26" s="195">
        <v>5</v>
      </c>
      <c r="G26" s="193" t="str">
        <f t="shared" si="14"/>
        <v>Alta</v>
      </c>
      <c r="H26" s="193">
        <f t="shared" si="15"/>
        <v>10</v>
      </c>
      <c r="I26" s="399"/>
    </row>
    <row r="27" spans="1:9" ht="36" x14ac:dyDescent="0.25">
      <c r="A27" s="133"/>
      <c r="B27" s="400"/>
      <c r="C27" s="195" t="s">
        <v>54</v>
      </c>
      <c r="D27" s="192" t="s">
        <v>55</v>
      </c>
      <c r="E27" s="195">
        <v>2</v>
      </c>
      <c r="F27" s="195">
        <v>3</v>
      </c>
      <c r="G27" s="193" t="str">
        <f t="shared" si="14"/>
        <v>Media</v>
      </c>
      <c r="H27" s="193">
        <f t="shared" si="15"/>
        <v>6</v>
      </c>
      <c r="I27" s="399"/>
    </row>
    <row r="28" spans="1:9" ht="36" x14ac:dyDescent="0.25">
      <c r="A28" s="133"/>
      <c r="B28" s="400"/>
      <c r="C28" s="195" t="s">
        <v>56</v>
      </c>
      <c r="D28" s="192" t="s">
        <v>57</v>
      </c>
      <c r="E28" s="195">
        <v>2</v>
      </c>
      <c r="F28" s="195">
        <v>3</v>
      </c>
      <c r="G28" s="193" t="str">
        <f t="shared" si="14"/>
        <v>Media</v>
      </c>
      <c r="H28" s="193">
        <f t="shared" si="15"/>
        <v>6</v>
      </c>
      <c r="I28" s="399"/>
    </row>
    <row r="29" spans="1:9" x14ac:dyDescent="0.25">
      <c r="A29" s="133"/>
      <c r="B29" s="400"/>
      <c r="C29" s="195" t="s">
        <v>58</v>
      </c>
      <c r="D29" s="192" t="s">
        <v>59</v>
      </c>
      <c r="E29" s="195">
        <v>1</v>
      </c>
      <c r="F29" s="195">
        <v>2</v>
      </c>
      <c r="G29" s="193" t="str">
        <f t="shared" si="14"/>
        <v>Baja</v>
      </c>
      <c r="H29" s="193">
        <f t="shared" si="15"/>
        <v>2</v>
      </c>
      <c r="I29" s="399"/>
    </row>
    <row r="30" spans="1:9" ht="36" x14ac:dyDescent="0.25">
      <c r="B30" s="396" t="s">
        <v>60</v>
      </c>
      <c r="C30" s="197" t="s">
        <v>61</v>
      </c>
      <c r="D30" s="199" t="s">
        <v>62</v>
      </c>
      <c r="E30" s="194">
        <v>3</v>
      </c>
      <c r="F30" s="194">
        <v>3</v>
      </c>
      <c r="G30" s="194" t="str">
        <f t="shared" ref="G30" si="16">IF(H30&gt;=15,"Muy alta",IF(H30&lt;=3,"Baja",IF(H30=4,"Media",IF(H30=5,"Media",IF(H30=6,"Media","Alta")))))</f>
        <v>Alta</v>
      </c>
      <c r="H30" s="194">
        <f t="shared" ref="H30" si="17">+E30*F30</f>
        <v>9</v>
      </c>
      <c r="I30" s="398" t="s">
        <v>63</v>
      </c>
    </row>
    <row r="31" spans="1:9" x14ac:dyDescent="0.25">
      <c r="B31" s="397"/>
      <c r="C31" s="195" t="s">
        <v>64</v>
      </c>
      <c r="D31" s="196" t="s">
        <v>65</v>
      </c>
      <c r="E31" s="193">
        <v>3</v>
      </c>
      <c r="F31" s="193">
        <v>4</v>
      </c>
      <c r="G31" s="193" t="str">
        <f t="shared" ref="G31" si="18">IF(H31&gt;=15,"Muy alta",IF(H31&lt;=3,"Baja",IF(H31=4,"Media",IF(H31=5,"Media",IF(H31=6,"Media","Alta")))))</f>
        <v>Alta</v>
      </c>
      <c r="H31" s="193">
        <f t="shared" ref="H31" si="19">+E31*F31</f>
        <v>12</v>
      </c>
      <c r="I31" s="399"/>
    </row>
    <row r="32" spans="1:9" x14ac:dyDescent="0.25">
      <c r="B32" s="397"/>
      <c r="C32" s="195" t="s">
        <v>66</v>
      </c>
      <c r="D32" s="196" t="s">
        <v>67</v>
      </c>
      <c r="E32" s="193">
        <v>3</v>
      </c>
      <c r="F32" s="193">
        <v>4</v>
      </c>
      <c r="G32" s="193" t="str">
        <f t="shared" ref="G32" si="20">IF(H32&gt;=15,"Muy alta",IF(H32&lt;=3,"Baja",IF(H32=4,"Media",IF(H32=5,"Media",IF(H32=6,"Media","Alta")))))</f>
        <v>Alta</v>
      </c>
      <c r="H32" s="193">
        <f t="shared" ref="H32" si="21">+E32*F32</f>
        <v>12</v>
      </c>
      <c r="I32" s="399"/>
    </row>
    <row r="33" spans="2:9" ht="36" x14ac:dyDescent="0.25">
      <c r="B33" s="397"/>
      <c r="C33" s="197" t="s">
        <v>68</v>
      </c>
      <c r="D33" s="207" t="s">
        <v>69</v>
      </c>
      <c r="E33" s="202">
        <v>2</v>
      </c>
      <c r="F33" s="202">
        <v>3</v>
      </c>
      <c r="G33" s="194" t="str">
        <f t="shared" ref="G33" si="22">IF(H33&gt;=15,"Muy alta",IF(H33&lt;=3,"Baja",IF(H33=4,"Media",IF(H33=5,"Media",IF(H33=6,"Media","Alta")))))</f>
        <v>Media</v>
      </c>
      <c r="H33" s="194">
        <f t="shared" ref="H33" si="23">+E33*F33</f>
        <v>6</v>
      </c>
      <c r="I33" s="398" t="s">
        <v>70</v>
      </c>
    </row>
    <row r="34" spans="2:9" ht="36" x14ac:dyDescent="0.25">
      <c r="B34" s="397"/>
      <c r="C34" s="197" t="s">
        <v>71</v>
      </c>
      <c r="D34" s="207" t="s">
        <v>72</v>
      </c>
      <c r="E34" s="202">
        <v>2</v>
      </c>
      <c r="F34" s="202">
        <v>4</v>
      </c>
      <c r="G34" s="194" t="str">
        <f t="shared" ref="G34" si="24">IF(H34&gt;=15,"Muy alta",IF(H34&lt;=3,"Baja",IF(H34=4,"Media",IF(H34=5,"Media",IF(H34=6,"Media","Alta")))))</f>
        <v>Alta</v>
      </c>
      <c r="H34" s="194">
        <f t="shared" ref="H34" si="25">+E34*F34</f>
        <v>8</v>
      </c>
      <c r="I34" s="399"/>
    </row>
    <row r="35" spans="2:9" ht="36" x14ac:dyDescent="0.25">
      <c r="B35" s="397"/>
      <c r="C35" s="195" t="s">
        <v>73</v>
      </c>
      <c r="D35" s="208" t="s">
        <v>74</v>
      </c>
      <c r="E35" s="202">
        <v>3</v>
      </c>
      <c r="F35" s="202">
        <v>3</v>
      </c>
      <c r="G35" s="194" t="str">
        <f t="shared" ref="G35" si="26">IF(H35&gt;=15,"Muy alta",IF(H35&lt;=3,"Baja",IF(H35=4,"Media",IF(H35=5,"Media",IF(H35=6,"Media","Alta")))))</f>
        <v>Alta</v>
      </c>
      <c r="H35" s="194">
        <f t="shared" ref="H35" si="27">+E35*F35</f>
        <v>9</v>
      </c>
      <c r="I35" s="399"/>
    </row>
    <row r="36" spans="2:9" x14ac:dyDescent="0.25">
      <c r="B36" s="396" t="s">
        <v>75</v>
      </c>
      <c r="C36" s="195" t="s">
        <v>76</v>
      </c>
      <c r="D36" s="192" t="s">
        <v>77</v>
      </c>
      <c r="E36" s="195">
        <v>1</v>
      </c>
      <c r="F36" s="195">
        <v>3</v>
      </c>
      <c r="G36" s="193" t="str">
        <f t="shared" ref="G36" si="28">IF(H36&gt;=15,"Muy alta",IF(H36&lt;=3,"Baja",IF(H36=4,"Media",IF(H36=5,"Media",IF(H36=6,"Media","Alta")))))</f>
        <v>Baja</v>
      </c>
      <c r="H36" s="193">
        <f t="shared" ref="H36" si="29">+E36*F36</f>
        <v>3</v>
      </c>
      <c r="I36" s="398" t="s">
        <v>78</v>
      </c>
    </row>
    <row r="37" spans="2:9" x14ac:dyDescent="0.25">
      <c r="B37" s="397"/>
      <c r="C37" s="195" t="s">
        <v>79</v>
      </c>
      <c r="D37" s="192" t="s">
        <v>80</v>
      </c>
      <c r="E37" s="195">
        <v>1</v>
      </c>
      <c r="F37" s="195">
        <v>3</v>
      </c>
      <c r="G37" s="193" t="str">
        <f t="shared" ref="G37" si="30">IF(H37&gt;=15,"Muy alta",IF(H37&lt;=3,"Baja",IF(H37=4,"Media",IF(H37=5,"Media",IF(H37=6,"Media","Alta")))))</f>
        <v>Baja</v>
      </c>
      <c r="H37" s="193">
        <f t="shared" ref="H37" si="31">+E37*F37</f>
        <v>3</v>
      </c>
      <c r="I37" s="399"/>
    </row>
    <row r="38" spans="2:9" x14ac:dyDescent="0.25">
      <c r="B38" s="396" t="s">
        <v>81</v>
      </c>
      <c r="C38" s="193" t="s">
        <v>82</v>
      </c>
      <c r="D38" s="196" t="s">
        <v>83</v>
      </c>
      <c r="E38" s="193">
        <v>3</v>
      </c>
      <c r="F38" s="193">
        <v>2</v>
      </c>
      <c r="G38" s="193" t="str">
        <f t="shared" ref="G38" si="32">IF(H38&lt;4,"Baja",IF(H38=4,"Media",IF(H38=5,"Media",IF(H38=6,"Media",IF(H38&lt;=12,"Alta","Muy alta")))))</f>
        <v>Media</v>
      </c>
      <c r="H38" s="193">
        <f t="shared" ref="H38" si="33">+E38*F38</f>
        <v>6</v>
      </c>
      <c r="I38" s="398" t="s">
        <v>84</v>
      </c>
    </row>
    <row r="39" spans="2:9" ht="36" x14ac:dyDescent="0.25">
      <c r="B39" s="397"/>
      <c r="C39" s="194" t="s">
        <v>85</v>
      </c>
      <c r="D39" s="199" t="s">
        <v>86</v>
      </c>
      <c r="E39" s="194">
        <v>1</v>
      </c>
      <c r="F39" s="194">
        <v>3</v>
      </c>
      <c r="G39" s="194" t="str">
        <f>IF(H39&lt;4,"Baja",IF(H39=4,"Media",IF(H39=5,"Media",IF(H39=6,"Media",IF(H39&lt;=12,"Alta","Muy alta")))))</f>
        <v>Baja</v>
      </c>
      <c r="H39" s="194">
        <f>+E39*F39</f>
        <v>3</v>
      </c>
      <c r="I39" s="399"/>
    </row>
    <row r="40" spans="2:9" x14ac:dyDescent="0.25">
      <c r="B40" s="397"/>
      <c r="C40" s="194" t="s">
        <v>87</v>
      </c>
      <c r="D40" s="199" t="s">
        <v>88</v>
      </c>
      <c r="E40" s="194">
        <v>2</v>
      </c>
      <c r="F40" s="194">
        <v>3</v>
      </c>
      <c r="G40" s="194" t="str">
        <f>IF(H40&lt;4,"Baja",IF(H40=4,"Media",IF(H40=5,"Media",IF(H40=6,"Media",IF(H40&lt;=12,"Alta","Muy alta")))))</f>
        <v>Media</v>
      </c>
      <c r="H40" s="194">
        <f>+E40*F40</f>
        <v>6</v>
      </c>
      <c r="I40" s="399"/>
    </row>
    <row r="41" spans="2:9" x14ac:dyDescent="0.25">
      <c r="B41" s="397"/>
      <c r="C41" s="193" t="s">
        <v>89</v>
      </c>
      <c r="D41" s="196" t="s">
        <v>90</v>
      </c>
      <c r="E41" s="193">
        <v>2</v>
      </c>
      <c r="F41" s="193">
        <v>3</v>
      </c>
      <c r="G41" s="193" t="str">
        <f>IF(H41&lt;4,"Baja",IF(H41=4,"Media",IF(H41=5,"Media",IF(H41=6,"Media",IF(H41&lt;=12,"Alta","Muy alta")))))</f>
        <v>Media</v>
      </c>
      <c r="H41" s="193">
        <f>+E41*F41</f>
        <v>6</v>
      </c>
      <c r="I41" s="399"/>
    </row>
    <row r="42" spans="2:9" x14ac:dyDescent="0.25">
      <c r="B42" s="396" t="s">
        <v>91</v>
      </c>
      <c r="C42" s="195" t="s">
        <v>92</v>
      </c>
      <c r="D42" s="192" t="s">
        <v>93</v>
      </c>
      <c r="E42" s="195">
        <v>2</v>
      </c>
      <c r="F42" s="195">
        <v>4</v>
      </c>
      <c r="G42" s="193" t="str">
        <f>IF(H42&lt;4,"Baja",IF(H42=4,"Media",IF(H42=5,"Media",IF(H42=6,"Media",IF(H42&lt;=12,"Alta","Muy alta")))))</f>
        <v>Alta</v>
      </c>
      <c r="H42" s="193">
        <f>+E42*F42</f>
        <v>8</v>
      </c>
      <c r="I42" s="398" t="s">
        <v>94</v>
      </c>
    </row>
    <row r="43" spans="2:9" x14ac:dyDescent="0.25">
      <c r="B43" s="397"/>
      <c r="C43" s="195" t="s">
        <v>95</v>
      </c>
      <c r="D43" s="192" t="s">
        <v>96</v>
      </c>
      <c r="E43" s="195">
        <v>1</v>
      </c>
      <c r="F43" s="195">
        <v>3</v>
      </c>
      <c r="G43" s="193" t="str">
        <f t="shared" ref="G43:G46" si="34">IF(H43&lt;4,"Baja",IF(H43=4,"Media",IF(H43=5,"Media",IF(H43=6,"Media",IF(H43&lt;=12,"Alta","Muy alta")))))</f>
        <v>Baja</v>
      </c>
      <c r="H43" s="193">
        <f t="shared" ref="H43:H46" si="35">+E43*F43</f>
        <v>3</v>
      </c>
      <c r="I43" s="399"/>
    </row>
    <row r="44" spans="2:9" x14ac:dyDescent="0.25">
      <c r="B44" s="397"/>
      <c r="C44" s="195" t="s">
        <v>97</v>
      </c>
      <c r="D44" s="192" t="s">
        <v>98</v>
      </c>
      <c r="E44" s="195">
        <v>1</v>
      </c>
      <c r="F44" s="195">
        <v>1</v>
      </c>
      <c r="G44" s="193" t="str">
        <f t="shared" si="34"/>
        <v>Baja</v>
      </c>
      <c r="H44" s="193">
        <f t="shared" si="35"/>
        <v>1</v>
      </c>
      <c r="I44" s="399"/>
    </row>
    <row r="45" spans="2:9" x14ac:dyDescent="0.25">
      <c r="B45" s="397"/>
      <c r="C45" s="195" t="s">
        <v>99</v>
      </c>
      <c r="D45" s="192" t="s">
        <v>100</v>
      </c>
      <c r="E45" s="195">
        <v>1</v>
      </c>
      <c r="F45" s="195">
        <v>3</v>
      </c>
      <c r="G45" s="193" t="str">
        <f t="shared" si="34"/>
        <v>Baja</v>
      </c>
      <c r="H45" s="193">
        <f t="shared" si="35"/>
        <v>3</v>
      </c>
      <c r="I45" s="399"/>
    </row>
    <row r="46" spans="2:9" x14ac:dyDescent="0.25">
      <c r="B46" s="397"/>
      <c r="C46" s="195" t="s">
        <v>101</v>
      </c>
      <c r="D46" s="192" t="s">
        <v>102</v>
      </c>
      <c r="E46" s="195">
        <v>1</v>
      </c>
      <c r="F46" s="195">
        <v>4</v>
      </c>
      <c r="G46" s="193" t="str">
        <f t="shared" si="34"/>
        <v>Media</v>
      </c>
      <c r="H46" s="193">
        <f t="shared" si="35"/>
        <v>4</v>
      </c>
      <c r="I46" s="399"/>
    </row>
    <row r="47" spans="2:9" x14ac:dyDescent="0.25">
      <c r="B47" s="397"/>
      <c r="C47" s="195" t="s">
        <v>103</v>
      </c>
      <c r="D47" s="192" t="s">
        <v>104</v>
      </c>
      <c r="E47" s="195">
        <v>1</v>
      </c>
      <c r="F47" s="195">
        <v>4</v>
      </c>
      <c r="G47" s="193" t="str">
        <f t="shared" ref="G47" si="36">IF(H47&lt;4,"Baja",IF(H47=4,"Media",IF(H47=5,"Media",IF(H47=6,"Media",IF(H47&lt;=12,"Alta","Muy alta")))))</f>
        <v>Media</v>
      </c>
      <c r="H47" s="193">
        <f t="shared" ref="H47" si="37">+E47*F47</f>
        <v>4</v>
      </c>
      <c r="I47" s="399"/>
    </row>
    <row r="48" spans="2:9" ht="36" x14ac:dyDescent="0.25">
      <c r="B48" s="397"/>
      <c r="C48" s="195" t="s">
        <v>105</v>
      </c>
      <c r="D48" s="192" t="s">
        <v>106</v>
      </c>
      <c r="E48" s="195">
        <v>3</v>
      </c>
      <c r="F48" s="195">
        <v>3</v>
      </c>
      <c r="G48" s="193" t="str">
        <f>IF(H48&lt;4,"Baja",IF(H48=4,"Media",IF(H48=5,"Media",IF(H48=6,"Media",IF(H48&lt;=12,"Alta","Muy alta")))))</f>
        <v>Alta</v>
      </c>
      <c r="H48" s="193">
        <f>+E48*F48</f>
        <v>9</v>
      </c>
      <c r="I48" s="399"/>
    </row>
    <row r="49" spans="2:9" ht="36" x14ac:dyDescent="0.25">
      <c r="B49" s="397"/>
      <c r="C49" s="195" t="s">
        <v>107</v>
      </c>
      <c r="D49" s="192" t="s">
        <v>108</v>
      </c>
      <c r="E49" s="195">
        <v>2</v>
      </c>
      <c r="F49" s="195">
        <v>3</v>
      </c>
      <c r="G49" s="193" t="str">
        <f>IF(H49&lt;4,"Baja",IF(H49=4,"Media",IF(H49=5,"Media",IF(H49=6,"Media",IF(H49&lt;=12,"Alta","Muy alta")))))</f>
        <v>Media</v>
      </c>
      <c r="H49" s="193">
        <f>+E49*F49</f>
        <v>6</v>
      </c>
      <c r="I49" s="399"/>
    </row>
    <row r="50" spans="2:9" ht="36" x14ac:dyDescent="0.25">
      <c r="B50" s="397"/>
      <c r="C50" s="195" t="s">
        <v>109</v>
      </c>
      <c r="D50" s="192" t="s">
        <v>110</v>
      </c>
      <c r="E50" s="195">
        <v>2</v>
      </c>
      <c r="F50" s="195">
        <v>3</v>
      </c>
      <c r="G50" s="193" t="str">
        <f>IF(H50&lt;4,"Baja",IF(H50=4,"Media",IF(H50=5,"Media",IF(H50=6,"Media",IF(H50&lt;=12,"Alta","Muy alta")))))</f>
        <v>Media</v>
      </c>
      <c r="H50" s="193">
        <f>+E50*F50</f>
        <v>6</v>
      </c>
      <c r="I50" s="399"/>
    </row>
    <row r="51" spans="2:9" ht="36" x14ac:dyDescent="0.25">
      <c r="B51" s="397"/>
      <c r="C51" s="195" t="s">
        <v>111</v>
      </c>
      <c r="D51" s="192" t="s">
        <v>112</v>
      </c>
      <c r="E51" s="195">
        <v>2</v>
      </c>
      <c r="F51" s="195">
        <v>3</v>
      </c>
      <c r="G51" s="193" t="str">
        <f>IF(H51&lt;4,"Baja",IF(H51=4,"Media",IF(H51=5,"Media",IF(H51=6,"Media",IF(H51&lt;=12,"Alta","Muy alta")))))</f>
        <v>Media</v>
      </c>
      <c r="H51" s="193">
        <f>+E51*F51</f>
        <v>6</v>
      </c>
      <c r="I51" s="399"/>
    </row>
    <row r="52" spans="2:9" x14ac:dyDescent="0.25">
      <c r="B52" s="397"/>
      <c r="C52" s="197" t="s">
        <v>113</v>
      </c>
      <c r="D52" s="192" t="s">
        <v>114</v>
      </c>
      <c r="E52" s="195">
        <v>2</v>
      </c>
      <c r="F52" s="195">
        <v>3</v>
      </c>
      <c r="G52" s="193" t="str">
        <f>IF(H52&lt;4,"Baja",IF(H52=4,"Media",IF(H52=5,"Media",IF(H52=6,"Media",IF(H52&lt;=12,"Alta","Muy alta")))))</f>
        <v>Media</v>
      </c>
      <c r="H52" s="193">
        <f>+E52*F52</f>
        <v>6</v>
      </c>
      <c r="I52" s="399"/>
    </row>
    <row r="53" spans="2:9" x14ac:dyDescent="0.25">
      <c r="B53" s="396" t="s">
        <v>91</v>
      </c>
      <c r="C53" s="195" t="s">
        <v>115</v>
      </c>
      <c r="D53" s="192" t="s">
        <v>116</v>
      </c>
      <c r="E53" s="195">
        <v>2</v>
      </c>
      <c r="F53" s="195">
        <v>3</v>
      </c>
      <c r="G53" s="193">
        <f>+F53*E53</f>
        <v>6</v>
      </c>
      <c r="H53" s="193" t="str">
        <f>IF(G53&lt;=3,"Baja",IF(G53=4,"Media",IF(G53=5,"Media",IF(G53=6,"Media",IF(G53=8,"Alta",IF(G53=9,"Alta",IF(G53=10,"Alta",IF(G53=12,"Alta","Muy alta"))))))))</f>
        <v>Media</v>
      </c>
      <c r="I53" s="398" t="s">
        <v>117</v>
      </c>
    </row>
    <row r="54" spans="2:9" ht="36" x14ac:dyDescent="0.25">
      <c r="B54" s="397"/>
      <c r="C54" s="195" t="s">
        <v>118</v>
      </c>
      <c r="D54" s="192" t="s">
        <v>119</v>
      </c>
      <c r="E54" s="195">
        <v>4</v>
      </c>
      <c r="F54" s="195">
        <v>3</v>
      </c>
      <c r="G54" s="193">
        <f t="shared" ref="G54" si="38">+F54*E54</f>
        <v>12</v>
      </c>
      <c r="H54" s="193" t="str">
        <f t="shared" ref="H54" si="39">IF(G54&lt;=3,"Baja",IF(G54=4,"Media",IF(G54=5,"Media",IF(G54=6,"Media",IF(G54=8,"Alta",IF(G54=9,"Alta",IF(G54=10,"Alta",IF(G54=12,"Alta","Muy alta"))))))))</f>
        <v>Alta</v>
      </c>
      <c r="I54" s="399"/>
    </row>
    <row r="55" spans="2:9" x14ac:dyDescent="0.25">
      <c r="B55" s="397"/>
      <c r="C55" s="195" t="s">
        <v>120</v>
      </c>
      <c r="D55" s="192" t="s">
        <v>121</v>
      </c>
      <c r="E55" s="195">
        <v>4</v>
      </c>
      <c r="F55" s="195">
        <v>3</v>
      </c>
      <c r="G55" s="193">
        <f>+F55*E55</f>
        <v>12</v>
      </c>
      <c r="H55" s="193" t="str">
        <f>IF(G55&lt;=3,"Baja",IF(G55=4,"Media",IF(G55=5,"Media",IF(G55=6,"Media",IF(G55=8,"Alta",IF(G55=9,"Alta",IF(G55=10,"Alta",IF(G55=12,"Alta","Muy alta"))))))))</f>
        <v>Alta</v>
      </c>
      <c r="I55" s="399"/>
    </row>
    <row r="56" spans="2:9" x14ac:dyDescent="0.25">
      <c r="B56" s="397"/>
      <c r="C56" s="195" t="s">
        <v>122</v>
      </c>
      <c r="D56" s="192" t="s">
        <v>123</v>
      </c>
      <c r="E56" s="195">
        <v>2</v>
      </c>
      <c r="F56" s="195">
        <v>3</v>
      </c>
      <c r="G56" s="193">
        <f>+F56*E56</f>
        <v>6</v>
      </c>
      <c r="H56" s="193" t="str">
        <f>IF(G56&lt;=3,"Baja",IF(G56=4,"Media",IF(G56=5,"Media",IF(G56=6,"Media",IF(G56=8,"Alta",IF(G56=9,"Alta",IF(G56=10,"Alta",IF(G56=12,"Alta","Muy alta"))))))))</f>
        <v>Media</v>
      </c>
      <c r="I56" s="399"/>
    </row>
    <row r="57" spans="2:9" x14ac:dyDescent="0.25">
      <c r="B57" s="397"/>
      <c r="C57" s="195" t="s">
        <v>124</v>
      </c>
      <c r="D57" s="192" t="s">
        <v>125</v>
      </c>
      <c r="E57" s="195">
        <v>2</v>
      </c>
      <c r="F57" s="195">
        <v>3</v>
      </c>
      <c r="G57" s="193">
        <f>+F57*E57</f>
        <v>6</v>
      </c>
      <c r="H57" s="193" t="str">
        <f>IF(G57&lt;=3,"Baja",IF(G57=4,"Media",IF(G57=5,"Media",IF(G57=6,"Media",IF(G57=8,"Alta",IF(G57=9,"Alta",IF(G57=10,"Alta",IF(G57=12,"Alta","Muy alta"))))))))</f>
        <v>Media</v>
      </c>
      <c r="I57" s="399"/>
    </row>
    <row r="58" spans="2:9" x14ac:dyDescent="0.25">
      <c r="B58" s="396" t="s">
        <v>126</v>
      </c>
      <c r="C58" s="190" t="s">
        <v>127</v>
      </c>
      <c r="D58" s="192" t="s">
        <v>128</v>
      </c>
      <c r="E58" s="193">
        <v>4</v>
      </c>
      <c r="F58" s="193">
        <v>5</v>
      </c>
      <c r="G58" s="193" t="str">
        <f t="shared" ref="G58" si="40">IF(H58&lt;4,"Baja",IF(H58=4,"Media",IF(H58=5,"Media",IF(H58=6,"Media",IF(H58&lt;=12,"Alta","Muy alta")))))</f>
        <v>Muy alta</v>
      </c>
      <c r="H58" s="193">
        <f>+E58*F58</f>
        <v>20</v>
      </c>
      <c r="I58" s="398" t="s">
        <v>129</v>
      </c>
    </row>
    <row r="59" spans="2:9" x14ac:dyDescent="0.25">
      <c r="B59" s="397"/>
      <c r="C59" s="190" t="s">
        <v>130</v>
      </c>
      <c r="D59" s="192" t="s">
        <v>131</v>
      </c>
      <c r="E59" s="193">
        <v>4</v>
      </c>
      <c r="F59" s="193">
        <v>5</v>
      </c>
      <c r="G59" s="193" t="str">
        <f t="shared" ref="G59:G89" si="41">IF(H59&lt;4,"Baja",IF(H59=4,"Media",IF(H59=5,"Media",IF(H59=6,"Media",IF(H59&lt;=12,"Alta","Muy alta")))))</f>
        <v>Muy alta</v>
      </c>
      <c r="H59" s="193">
        <f>+E59*F59</f>
        <v>20</v>
      </c>
      <c r="I59" s="399"/>
    </row>
    <row r="60" spans="2:9" x14ac:dyDescent="0.25">
      <c r="B60" s="397"/>
      <c r="C60" s="190" t="s">
        <v>132</v>
      </c>
      <c r="D60" s="192" t="s">
        <v>133</v>
      </c>
      <c r="E60" s="193">
        <v>2</v>
      </c>
      <c r="F60" s="193">
        <v>3</v>
      </c>
      <c r="G60" s="193" t="str">
        <f t="shared" si="41"/>
        <v>Media</v>
      </c>
      <c r="H60" s="193">
        <f>+E60*F60</f>
        <v>6</v>
      </c>
      <c r="I60" s="399"/>
    </row>
    <row r="61" spans="2:9" ht="36" x14ac:dyDescent="0.25">
      <c r="B61" s="397"/>
      <c r="C61" s="190" t="s">
        <v>134</v>
      </c>
      <c r="D61" s="192" t="s">
        <v>135</v>
      </c>
      <c r="E61" s="193">
        <v>2</v>
      </c>
      <c r="F61" s="193">
        <v>5</v>
      </c>
      <c r="G61" s="193" t="str">
        <f t="shared" si="41"/>
        <v>Alta</v>
      </c>
      <c r="H61" s="193">
        <f t="shared" ref="H61" si="42">+E61*F61</f>
        <v>10</v>
      </c>
      <c r="I61" s="399"/>
    </row>
    <row r="62" spans="2:9" ht="36" x14ac:dyDescent="0.25">
      <c r="B62" s="397"/>
      <c r="C62" s="190" t="s">
        <v>136</v>
      </c>
      <c r="D62" s="192" t="s">
        <v>137</v>
      </c>
      <c r="E62" s="193">
        <v>2</v>
      </c>
      <c r="F62" s="193">
        <v>5</v>
      </c>
      <c r="G62" s="193" t="str">
        <f t="shared" si="41"/>
        <v>Alta</v>
      </c>
      <c r="H62" s="193">
        <f t="shared" ref="H62:H89" si="43">+E62*F62</f>
        <v>10</v>
      </c>
      <c r="I62" s="399"/>
    </row>
    <row r="63" spans="2:9" x14ac:dyDescent="0.25">
      <c r="B63" s="397"/>
      <c r="C63" s="190" t="s">
        <v>138</v>
      </c>
      <c r="D63" s="192" t="s">
        <v>18</v>
      </c>
      <c r="E63" s="193">
        <v>2</v>
      </c>
      <c r="F63" s="193">
        <v>5</v>
      </c>
      <c r="G63" s="193" t="str">
        <f t="shared" si="41"/>
        <v>Alta</v>
      </c>
      <c r="H63" s="193">
        <f t="shared" si="43"/>
        <v>10</v>
      </c>
      <c r="I63" s="399"/>
    </row>
    <row r="64" spans="2:9" ht="36" x14ac:dyDescent="0.25">
      <c r="B64" s="396" t="s">
        <v>139</v>
      </c>
      <c r="C64" s="195" t="s">
        <v>140</v>
      </c>
      <c r="D64" s="192" t="s">
        <v>141</v>
      </c>
      <c r="E64" s="193">
        <v>3</v>
      </c>
      <c r="F64" s="193">
        <v>4</v>
      </c>
      <c r="G64" s="193" t="str">
        <f t="shared" si="41"/>
        <v>Alta</v>
      </c>
      <c r="H64" s="193">
        <f t="shared" si="43"/>
        <v>12</v>
      </c>
      <c r="I64" s="398" t="s">
        <v>142</v>
      </c>
    </row>
    <row r="65" spans="1:24" x14ac:dyDescent="0.25">
      <c r="B65" s="397"/>
      <c r="C65" s="195" t="s">
        <v>143</v>
      </c>
      <c r="D65" s="192" t="s">
        <v>144</v>
      </c>
      <c r="E65" s="193">
        <v>1</v>
      </c>
      <c r="F65" s="193">
        <v>4</v>
      </c>
      <c r="G65" s="193" t="str">
        <f t="shared" si="41"/>
        <v>Media</v>
      </c>
      <c r="H65" s="193">
        <f t="shared" si="43"/>
        <v>4</v>
      </c>
      <c r="I65" s="399"/>
    </row>
    <row r="66" spans="1:24" ht="36" x14ac:dyDescent="0.25">
      <c r="B66" s="397"/>
      <c r="C66" s="195" t="s">
        <v>145</v>
      </c>
      <c r="D66" s="192" t="s">
        <v>146</v>
      </c>
      <c r="E66" s="193">
        <v>1</v>
      </c>
      <c r="F66" s="193">
        <v>4</v>
      </c>
      <c r="G66" s="193" t="str">
        <f t="shared" si="41"/>
        <v>Media</v>
      </c>
      <c r="H66" s="193">
        <f t="shared" si="43"/>
        <v>4</v>
      </c>
      <c r="I66" s="399"/>
    </row>
    <row r="67" spans="1:24" x14ac:dyDescent="0.25">
      <c r="B67" s="397"/>
      <c r="C67" s="195" t="s">
        <v>147</v>
      </c>
      <c r="D67" s="192" t="s">
        <v>148</v>
      </c>
      <c r="E67" s="193">
        <v>4</v>
      </c>
      <c r="F67" s="193">
        <v>3</v>
      </c>
      <c r="G67" s="193" t="str">
        <f t="shared" si="41"/>
        <v>Alta</v>
      </c>
      <c r="H67" s="193">
        <f t="shared" si="43"/>
        <v>12</v>
      </c>
      <c r="I67" s="399"/>
    </row>
    <row r="68" spans="1:24" ht="18" customHeight="1" x14ac:dyDescent="0.25">
      <c r="B68" s="396" t="s">
        <v>149</v>
      </c>
      <c r="C68" s="195" t="s">
        <v>150</v>
      </c>
      <c r="D68" s="192" t="s">
        <v>151</v>
      </c>
      <c r="E68" s="193">
        <v>2</v>
      </c>
      <c r="F68" s="193">
        <v>3</v>
      </c>
      <c r="G68" s="193" t="str">
        <f t="shared" si="41"/>
        <v>Media</v>
      </c>
      <c r="H68" s="193">
        <f t="shared" si="43"/>
        <v>6</v>
      </c>
      <c r="I68" s="398" t="s">
        <v>152</v>
      </c>
    </row>
    <row r="69" spans="1:24" ht="36" x14ac:dyDescent="0.25">
      <c r="B69" s="397"/>
      <c r="C69" s="195" t="s">
        <v>153</v>
      </c>
      <c r="D69" s="192" t="s">
        <v>154</v>
      </c>
      <c r="E69" s="193">
        <v>2</v>
      </c>
      <c r="F69" s="193">
        <v>3</v>
      </c>
      <c r="G69" s="193" t="str">
        <f t="shared" si="41"/>
        <v>Media</v>
      </c>
      <c r="H69" s="193">
        <f t="shared" si="43"/>
        <v>6</v>
      </c>
      <c r="I69" s="399"/>
    </row>
    <row r="70" spans="1:24" x14ac:dyDescent="0.25">
      <c r="B70" s="397"/>
      <c r="C70" s="195" t="s">
        <v>155</v>
      </c>
      <c r="D70" s="192" t="s">
        <v>156</v>
      </c>
      <c r="E70" s="193">
        <v>2</v>
      </c>
      <c r="F70" s="193">
        <v>3</v>
      </c>
      <c r="G70" s="193" t="str">
        <f t="shared" si="41"/>
        <v>Media</v>
      </c>
      <c r="H70" s="193">
        <f t="shared" si="43"/>
        <v>6</v>
      </c>
      <c r="I70" s="399"/>
    </row>
    <row r="71" spans="1:24" s="389" customFormat="1" ht="36" x14ac:dyDescent="0.25">
      <c r="A71" s="388"/>
      <c r="B71" s="397"/>
      <c r="C71" s="394" t="s">
        <v>3440</v>
      </c>
      <c r="D71" s="395" t="s">
        <v>3627</v>
      </c>
      <c r="E71" s="193">
        <v>2</v>
      </c>
      <c r="F71" s="193">
        <v>4</v>
      </c>
      <c r="G71" s="193" t="str">
        <f t="shared" ref="G71:G78" si="44">IF(H71&lt;4,"Baja",IF(H71=4,"Media",IF(H71=5,"Media",IF(H71=6,"Media",IF(H71&lt;=12,"Alta","Muy alta")))))</f>
        <v>Alta</v>
      </c>
      <c r="H71" s="193">
        <f t="shared" ref="H71:H78" si="45">+E71*F71</f>
        <v>8</v>
      </c>
      <c r="I71" s="399"/>
      <c r="J71" s="388"/>
      <c r="K71" s="388"/>
      <c r="L71" s="388"/>
      <c r="M71" s="388"/>
      <c r="N71" s="388"/>
      <c r="O71" s="388"/>
      <c r="P71" s="388"/>
      <c r="Q71" s="388"/>
      <c r="R71" s="388"/>
      <c r="S71" s="388"/>
      <c r="T71" s="388"/>
      <c r="U71" s="388"/>
      <c r="V71" s="388"/>
      <c r="W71" s="388"/>
      <c r="X71" s="388"/>
    </row>
    <row r="72" spans="1:24" s="389" customFormat="1" x14ac:dyDescent="0.25">
      <c r="A72" s="388"/>
      <c r="B72" s="397"/>
      <c r="C72" s="394" t="s">
        <v>3441</v>
      </c>
      <c r="D72" s="395" t="s">
        <v>3448</v>
      </c>
      <c r="E72" s="193">
        <v>2</v>
      </c>
      <c r="F72" s="193">
        <v>4</v>
      </c>
      <c r="G72" s="193" t="str">
        <f t="shared" si="44"/>
        <v>Alta</v>
      </c>
      <c r="H72" s="193">
        <f t="shared" si="45"/>
        <v>8</v>
      </c>
      <c r="I72" s="399"/>
      <c r="J72" s="388"/>
      <c r="K72" s="388"/>
      <c r="L72" s="388"/>
      <c r="M72" s="388"/>
      <c r="N72" s="388"/>
      <c r="O72" s="388"/>
      <c r="P72" s="388"/>
      <c r="Q72" s="388"/>
      <c r="R72" s="388"/>
      <c r="S72" s="388"/>
      <c r="T72" s="388"/>
      <c r="U72" s="388"/>
      <c r="V72" s="388"/>
      <c r="W72" s="388"/>
      <c r="X72" s="388"/>
    </row>
    <row r="73" spans="1:24" s="389" customFormat="1" ht="36" x14ac:dyDescent="0.25">
      <c r="A73" s="388"/>
      <c r="B73" s="397"/>
      <c r="C73" s="394" t="s">
        <v>3442</v>
      </c>
      <c r="D73" s="395" t="s">
        <v>3628</v>
      </c>
      <c r="E73" s="193">
        <v>2</v>
      </c>
      <c r="F73" s="193">
        <v>4</v>
      </c>
      <c r="G73" s="193" t="str">
        <f t="shared" si="44"/>
        <v>Alta</v>
      </c>
      <c r="H73" s="193">
        <f t="shared" si="45"/>
        <v>8</v>
      </c>
      <c r="I73" s="399"/>
      <c r="J73" s="388"/>
      <c r="K73" s="388"/>
      <c r="L73" s="388"/>
      <c r="M73" s="388"/>
      <c r="N73" s="388"/>
      <c r="O73" s="388"/>
      <c r="P73" s="388"/>
      <c r="Q73" s="388"/>
      <c r="R73" s="388"/>
      <c r="S73" s="388"/>
      <c r="T73" s="388"/>
      <c r="U73" s="388"/>
      <c r="V73" s="388"/>
      <c r="W73" s="388"/>
      <c r="X73" s="388"/>
    </row>
    <row r="74" spans="1:24" s="389" customFormat="1" x14ac:dyDescent="0.25">
      <c r="A74" s="388"/>
      <c r="B74" s="397"/>
      <c r="C74" s="394" t="s">
        <v>3443</v>
      </c>
      <c r="D74" s="395" t="s">
        <v>3449</v>
      </c>
      <c r="E74" s="193">
        <v>2</v>
      </c>
      <c r="F74" s="193">
        <v>4</v>
      </c>
      <c r="G74" s="193" t="str">
        <f t="shared" si="44"/>
        <v>Alta</v>
      </c>
      <c r="H74" s="193">
        <f t="shared" si="45"/>
        <v>8</v>
      </c>
      <c r="I74" s="399"/>
      <c r="J74" s="388"/>
      <c r="K74" s="388"/>
      <c r="L74" s="388"/>
      <c r="M74" s="388"/>
      <c r="N74" s="388"/>
      <c r="O74" s="388"/>
      <c r="P74" s="388"/>
      <c r="Q74" s="388"/>
      <c r="R74" s="388"/>
      <c r="S74" s="388"/>
      <c r="T74" s="388"/>
      <c r="U74" s="388"/>
      <c r="V74" s="388"/>
      <c r="W74" s="388"/>
      <c r="X74" s="388"/>
    </row>
    <row r="75" spans="1:24" s="389" customFormat="1" x14ac:dyDescent="0.25">
      <c r="A75" s="388"/>
      <c r="B75" s="397"/>
      <c r="C75" s="394" t="s">
        <v>3444</v>
      </c>
      <c r="D75" s="395" t="s">
        <v>3450</v>
      </c>
      <c r="E75" s="193">
        <v>2</v>
      </c>
      <c r="F75" s="193">
        <v>4</v>
      </c>
      <c r="G75" s="193" t="str">
        <f t="shared" si="44"/>
        <v>Alta</v>
      </c>
      <c r="H75" s="193">
        <f t="shared" si="45"/>
        <v>8</v>
      </c>
      <c r="I75" s="399"/>
      <c r="J75" s="388"/>
      <c r="K75" s="388"/>
      <c r="L75" s="388"/>
      <c r="M75" s="388"/>
      <c r="N75" s="388"/>
      <c r="O75" s="388"/>
      <c r="P75" s="388"/>
      <c r="Q75" s="388"/>
      <c r="R75" s="388"/>
      <c r="S75" s="388"/>
      <c r="T75" s="388"/>
      <c r="U75" s="388"/>
      <c r="V75" s="388"/>
      <c r="W75" s="388"/>
      <c r="X75" s="388"/>
    </row>
    <row r="76" spans="1:24" s="389" customFormat="1" x14ac:dyDescent="0.25">
      <c r="A76" s="388"/>
      <c r="B76" s="397"/>
      <c r="C76" s="394" t="s">
        <v>3445</v>
      </c>
      <c r="D76" s="395" t="s">
        <v>3451</v>
      </c>
      <c r="E76" s="193">
        <v>2</v>
      </c>
      <c r="F76" s="193">
        <v>4</v>
      </c>
      <c r="G76" s="193" t="str">
        <f t="shared" si="44"/>
        <v>Alta</v>
      </c>
      <c r="H76" s="193">
        <f t="shared" si="45"/>
        <v>8</v>
      </c>
      <c r="I76" s="399"/>
      <c r="J76" s="388"/>
      <c r="K76" s="388"/>
      <c r="L76" s="388"/>
      <c r="M76" s="388"/>
      <c r="N76" s="388"/>
      <c r="O76" s="388"/>
      <c r="P76" s="388"/>
      <c r="Q76" s="388"/>
      <c r="R76" s="388"/>
      <c r="S76" s="388"/>
      <c r="T76" s="388"/>
      <c r="U76" s="388"/>
      <c r="V76" s="388"/>
      <c r="W76" s="388"/>
      <c r="X76" s="388"/>
    </row>
    <row r="77" spans="1:24" s="389" customFormat="1" x14ac:dyDescent="0.25">
      <c r="A77" s="388"/>
      <c r="B77" s="397"/>
      <c r="C77" s="394" t="s">
        <v>3446</v>
      </c>
      <c r="D77" s="395" t="s">
        <v>3452</v>
      </c>
      <c r="E77" s="193">
        <v>2</v>
      </c>
      <c r="F77" s="193">
        <v>4</v>
      </c>
      <c r="G77" s="193" t="str">
        <f t="shared" si="44"/>
        <v>Alta</v>
      </c>
      <c r="H77" s="193">
        <f t="shared" si="45"/>
        <v>8</v>
      </c>
      <c r="I77" s="399"/>
      <c r="J77" s="388"/>
      <c r="K77" s="388"/>
      <c r="L77" s="388"/>
      <c r="M77" s="388"/>
      <c r="N77" s="388"/>
      <c r="O77" s="388"/>
      <c r="P77" s="388"/>
      <c r="Q77" s="388"/>
      <c r="R77" s="388"/>
      <c r="S77" s="388"/>
      <c r="T77" s="388"/>
      <c r="U77" s="388"/>
      <c r="V77" s="388"/>
      <c r="W77" s="388"/>
      <c r="X77" s="388"/>
    </row>
    <row r="78" spans="1:24" s="389" customFormat="1" x14ac:dyDescent="0.25">
      <c r="A78" s="388"/>
      <c r="B78" s="402"/>
      <c r="C78" s="394" t="s">
        <v>3447</v>
      </c>
      <c r="D78" s="395" t="s">
        <v>3453</v>
      </c>
      <c r="E78" s="193">
        <v>2</v>
      </c>
      <c r="F78" s="193">
        <v>4</v>
      </c>
      <c r="G78" s="193" t="str">
        <f t="shared" si="44"/>
        <v>Alta</v>
      </c>
      <c r="H78" s="193">
        <f t="shared" si="45"/>
        <v>8</v>
      </c>
      <c r="I78" s="406"/>
      <c r="J78" s="388"/>
      <c r="K78" s="388"/>
      <c r="L78" s="388"/>
      <c r="M78" s="388"/>
      <c r="N78" s="388"/>
      <c r="O78" s="388"/>
      <c r="P78" s="388"/>
      <c r="Q78" s="388"/>
      <c r="R78" s="388"/>
      <c r="S78" s="388"/>
      <c r="T78" s="388"/>
      <c r="U78" s="388"/>
      <c r="V78" s="388"/>
      <c r="W78" s="388"/>
      <c r="X78" s="388"/>
    </row>
    <row r="79" spans="1:24" x14ac:dyDescent="0.25">
      <c r="B79" s="396" t="s">
        <v>157</v>
      </c>
      <c r="C79" s="195" t="s">
        <v>158</v>
      </c>
      <c r="D79" s="192" t="s">
        <v>159</v>
      </c>
      <c r="E79" s="193">
        <v>1</v>
      </c>
      <c r="F79" s="193">
        <v>4</v>
      </c>
      <c r="G79" s="193" t="str">
        <f t="shared" si="41"/>
        <v>Media</v>
      </c>
      <c r="H79" s="193">
        <f t="shared" si="43"/>
        <v>4</v>
      </c>
      <c r="I79" s="398" t="s">
        <v>160</v>
      </c>
    </row>
    <row r="80" spans="1:24" x14ac:dyDescent="0.25">
      <c r="B80" s="397"/>
      <c r="C80" s="195" t="s">
        <v>161</v>
      </c>
      <c r="D80" s="192" t="s">
        <v>162</v>
      </c>
      <c r="E80" s="193">
        <v>1</v>
      </c>
      <c r="F80" s="193">
        <v>3</v>
      </c>
      <c r="G80" s="193" t="str">
        <f t="shared" si="41"/>
        <v>Baja</v>
      </c>
      <c r="H80" s="193">
        <f t="shared" si="43"/>
        <v>3</v>
      </c>
      <c r="I80" s="399"/>
    </row>
    <row r="81" spans="2:9" x14ac:dyDescent="0.25">
      <c r="B81" s="397"/>
      <c r="C81" s="195" t="s">
        <v>163</v>
      </c>
      <c r="D81" s="192" t="s">
        <v>164</v>
      </c>
      <c r="E81" s="193">
        <v>1</v>
      </c>
      <c r="F81" s="193">
        <v>2</v>
      </c>
      <c r="G81" s="193" t="str">
        <f t="shared" si="41"/>
        <v>Baja</v>
      </c>
      <c r="H81" s="193">
        <f t="shared" si="43"/>
        <v>2</v>
      </c>
      <c r="I81" s="399"/>
    </row>
    <row r="82" spans="2:9" x14ac:dyDescent="0.25">
      <c r="B82" s="397"/>
      <c r="C82" s="195" t="s">
        <v>165</v>
      </c>
      <c r="D82" s="192" t="s">
        <v>166</v>
      </c>
      <c r="E82" s="193">
        <v>3</v>
      </c>
      <c r="F82" s="193">
        <v>4</v>
      </c>
      <c r="G82" s="193" t="str">
        <f t="shared" si="41"/>
        <v>Alta</v>
      </c>
      <c r="H82" s="193">
        <f t="shared" si="43"/>
        <v>12</v>
      </c>
      <c r="I82" s="399"/>
    </row>
    <row r="83" spans="2:9" x14ac:dyDescent="0.25">
      <c r="B83" s="397"/>
      <c r="C83" s="195" t="s">
        <v>167</v>
      </c>
      <c r="D83" s="192" t="s">
        <v>168</v>
      </c>
      <c r="E83" s="193">
        <v>1</v>
      </c>
      <c r="F83" s="193">
        <v>1</v>
      </c>
      <c r="G83" s="193" t="str">
        <f t="shared" si="41"/>
        <v>Baja</v>
      </c>
      <c r="H83" s="193">
        <f t="shared" si="43"/>
        <v>1</v>
      </c>
      <c r="I83" s="399"/>
    </row>
    <row r="84" spans="2:9" x14ac:dyDescent="0.25">
      <c r="B84" s="397"/>
      <c r="C84" s="195" t="s">
        <v>169</v>
      </c>
      <c r="D84" s="192" t="s">
        <v>170</v>
      </c>
      <c r="E84" s="193">
        <v>1</v>
      </c>
      <c r="F84" s="193">
        <v>2</v>
      </c>
      <c r="G84" s="193" t="str">
        <f t="shared" si="41"/>
        <v>Baja</v>
      </c>
      <c r="H84" s="193">
        <f t="shared" si="43"/>
        <v>2</v>
      </c>
      <c r="I84" s="399"/>
    </row>
    <row r="85" spans="2:9" x14ac:dyDescent="0.25">
      <c r="B85" s="397"/>
      <c r="C85" s="195" t="s">
        <v>171</v>
      </c>
      <c r="D85" s="192" t="s">
        <v>172</v>
      </c>
      <c r="E85" s="193">
        <v>1</v>
      </c>
      <c r="F85" s="193">
        <v>4</v>
      </c>
      <c r="G85" s="193" t="str">
        <f t="shared" si="41"/>
        <v>Media</v>
      </c>
      <c r="H85" s="193">
        <f t="shared" si="43"/>
        <v>4</v>
      </c>
      <c r="I85" s="399"/>
    </row>
    <row r="86" spans="2:9" x14ac:dyDescent="0.25">
      <c r="B86" s="397"/>
      <c r="C86" s="195" t="s">
        <v>173</v>
      </c>
      <c r="D86" s="192" t="s">
        <v>174</v>
      </c>
      <c r="E86" s="193">
        <v>1</v>
      </c>
      <c r="F86" s="193">
        <v>3</v>
      </c>
      <c r="G86" s="193" t="str">
        <f t="shared" si="41"/>
        <v>Baja</v>
      </c>
      <c r="H86" s="193">
        <f t="shared" si="43"/>
        <v>3</v>
      </c>
      <c r="I86" s="399"/>
    </row>
    <row r="87" spans="2:9" ht="36" x14ac:dyDescent="0.25">
      <c r="B87" s="397"/>
      <c r="C87" s="195" t="s">
        <v>175</v>
      </c>
      <c r="D87" s="192" t="s">
        <v>176</v>
      </c>
      <c r="E87" s="193">
        <v>1</v>
      </c>
      <c r="F87" s="193">
        <v>4</v>
      </c>
      <c r="G87" s="193" t="str">
        <f t="shared" si="41"/>
        <v>Media</v>
      </c>
      <c r="H87" s="193">
        <f t="shared" si="43"/>
        <v>4</v>
      </c>
      <c r="I87" s="399"/>
    </row>
    <row r="88" spans="2:9" x14ac:dyDescent="0.25">
      <c r="B88" s="396" t="s">
        <v>177</v>
      </c>
      <c r="C88" s="195" t="s">
        <v>178</v>
      </c>
      <c r="D88" s="192" t="s">
        <v>179</v>
      </c>
      <c r="E88" s="195">
        <v>1</v>
      </c>
      <c r="F88" s="195">
        <v>3</v>
      </c>
      <c r="G88" s="193" t="str">
        <f t="shared" si="41"/>
        <v>Baja</v>
      </c>
      <c r="H88" s="193">
        <f t="shared" si="43"/>
        <v>3</v>
      </c>
      <c r="I88" s="398" t="s">
        <v>180</v>
      </c>
    </row>
    <row r="89" spans="2:9" x14ac:dyDescent="0.25">
      <c r="B89" s="397"/>
      <c r="C89" s="195" t="s">
        <v>181</v>
      </c>
      <c r="D89" s="192" t="s">
        <v>182</v>
      </c>
      <c r="E89" s="195">
        <v>1</v>
      </c>
      <c r="F89" s="195">
        <v>3</v>
      </c>
      <c r="G89" s="193" t="str">
        <f t="shared" si="41"/>
        <v>Baja</v>
      </c>
      <c r="H89" s="193">
        <f t="shared" si="43"/>
        <v>3</v>
      </c>
      <c r="I89" s="399"/>
    </row>
    <row r="90" spans="2:9" ht="36" x14ac:dyDescent="0.25">
      <c r="B90" s="397"/>
      <c r="C90" s="195" t="s">
        <v>183</v>
      </c>
      <c r="D90" s="192" t="s">
        <v>184</v>
      </c>
      <c r="E90" s="195">
        <v>2</v>
      </c>
      <c r="F90" s="195">
        <v>3</v>
      </c>
      <c r="G90" s="193" t="str">
        <f t="shared" ref="G90" si="46">IF(H90&lt;4,"Baja",IF(H90=4,"Media",IF(H90=5,"Media",IF(H90=6,"Media",IF(H90&lt;=12,"Alta","Muy alta")))))</f>
        <v>Media</v>
      </c>
      <c r="H90" s="193">
        <f t="shared" ref="H90" si="47">+E90*F90</f>
        <v>6</v>
      </c>
      <c r="I90" s="399"/>
    </row>
    <row r="91" spans="2:9" ht="36" x14ac:dyDescent="0.25">
      <c r="B91" s="397"/>
      <c r="C91" s="195" t="s">
        <v>185</v>
      </c>
      <c r="D91" s="192" t="s">
        <v>186</v>
      </c>
      <c r="E91" s="195">
        <v>1</v>
      </c>
      <c r="F91" s="195">
        <v>3</v>
      </c>
      <c r="G91" s="193" t="str">
        <f t="shared" ref="G91:G96" si="48">IF(H91&lt;4,"Baja",IF(H91=4,"Media",IF(H91=5,"Media",IF(H91=6,"Media",IF(H91&lt;=12,"Alta","Muy alta")))))</f>
        <v>Baja</v>
      </c>
      <c r="H91" s="193">
        <f>+E91*F91</f>
        <v>3</v>
      </c>
      <c r="I91" s="399"/>
    </row>
    <row r="92" spans="2:9" ht="36" x14ac:dyDescent="0.25">
      <c r="B92" s="397"/>
      <c r="C92" s="195" t="s">
        <v>187</v>
      </c>
      <c r="D92" s="192" t="s">
        <v>188</v>
      </c>
      <c r="E92" s="195">
        <v>2</v>
      </c>
      <c r="F92" s="195">
        <v>3</v>
      </c>
      <c r="G92" s="193" t="str">
        <f t="shared" si="48"/>
        <v>Media</v>
      </c>
      <c r="H92" s="193">
        <f>+E92*F92</f>
        <v>6</v>
      </c>
      <c r="I92" s="399"/>
    </row>
    <row r="93" spans="2:9" x14ac:dyDescent="0.25">
      <c r="B93" s="397"/>
      <c r="C93" s="195" t="s">
        <v>189</v>
      </c>
      <c r="D93" s="209" t="s">
        <v>190</v>
      </c>
      <c r="E93" s="193">
        <v>1</v>
      </c>
      <c r="F93" s="193">
        <v>3</v>
      </c>
      <c r="G93" s="193" t="str">
        <f t="shared" si="48"/>
        <v>Baja</v>
      </c>
      <c r="H93" s="193">
        <f>+E93*F93</f>
        <v>3</v>
      </c>
      <c r="I93" s="399"/>
    </row>
    <row r="94" spans="2:9" x14ac:dyDescent="0.25">
      <c r="B94" s="396" t="s">
        <v>191</v>
      </c>
      <c r="C94" s="195" t="s">
        <v>192</v>
      </c>
      <c r="D94" s="209" t="s">
        <v>193</v>
      </c>
      <c r="E94" s="193">
        <v>1</v>
      </c>
      <c r="F94" s="193">
        <v>3</v>
      </c>
      <c r="G94" s="193" t="str">
        <f t="shared" si="48"/>
        <v>Baja</v>
      </c>
      <c r="H94" s="193">
        <f t="shared" ref="H94" si="49">+E94*F94</f>
        <v>3</v>
      </c>
      <c r="I94" s="398" t="s">
        <v>194</v>
      </c>
    </row>
    <row r="95" spans="2:9" ht="54" x14ac:dyDescent="0.25">
      <c r="B95" s="397"/>
      <c r="C95" s="195" t="s">
        <v>195</v>
      </c>
      <c r="D95" s="209" t="s">
        <v>196</v>
      </c>
      <c r="E95" s="193">
        <v>1</v>
      </c>
      <c r="F95" s="193">
        <v>3</v>
      </c>
      <c r="G95" s="193" t="str">
        <f t="shared" si="48"/>
        <v>Baja</v>
      </c>
      <c r="H95" s="193">
        <f t="shared" ref="H95" si="50">+E95*F95</f>
        <v>3</v>
      </c>
      <c r="I95" s="399"/>
    </row>
    <row r="96" spans="2:9" x14ac:dyDescent="0.25">
      <c r="B96" s="397"/>
      <c r="C96" s="195" t="s">
        <v>197</v>
      </c>
      <c r="D96" s="209" t="s">
        <v>198</v>
      </c>
      <c r="E96" s="193">
        <v>1</v>
      </c>
      <c r="F96" s="193">
        <v>3</v>
      </c>
      <c r="G96" s="193" t="str">
        <f t="shared" si="48"/>
        <v>Baja</v>
      </c>
      <c r="H96" s="193">
        <f>+E96*F96</f>
        <v>3</v>
      </c>
      <c r="I96" s="399"/>
    </row>
    <row r="97" spans="2:9" x14ac:dyDescent="0.25">
      <c r="B97" s="396" t="s">
        <v>199</v>
      </c>
      <c r="C97" s="190" t="s">
        <v>200</v>
      </c>
      <c r="D97" s="192" t="s">
        <v>201</v>
      </c>
      <c r="E97" s="193">
        <v>1</v>
      </c>
      <c r="F97" s="193">
        <v>4</v>
      </c>
      <c r="G97" s="193" t="str">
        <f t="shared" ref="G97" si="51">IF(H97&lt;4,"Baja",IF(H97=4,"Media",IF(H97=5,"Media",IF(H97=6,"Media",IF(H97&lt;=12,"Alta","Muy alta")))))</f>
        <v>Media</v>
      </c>
      <c r="H97" s="193">
        <f t="shared" ref="H97" si="52">+E97*F97</f>
        <v>4</v>
      </c>
      <c r="I97" s="398" t="s">
        <v>202</v>
      </c>
    </row>
    <row r="98" spans="2:9" ht="54" x14ac:dyDescent="0.25">
      <c r="B98" s="397"/>
      <c r="C98" s="190" t="s">
        <v>203</v>
      </c>
      <c r="D98" s="192" t="s">
        <v>204</v>
      </c>
      <c r="E98" s="193">
        <v>1</v>
      </c>
      <c r="F98" s="193">
        <v>4</v>
      </c>
      <c r="G98" s="193" t="str">
        <f t="shared" ref="G98" si="53">IF(H98&lt;4,"Baja",IF(H98=4,"Media",IF(H98=5,"Media",IF(H98=6,"Media",IF(H98&lt;=12,"Alta","Muy alta")))))</f>
        <v>Media</v>
      </c>
      <c r="H98" s="193">
        <f t="shared" ref="H98" si="54">+E98*F98</f>
        <v>4</v>
      </c>
      <c r="I98" s="399"/>
    </row>
    <row r="99" spans="2:9" ht="36" x14ac:dyDescent="0.25">
      <c r="B99" s="397"/>
      <c r="C99" s="190" t="s">
        <v>205</v>
      </c>
      <c r="D99" s="191" t="s">
        <v>206</v>
      </c>
      <c r="E99" s="193">
        <v>1</v>
      </c>
      <c r="F99" s="193">
        <v>4</v>
      </c>
      <c r="G99" s="193" t="str">
        <f t="shared" ref="G99" si="55">IF(H99&lt;4,"Baja",IF(H99=4,"Media",IF(H99=5,"Media",IF(H99=6,"Media",IF(H99&lt;=12,"Alta","Muy alta")))))</f>
        <v>Media</v>
      </c>
      <c r="H99" s="193">
        <f t="shared" ref="H99" si="56">+E99*F99</f>
        <v>4</v>
      </c>
      <c r="I99" s="399"/>
    </row>
    <row r="100" spans="2:9" x14ac:dyDescent="0.25">
      <c r="B100" s="397"/>
      <c r="C100" s="190" t="s">
        <v>207</v>
      </c>
      <c r="D100" s="191" t="s">
        <v>208</v>
      </c>
      <c r="E100" s="193">
        <v>1</v>
      </c>
      <c r="F100" s="193">
        <v>4</v>
      </c>
      <c r="G100" s="193" t="str">
        <f t="shared" ref="G100" si="57">IF(H100&lt;4,"Baja",IF(H100=4,"Media",IF(H100=5,"Media",IF(H100=6,"Media",IF(H100&lt;=12,"Alta","Muy alta")))))</f>
        <v>Media</v>
      </c>
      <c r="H100" s="193">
        <f t="shared" ref="H100" si="58">+E100*F100</f>
        <v>4</v>
      </c>
      <c r="I100" s="399"/>
    </row>
    <row r="101" spans="2:9" x14ac:dyDescent="0.25">
      <c r="B101" s="396" t="s">
        <v>209</v>
      </c>
      <c r="C101" s="195" t="s">
        <v>210</v>
      </c>
      <c r="D101" s="196" t="s">
        <v>211</v>
      </c>
      <c r="E101" s="193">
        <v>1</v>
      </c>
      <c r="F101" s="193">
        <v>3</v>
      </c>
      <c r="G101" s="193" t="str">
        <f>IF(H101&lt;4,"Baja",IF(H101=4,"Media",IF(H101=5,"Media",IF(H101=6,"Media",IF(H101&lt;=12,"Alta","Muy alta")))))</f>
        <v>Baja</v>
      </c>
      <c r="H101" s="193">
        <f>+E101*F101</f>
        <v>3</v>
      </c>
      <c r="I101" s="403" t="s">
        <v>212</v>
      </c>
    </row>
    <row r="102" spans="2:9" ht="36" x14ac:dyDescent="0.25">
      <c r="B102" s="397"/>
      <c r="C102" s="195" t="s">
        <v>213</v>
      </c>
      <c r="D102" s="196" t="s">
        <v>214</v>
      </c>
      <c r="E102" s="193">
        <v>1</v>
      </c>
      <c r="F102" s="193">
        <v>3</v>
      </c>
      <c r="G102" s="193" t="str">
        <f t="shared" ref="G102" si="59">IF(H102&lt;4,"Baja",IF(H102=4,"Media",IF(H102=5,"Media",IF(H102=6,"Media",IF(H102&lt;=12,"Alta","Muy alta")))))</f>
        <v>Baja</v>
      </c>
      <c r="H102" s="193">
        <f t="shared" ref="H102" si="60">+E102*F102</f>
        <v>3</v>
      </c>
      <c r="I102" s="404"/>
    </row>
    <row r="103" spans="2:9" x14ac:dyDescent="0.25">
      <c r="B103" s="397"/>
      <c r="C103" s="195" t="s">
        <v>215</v>
      </c>
      <c r="D103" s="196" t="s">
        <v>216</v>
      </c>
      <c r="E103" s="193">
        <v>2</v>
      </c>
      <c r="F103" s="193">
        <v>5</v>
      </c>
      <c r="G103" s="193" t="str">
        <f t="shared" ref="G103:G132" si="61">IF(H103&lt;4,"Baja",IF(H103=4,"Media",IF(H103=5,"Media",IF(H103=6,"Media",IF(H103&lt;=12,"Alta","Muy alta")))))</f>
        <v>Alta</v>
      </c>
      <c r="H103" s="193">
        <f t="shared" ref="H103:H132" si="62">+E103*F103</f>
        <v>10</v>
      </c>
      <c r="I103" s="404"/>
    </row>
    <row r="104" spans="2:9" x14ac:dyDescent="0.25">
      <c r="B104" s="397"/>
      <c r="C104" s="195" t="s">
        <v>217</v>
      </c>
      <c r="D104" s="196" t="s">
        <v>218</v>
      </c>
      <c r="E104" s="193">
        <v>3</v>
      </c>
      <c r="F104" s="193">
        <v>4</v>
      </c>
      <c r="G104" s="193" t="str">
        <f t="shared" si="61"/>
        <v>Alta</v>
      </c>
      <c r="H104" s="193">
        <f t="shared" si="62"/>
        <v>12</v>
      </c>
      <c r="I104" s="404"/>
    </row>
    <row r="105" spans="2:9" x14ac:dyDescent="0.25">
      <c r="B105" s="397"/>
      <c r="C105" s="195" t="s">
        <v>219</v>
      </c>
      <c r="D105" s="196" t="s">
        <v>220</v>
      </c>
      <c r="E105" s="193">
        <v>2</v>
      </c>
      <c r="F105" s="193">
        <v>3</v>
      </c>
      <c r="G105" s="193" t="str">
        <f t="shared" si="61"/>
        <v>Media</v>
      </c>
      <c r="H105" s="193">
        <f t="shared" si="62"/>
        <v>6</v>
      </c>
      <c r="I105" s="404"/>
    </row>
    <row r="106" spans="2:9" x14ac:dyDescent="0.25">
      <c r="B106" s="397"/>
      <c r="C106" s="195" t="s">
        <v>221</v>
      </c>
      <c r="D106" s="196" t="s">
        <v>222</v>
      </c>
      <c r="E106" s="193">
        <v>2</v>
      </c>
      <c r="F106" s="193">
        <v>4</v>
      </c>
      <c r="G106" s="193" t="str">
        <f t="shared" si="61"/>
        <v>Alta</v>
      </c>
      <c r="H106" s="193">
        <f t="shared" si="62"/>
        <v>8</v>
      </c>
      <c r="I106" s="404"/>
    </row>
    <row r="107" spans="2:9" ht="36" x14ac:dyDescent="0.25">
      <c r="B107" s="397"/>
      <c r="C107" s="195" t="s">
        <v>223</v>
      </c>
      <c r="D107" s="196" t="s">
        <v>224</v>
      </c>
      <c r="E107" s="193">
        <v>2</v>
      </c>
      <c r="F107" s="193">
        <v>4</v>
      </c>
      <c r="G107" s="193" t="str">
        <f t="shared" si="61"/>
        <v>Alta</v>
      </c>
      <c r="H107" s="193">
        <f t="shared" si="62"/>
        <v>8</v>
      </c>
      <c r="I107" s="404"/>
    </row>
    <row r="108" spans="2:9" x14ac:dyDescent="0.25">
      <c r="B108" s="397"/>
      <c r="C108" s="195" t="s">
        <v>225</v>
      </c>
      <c r="D108" s="196" t="s">
        <v>226</v>
      </c>
      <c r="E108" s="193">
        <v>1</v>
      </c>
      <c r="F108" s="193">
        <v>3</v>
      </c>
      <c r="G108" s="193" t="str">
        <f t="shared" si="61"/>
        <v>Baja</v>
      </c>
      <c r="H108" s="193">
        <f t="shared" si="62"/>
        <v>3</v>
      </c>
      <c r="I108" s="404"/>
    </row>
    <row r="109" spans="2:9" ht="36" x14ac:dyDescent="0.25">
      <c r="B109" s="397"/>
      <c r="C109" s="195" t="s">
        <v>227</v>
      </c>
      <c r="D109" s="196" t="s">
        <v>228</v>
      </c>
      <c r="E109" s="193">
        <v>1</v>
      </c>
      <c r="F109" s="193">
        <v>2</v>
      </c>
      <c r="G109" s="194" t="str">
        <f t="shared" si="61"/>
        <v>Baja</v>
      </c>
      <c r="H109" s="201">
        <f t="shared" si="62"/>
        <v>2</v>
      </c>
      <c r="I109" s="404"/>
    </row>
    <row r="110" spans="2:9" x14ac:dyDescent="0.25">
      <c r="B110" s="397"/>
      <c r="C110" s="195" t="s">
        <v>229</v>
      </c>
      <c r="D110" s="196" t="s">
        <v>230</v>
      </c>
      <c r="E110" s="193">
        <v>2</v>
      </c>
      <c r="F110" s="193">
        <v>3</v>
      </c>
      <c r="G110" s="193" t="str">
        <f t="shared" si="61"/>
        <v>Media</v>
      </c>
      <c r="H110" s="193">
        <f t="shared" si="62"/>
        <v>6</v>
      </c>
      <c r="I110" s="404"/>
    </row>
    <row r="111" spans="2:9" x14ac:dyDescent="0.25">
      <c r="B111" s="402"/>
      <c r="C111" s="195" t="s">
        <v>231</v>
      </c>
      <c r="D111" s="196" t="s">
        <v>232</v>
      </c>
      <c r="E111" s="193">
        <v>1</v>
      </c>
      <c r="F111" s="193">
        <v>1</v>
      </c>
      <c r="G111" s="193" t="str">
        <f t="shared" si="61"/>
        <v>Baja</v>
      </c>
      <c r="H111" s="193">
        <f t="shared" si="62"/>
        <v>1</v>
      </c>
      <c r="I111" s="405"/>
    </row>
    <row r="112" spans="2:9" x14ac:dyDescent="0.25">
      <c r="B112" s="396" t="s">
        <v>233</v>
      </c>
      <c r="C112" s="195" t="s">
        <v>234</v>
      </c>
      <c r="D112" s="192" t="s">
        <v>235</v>
      </c>
      <c r="E112" s="193">
        <v>2</v>
      </c>
      <c r="F112" s="193">
        <v>3</v>
      </c>
      <c r="G112" s="193" t="str">
        <f t="shared" si="61"/>
        <v>Media</v>
      </c>
      <c r="H112" s="193">
        <f t="shared" si="62"/>
        <v>6</v>
      </c>
      <c r="I112" s="398" t="s">
        <v>236</v>
      </c>
    </row>
    <row r="113" spans="2:9" x14ac:dyDescent="0.25">
      <c r="B113" s="397"/>
      <c r="C113" s="195" t="s">
        <v>237</v>
      </c>
      <c r="D113" s="192" t="s">
        <v>238</v>
      </c>
      <c r="E113" s="193">
        <v>1</v>
      </c>
      <c r="F113" s="193">
        <v>3</v>
      </c>
      <c r="G113" s="193" t="str">
        <f t="shared" si="61"/>
        <v>Baja</v>
      </c>
      <c r="H113" s="193">
        <f t="shared" si="62"/>
        <v>3</v>
      </c>
      <c r="I113" s="399"/>
    </row>
    <row r="114" spans="2:9" x14ac:dyDescent="0.25">
      <c r="B114" s="397"/>
      <c r="C114" s="195" t="s">
        <v>239</v>
      </c>
      <c r="D114" s="192" t="s">
        <v>240</v>
      </c>
      <c r="E114" s="193">
        <v>2</v>
      </c>
      <c r="F114" s="193">
        <v>3</v>
      </c>
      <c r="G114" s="193" t="str">
        <f t="shared" si="61"/>
        <v>Media</v>
      </c>
      <c r="H114" s="193">
        <f t="shared" si="62"/>
        <v>6</v>
      </c>
      <c r="I114" s="399"/>
    </row>
    <row r="115" spans="2:9" x14ac:dyDescent="0.25">
      <c r="B115" s="397"/>
      <c r="C115" s="195" t="s">
        <v>241</v>
      </c>
      <c r="D115" s="192" t="s">
        <v>242</v>
      </c>
      <c r="E115" s="193">
        <v>2</v>
      </c>
      <c r="F115" s="193">
        <v>2</v>
      </c>
      <c r="G115" s="193" t="str">
        <f t="shared" si="61"/>
        <v>Media</v>
      </c>
      <c r="H115" s="193">
        <f t="shared" si="62"/>
        <v>4</v>
      </c>
      <c r="I115" s="399"/>
    </row>
    <row r="116" spans="2:9" x14ac:dyDescent="0.25">
      <c r="B116" s="396" t="s">
        <v>243</v>
      </c>
      <c r="C116" s="195" t="s">
        <v>244</v>
      </c>
      <c r="D116" s="192" t="s">
        <v>245</v>
      </c>
      <c r="E116" s="193">
        <v>2</v>
      </c>
      <c r="F116" s="193">
        <v>3</v>
      </c>
      <c r="G116" s="193" t="str">
        <f t="shared" si="61"/>
        <v>Media</v>
      </c>
      <c r="H116" s="193">
        <f t="shared" si="62"/>
        <v>6</v>
      </c>
      <c r="I116" s="398" t="s">
        <v>246</v>
      </c>
    </row>
    <row r="117" spans="2:9" x14ac:dyDescent="0.25">
      <c r="B117" s="397"/>
      <c r="C117" s="195" t="s">
        <v>247</v>
      </c>
      <c r="D117" s="192" t="s">
        <v>248</v>
      </c>
      <c r="E117" s="193">
        <v>1</v>
      </c>
      <c r="F117" s="193">
        <v>3</v>
      </c>
      <c r="G117" s="193" t="str">
        <f t="shared" si="61"/>
        <v>Baja</v>
      </c>
      <c r="H117" s="193">
        <f t="shared" si="62"/>
        <v>3</v>
      </c>
      <c r="I117" s="399"/>
    </row>
    <row r="118" spans="2:9" x14ac:dyDescent="0.25">
      <c r="B118" s="397"/>
      <c r="C118" s="195" t="s">
        <v>249</v>
      </c>
      <c r="D118" s="192" t="s">
        <v>250</v>
      </c>
      <c r="E118" s="193">
        <v>3</v>
      </c>
      <c r="F118" s="193">
        <v>3</v>
      </c>
      <c r="G118" s="193" t="str">
        <f t="shared" si="61"/>
        <v>Alta</v>
      </c>
      <c r="H118" s="193">
        <f t="shared" si="62"/>
        <v>9</v>
      </c>
      <c r="I118" s="399"/>
    </row>
    <row r="119" spans="2:9" x14ac:dyDescent="0.25">
      <c r="B119" s="397"/>
      <c r="C119" s="195" t="s">
        <v>251</v>
      </c>
      <c r="D119" s="192" t="s">
        <v>252</v>
      </c>
      <c r="E119" s="193">
        <v>3</v>
      </c>
      <c r="F119" s="193">
        <v>3</v>
      </c>
      <c r="G119" s="193" t="str">
        <f t="shared" si="61"/>
        <v>Alta</v>
      </c>
      <c r="H119" s="193">
        <f t="shared" si="62"/>
        <v>9</v>
      </c>
      <c r="I119" s="399"/>
    </row>
    <row r="120" spans="2:9" ht="36" x14ac:dyDescent="0.25">
      <c r="B120" s="397"/>
      <c r="C120" s="195" t="s">
        <v>253</v>
      </c>
      <c r="D120" s="192" t="s">
        <v>254</v>
      </c>
      <c r="E120" s="193">
        <v>2</v>
      </c>
      <c r="F120" s="193">
        <v>3</v>
      </c>
      <c r="G120" s="193" t="str">
        <f t="shared" si="61"/>
        <v>Media</v>
      </c>
      <c r="H120" s="193">
        <f t="shared" si="62"/>
        <v>6</v>
      </c>
      <c r="I120" s="399"/>
    </row>
    <row r="121" spans="2:9" x14ac:dyDescent="0.25">
      <c r="B121" s="397"/>
      <c r="C121" s="195" t="s">
        <v>255</v>
      </c>
      <c r="D121" s="192" t="s">
        <v>256</v>
      </c>
      <c r="E121" s="193">
        <v>3</v>
      </c>
      <c r="F121" s="193">
        <v>3</v>
      </c>
      <c r="G121" s="193" t="str">
        <f t="shared" si="61"/>
        <v>Alta</v>
      </c>
      <c r="H121" s="193">
        <f t="shared" si="62"/>
        <v>9</v>
      </c>
      <c r="I121" s="399"/>
    </row>
    <row r="122" spans="2:9" ht="36" x14ac:dyDescent="0.25">
      <c r="B122" s="397"/>
      <c r="C122" s="195" t="s">
        <v>257</v>
      </c>
      <c r="D122" s="192" t="s">
        <v>258</v>
      </c>
      <c r="E122" s="193">
        <v>2</v>
      </c>
      <c r="F122" s="193">
        <v>3</v>
      </c>
      <c r="G122" s="193" t="str">
        <f t="shared" si="61"/>
        <v>Media</v>
      </c>
      <c r="H122" s="193">
        <f t="shared" si="62"/>
        <v>6</v>
      </c>
      <c r="I122" s="399"/>
    </row>
    <row r="123" spans="2:9" x14ac:dyDescent="0.25">
      <c r="B123" s="397"/>
      <c r="C123" s="195" t="s">
        <v>259</v>
      </c>
      <c r="D123" s="192" t="s">
        <v>260</v>
      </c>
      <c r="E123" s="193">
        <v>2</v>
      </c>
      <c r="F123" s="193">
        <v>4</v>
      </c>
      <c r="G123" s="193" t="str">
        <f t="shared" si="61"/>
        <v>Alta</v>
      </c>
      <c r="H123" s="193">
        <f t="shared" si="62"/>
        <v>8</v>
      </c>
      <c r="I123" s="399"/>
    </row>
    <row r="124" spans="2:9" x14ac:dyDescent="0.25">
      <c r="B124" s="400" t="s">
        <v>261</v>
      </c>
      <c r="C124" s="195" t="s">
        <v>262</v>
      </c>
      <c r="D124" s="192" t="s">
        <v>263</v>
      </c>
      <c r="E124" s="193">
        <v>2</v>
      </c>
      <c r="F124" s="193">
        <v>2</v>
      </c>
      <c r="G124" s="193" t="str">
        <f t="shared" si="61"/>
        <v>Media</v>
      </c>
      <c r="H124" s="193">
        <f t="shared" si="62"/>
        <v>4</v>
      </c>
      <c r="I124" s="401" t="s">
        <v>264</v>
      </c>
    </row>
    <row r="125" spans="2:9" x14ac:dyDescent="0.25">
      <c r="B125" s="400"/>
      <c r="C125" s="195" t="s">
        <v>265</v>
      </c>
      <c r="D125" s="192" t="s">
        <v>266</v>
      </c>
      <c r="E125" s="193">
        <v>1</v>
      </c>
      <c r="F125" s="193">
        <v>3</v>
      </c>
      <c r="G125" s="193" t="str">
        <f t="shared" si="61"/>
        <v>Baja</v>
      </c>
      <c r="H125" s="193">
        <f t="shared" si="62"/>
        <v>3</v>
      </c>
      <c r="I125" s="401"/>
    </row>
    <row r="126" spans="2:9" x14ac:dyDescent="0.25">
      <c r="B126" s="400"/>
      <c r="C126" s="195" t="s">
        <v>267</v>
      </c>
      <c r="D126" s="192" t="s">
        <v>268</v>
      </c>
      <c r="E126" s="193">
        <v>1</v>
      </c>
      <c r="F126" s="193">
        <v>3</v>
      </c>
      <c r="G126" s="193" t="str">
        <f t="shared" si="61"/>
        <v>Baja</v>
      </c>
      <c r="H126" s="193">
        <f t="shared" si="62"/>
        <v>3</v>
      </c>
      <c r="I126" s="401"/>
    </row>
    <row r="127" spans="2:9" x14ac:dyDescent="0.25">
      <c r="B127" s="400"/>
      <c r="C127" s="195" t="s">
        <v>269</v>
      </c>
      <c r="D127" s="192" t="s">
        <v>270</v>
      </c>
      <c r="E127" s="193">
        <v>2</v>
      </c>
      <c r="F127" s="193">
        <v>3</v>
      </c>
      <c r="G127" s="193" t="str">
        <f t="shared" si="61"/>
        <v>Media</v>
      </c>
      <c r="H127" s="193">
        <f t="shared" si="62"/>
        <v>6</v>
      </c>
      <c r="I127" s="401"/>
    </row>
    <row r="128" spans="2:9" x14ac:dyDescent="0.25">
      <c r="B128" s="400"/>
      <c r="C128" s="195" t="s">
        <v>271</v>
      </c>
      <c r="D128" s="192" t="s">
        <v>272</v>
      </c>
      <c r="E128" s="193">
        <v>2</v>
      </c>
      <c r="F128" s="193">
        <v>3</v>
      </c>
      <c r="G128" s="193" t="str">
        <f t="shared" si="61"/>
        <v>Media</v>
      </c>
      <c r="H128" s="193">
        <f t="shared" si="62"/>
        <v>6</v>
      </c>
      <c r="I128" s="401"/>
    </row>
    <row r="129" spans="2:9" x14ac:dyDescent="0.25">
      <c r="B129" s="400"/>
      <c r="C129" s="195" t="s">
        <v>273</v>
      </c>
      <c r="D129" s="192" t="s">
        <v>274</v>
      </c>
      <c r="E129" s="193">
        <v>2</v>
      </c>
      <c r="F129" s="193">
        <v>3</v>
      </c>
      <c r="G129" s="193" t="str">
        <f t="shared" si="61"/>
        <v>Media</v>
      </c>
      <c r="H129" s="193">
        <f t="shared" si="62"/>
        <v>6</v>
      </c>
      <c r="I129" s="401"/>
    </row>
    <row r="130" spans="2:9" x14ac:dyDescent="0.25">
      <c r="B130" s="400"/>
      <c r="C130" s="195" t="s">
        <v>275</v>
      </c>
      <c r="D130" s="192" t="s">
        <v>276</v>
      </c>
      <c r="E130" s="193">
        <v>2</v>
      </c>
      <c r="F130" s="193">
        <v>3</v>
      </c>
      <c r="G130" s="193" t="str">
        <f t="shared" si="61"/>
        <v>Media</v>
      </c>
      <c r="H130" s="193">
        <f t="shared" si="62"/>
        <v>6</v>
      </c>
      <c r="I130" s="401"/>
    </row>
    <row r="131" spans="2:9" x14ac:dyDescent="0.25">
      <c r="B131" s="400"/>
      <c r="C131" s="197" t="s">
        <v>277</v>
      </c>
      <c r="D131" s="198" t="s">
        <v>278</v>
      </c>
      <c r="E131" s="194">
        <v>1</v>
      </c>
      <c r="F131" s="194">
        <v>4</v>
      </c>
      <c r="G131" s="194" t="str">
        <f t="shared" si="61"/>
        <v>Media</v>
      </c>
      <c r="H131" s="194">
        <f t="shared" si="62"/>
        <v>4</v>
      </c>
      <c r="I131" s="401"/>
    </row>
    <row r="132" spans="2:9" x14ac:dyDescent="0.25">
      <c r="B132" s="400"/>
      <c r="C132" s="195" t="s">
        <v>279</v>
      </c>
      <c r="D132" s="192" t="s">
        <v>280</v>
      </c>
      <c r="E132" s="193">
        <v>1</v>
      </c>
      <c r="F132" s="193">
        <v>3</v>
      </c>
      <c r="G132" s="200" t="str">
        <f t="shared" si="61"/>
        <v>Baja</v>
      </c>
      <c r="H132" s="200">
        <f t="shared" si="62"/>
        <v>3</v>
      </c>
      <c r="I132" s="401"/>
    </row>
    <row r="133" spans="2:9" ht="18.75" thickBot="1" x14ac:dyDescent="0.3"/>
    <row r="134" spans="2:9" ht="88.5" customHeight="1" x14ac:dyDescent="0.25">
      <c r="B134" s="407" t="s">
        <v>3632</v>
      </c>
      <c r="C134" s="408"/>
      <c r="D134" s="408"/>
      <c r="E134" s="408"/>
      <c r="F134" s="408"/>
      <c r="G134" s="408"/>
      <c r="H134" s="408"/>
      <c r="I134" s="409"/>
    </row>
    <row r="135" spans="2:9" ht="88.5" customHeight="1" x14ac:dyDescent="0.25">
      <c r="B135" s="410"/>
      <c r="C135" s="411"/>
      <c r="D135" s="411"/>
      <c r="E135" s="411"/>
      <c r="F135" s="411"/>
      <c r="G135" s="411"/>
      <c r="H135" s="411"/>
      <c r="I135" s="412"/>
    </row>
    <row r="136" spans="2:9" ht="88.5" customHeight="1" x14ac:dyDescent="0.25">
      <c r="B136" s="410"/>
      <c r="C136" s="411"/>
      <c r="D136" s="411"/>
      <c r="E136" s="411"/>
      <c r="F136" s="411"/>
      <c r="G136" s="411"/>
      <c r="H136" s="411"/>
      <c r="I136" s="412"/>
    </row>
    <row r="137" spans="2:9" ht="88.5" customHeight="1" x14ac:dyDescent="0.25">
      <c r="B137" s="410"/>
      <c r="C137" s="411"/>
      <c r="D137" s="411"/>
      <c r="E137" s="411"/>
      <c r="F137" s="411"/>
      <c r="G137" s="411"/>
      <c r="H137" s="411"/>
      <c r="I137" s="412"/>
    </row>
    <row r="138" spans="2:9" ht="43.5" customHeight="1" x14ac:dyDescent="0.25">
      <c r="B138" s="410"/>
      <c r="C138" s="411"/>
      <c r="D138" s="411"/>
      <c r="E138" s="411"/>
      <c r="F138" s="411"/>
      <c r="G138" s="411"/>
      <c r="H138" s="411"/>
      <c r="I138" s="412"/>
    </row>
    <row r="139" spans="2:9" ht="43.5" customHeight="1" x14ac:dyDescent="0.25">
      <c r="B139" s="410"/>
      <c r="C139" s="411"/>
      <c r="D139" s="411"/>
      <c r="E139" s="411"/>
      <c r="F139" s="411"/>
      <c r="G139" s="411"/>
      <c r="H139" s="411"/>
      <c r="I139" s="412"/>
    </row>
    <row r="140" spans="2:9" ht="180" customHeight="1" thickBot="1" x14ac:dyDescent="0.3">
      <c r="B140" s="413"/>
      <c r="C140" s="414"/>
      <c r="D140" s="414"/>
      <c r="E140" s="414"/>
      <c r="F140" s="414"/>
      <c r="G140" s="414"/>
      <c r="H140" s="414"/>
      <c r="I140" s="415"/>
    </row>
  </sheetData>
  <mergeCells count="47">
    <mergeCell ref="I33:I35"/>
    <mergeCell ref="B30:B35"/>
    <mergeCell ref="I19:I23"/>
    <mergeCell ref="B24:B29"/>
    <mergeCell ref="B36:B37"/>
    <mergeCell ref="I36:I37"/>
    <mergeCell ref="B134:I140"/>
    <mergeCell ref="C2:I2"/>
    <mergeCell ref="E5:H6"/>
    <mergeCell ref="I5:I7"/>
    <mergeCell ref="B5:D6"/>
    <mergeCell ref="B8:B23"/>
    <mergeCell ref="I8:I9"/>
    <mergeCell ref="I10:I13"/>
    <mergeCell ref="I14:I16"/>
    <mergeCell ref="I17:I18"/>
    <mergeCell ref="B3:I3"/>
    <mergeCell ref="I24:I29"/>
    <mergeCell ref="I30:I32"/>
    <mergeCell ref="B68:B78"/>
    <mergeCell ref="I68:I78"/>
    <mergeCell ref="B38:B41"/>
    <mergeCell ref="I38:I41"/>
    <mergeCell ref="B42:B52"/>
    <mergeCell ref="I42:I52"/>
    <mergeCell ref="I53:I57"/>
    <mergeCell ref="B53:B57"/>
    <mergeCell ref="B58:B63"/>
    <mergeCell ref="I58:I63"/>
    <mergeCell ref="B64:B67"/>
    <mergeCell ref="I64:I67"/>
    <mergeCell ref="B116:B123"/>
    <mergeCell ref="I116:I123"/>
    <mergeCell ref="B124:B132"/>
    <mergeCell ref="I124:I132"/>
    <mergeCell ref="B79:B87"/>
    <mergeCell ref="I79:I87"/>
    <mergeCell ref="B88:B93"/>
    <mergeCell ref="I88:I93"/>
    <mergeCell ref="B94:B96"/>
    <mergeCell ref="I94:I96"/>
    <mergeCell ref="I97:I100"/>
    <mergeCell ref="B97:B100"/>
    <mergeCell ref="B101:B111"/>
    <mergeCell ref="I101:I111"/>
    <mergeCell ref="I112:I115"/>
    <mergeCell ref="B112:B115"/>
  </mergeCells>
  <phoneticPr fontId="3" type="noConversion"/>
  <conditionalFormatting sqref="H13 H16 H20:H22 H30:H31 G53 H58 H64 H68 H79 H88 H93 H101 H112 H116 H24 I33 H36:I36 H124:I124">
    <cfRule type="cellIs" dxfId="1367" priority="1969" operator="between">
      <formula>15</formula>
      <formula>25</formula>
    </cfRule>
    <cfRule type="cellIs" dxfId="1366" priority="1970" operator="between">
      <formula>8</formula>
      <formula>12</formula>
    </cfRule>
    <cfRule type="cellIs" dxfId="1365" priority="1971" operator="between">
      <formula>4</formula>
      <formula>6</formula>
    </cfRule>
    <cfRule type="cellIs" dxfId="1364" priority="1972" operator="between">
      <formula>1</formula>
      <formula>3</formula>
    </cfRule>
  </conditionalFormatting>
  <conditionalFormatting sqref="G9 G13 G16 G20:G22 G30:G31 G36 H53 G58 G64 G68 G79 G88 G93:H93 G101 G112 G116 G24 G124 I19">
    <cfRule type="cellIs" dxfId="1363" priority="1965" operator="equal">
      <formula>"Muy alta"</formula>
    </cfRule>
    <cfRule type="cellIs" dxfId="1362" priority="1966" operator="equal">
      <formula>"Alta"</formula>
    </cfRule>
    <cfRule type="cellIs" dxfId="1361" priority="1967" operator="equal">
      <formula>"Media"</formula>
    </cfRule>
    <cfRule type="cellIs" dxfId="1360" priority="1968" operator="equal">
      <formula>"Baja"</formula>
    </cfRule>
  </conditionalFormatting>
  <conditionalFormatting sqref="H9">
    <cfRule type="cellIs" dxfId="1359" priority="1953" operator="between">
      <formula>15</formula>
      <formula>25</formula>
    </cfRule>
    <cfRule type="cellIs" dxfId="1358" priority="1954" operator="between">
      <formula>8</formula>
      <formula>12</formula>
    </cfRule>
    <cfRule type="cellIs" dxfId="1357" priority="1955" operator="between">
      <formula>4</formula>
      <formula>6</formula>
    </cfRule>
    <cfRule type="cellIs" dxfId="1356" priority="1956" operator="between">
      <formula>1</formula>
      <formula>3</formula>
    </cfRule>
  </conditionalFormatting>
  <conditionalFormatting sqref="H10:H12">
    <cfRule type="cellIs" dxfId="1355" priority="1929" operator="between">
      <formula>15</formula>
      <formula>25</formula>
    </cfRule>
    <cfRule type="cellIs" dxfId="1354" priority="1930" operator="between">
      <formula>8</formula>
      <formula>12</formula>
    </cfRule>
    <cfRule type="cellIs" dxfId="1353" priority="1931" operator="between">
      <formula>4</formula>
      <formula>6</formula>
    </cfRule>
    <cfRule type="cellIs" dxfId="1352" priority="1932" operator="between">
      <formula>1</formula>
      <formula>3</formula>
    </cfRule>
  </conditionalFormatting>
  <conditionalFormatting sqref="G10:G12">
    <cfRule type="cellIs" dxfId="1351" priority="1933" operator="equal">
      <formula>"Muy alta"</formula>
    </cfRule>
    <cfRule type="cellIs" dxfId="1350" priority="1934" operator="equal">
      <formula>"Alta"</formula>
    </cfRule>
    <cfRule type="cellIs" dxfId="1349" priority="1935" operator="equal">
      <formula>"Media"</formula>
    </cfRule>
    <cfRule type="cellIs" dxfId="1348" priority="1936" operator="equal">
      <formula>"Baja"</formula>
    </cfRule>
  </conditionalFormatting>
  <conditionalFormatting sqref="H14:H15">
    <cfRule type="cellIs" dxfId="1347" priority="1909" operator="between">
      <formula>15</formula>
      <formula>25</formula>
    </cfRule>
    <cfRule type="cellIs" dxfId="1346" priority="1910" operator="between">
      <formula>8</formula>
      <formula>12</formula>
    </cfRule>
    <cfRule type="cellIs" dxfId="1345" priority="1911" operator="between">
      <formula>4</formula>
      <formula>6</formula>
    </cfRule>
    <cfRule type="cellIs" dxfId="1344" priority="1912" operator="between">
      <formula>1</formula>
      <formula>3</formula>
    </cfRule>
  </conditionalFormatting>
  <conditionalFormatting sqref="G14:G15">
    <cfRule type="cellIs" dxfId="1343" priority="1905" operator="equal">
      <formula>"Muy alta"</formula>
    </cfRule>
    <cfRule type="cellIs" dxfId="1342" priority="1906" operator="equal">
      <formula>"Alta"</formula>
    </cfRule>
    <cfRule type="cellIs" dxfId="1341" priority="1907" operator="equal">
      <formula>"Media"</formula>
    </cfRule>
    <cfRule type="cellIs" dxfId="1340" priority="1908" operator="equal">
      <formula>"Baja"</formula>
    </cfRule>
  </conditionalFormatting>
  <conditionalFormatting sqref="H17">
    <cfRule type="cellIs" dxfId="1339" priority="1901" operator="between">
      <formula>15</formula>
      <formula>25</formula>
    </cfRule>
    <cfRule type="cellIs" dxfId="1338" priority="1902" operator="between">
      <formula>8</formula>
      <formula>12</formula>
    </cfRule>
    <cfRule type="cellIs" dxfId="1337" priority="1903" operator="between">
      <formula>4</formula>
      <formula>6</formula>
    </cfRule>
    <cfRule type="cellIs" dxfId="1336" priority="1904" operator="between">
      <formula>1</formula>
      <formula>3</formula>
    </cfRule>
  </conditionalFormatting>
  <conditionalFormatting sqref="G17">
    <cfRule type="cellIs" dxfId="1335" priority="1897" operator="equal">
      <formula>"Muy alta"</formula>
    </cfRule>
    <cfRule type="cellIs" dxfId="1334" priority="1898" operator="equal">
      <formula>"Alta"</formula>
    </cfRule>
    <cfRule type="cellIs" dxfId="1333" priority="1899" operator="equal">
      <formula>"Media"</formula>
    </cfRule>
    <cfRule type="cellIs" dxfId="1332" priority="1900" operator="equal">
      <formula>"Baja"</formula>
    </cfRule>
  </conditionalFormatting>
  <conditionalFormatting sqref="H18">
    <cfRule type="cellIs" dxfId="1331" priority="1873" operator="between">
      <formula>15</formula>
      <formula>25</formula>
    </cfRule>
    <cfRule type="cellIs" dxfId="1330" priority="1874" operator="between">
      <formula>8</formula>
      <formula>12</formula>
    </cfRule>
    <cfRule type="cellIs" dxfId="1329" priority="1875" operator="between">
      <formula>4</formula>
      <formula>6</formula>
    </cfRule>
    <cfRule type="cellIs" dxfId="1328" priority="1876" operator="between">
      <formula>1</formula>
      <formula>3</formula>
    </cfRule>
  </conditionalFormatting>
  <conditionalFormatting sqref="G18">
    <cfRule type="cellIs" dxfId="1327" priority="1869" operator="equal">
      <formula>"Muy alta"</formula>
    </cfRule>
    <cfRule type="cellIs" dxfId="1326" priority="1870" operator="equal">
      <formula>"Alta"</formula>
    </cfRule>
    <cfRule type="cellIs" dxfId="1325" priority="1871" operator="equal">
      <formula>"Media"</formula>
    </cfRule>
    <cfRule type="cellIs" dxfId="1324" priority="1872" operator="equal">
      <formula>"Baja"</formula>
    </cfRule>
  </conditionalFormatting>
  <conditionalFormatting sqref="H19">
    <cfRule type="cellIs" dxfId="1323" priority="1861" operator="between">
      <formula>15</formula>
      <formula>25</formula>
    </cfRule>
    <cfRule type="cellIs" dxfId="1322" priority="1862" operator="between">
      <formula>8</formula>
      <formula>12</formula>
    </cfRule>
    <cfRule type="cellIs" dxfId="1321" priority="1863" operator="between">
      <formula>4</formula>
      <formula>6</formula>
    </cfRule>
    <cfRule type="cellIs" dxfId="1320" priority="1864" operator="between">
      <formula>1</formula>
      <formula>3</formula>
    </cfRule>
  </conditionalFormatting>
  <conditionalFormatting sqref="G19">
    <cfRule type="cellIs" dxfId="1319" priority="1857" operator="equal">
      <formula>"Muy alta"</formula>
    </cfRule>
    <cfRule type="cellIs" dxfId="1318" priority="1858" operator="equal">
      <formula>"Alta"</formula>
    </cfRule>
    <cfRule type="cellIs" dxfId="1317" priority="1859" operator="equal">
      <formula>"Media"</formula>
    </cfRule>
    <cfRule type="cellIs" dxfId="1316" priority="1860" operator="equal">
      <formula>"Baja"</formula>
    </cfRule>
  </conditionalFormatting>
  <conditionalFormatting sqref="H23">
    <cfRule type="cellIs" dxfId="1315" priority="1821" operator="between">
      <formula>15</formula>
      <formula>25</formula>
    </cfRule>
    <cfRule type="cellIs" dxfId="1314" priority="1822" operator="between">
      <formula>8</formula>
      <formula>12</formula>
    </cfRule>
    <cfRule type="cellIs" dxfId="1313" priority="1823" operator="between">
      <formula>4</formula>
      <formula>6</formula>
    </cfRule>
    <cfRule type="cellIs" dxfId="1312" priority="1824" operator="between">
      <formula>1</formula>
      <formula>3</formula>
    </cfRule>
  </conditionalFormatting>
  <conditionalFormatting sqref="G23">
    <cfRule type="cellIs" dxfId="1311" priority="1817" operator="equal">
      <formula>"Muy alta"</formula>
    </cfRule>
    <cfRule type="cellIs" dxfId="1310" priority="1818" operator="equal">
      <formula>"Alta"</formula>
    </cfRule>
    <cfRule type="cellIs" dxfId="1309" priority="1819" operator="equal">
      <formula>"Media"</formula>
    </cfRule>
    <cfRule type="cellIs" dxfId="1308" priority="1820" operator="equal">
      <formula>"Baja"</formula>
    </cfRule>
  </conditionalFormatting>
  <conditionalFormatting sqref="H33">
    <cfRule type="cellIs" dxfId="1307" priority="1813" operator="between">
      <formula>15</formula>
      <formula>25</formula>
    </cfRule>
    <cfRule type="cellIs" dxfId="1306" priority="1814" operator="between">
      <formula>8</formula>
      <formula>12</formula>
    </cfRule>
    <cfRule type="cellIs" dxfId="1305" priority="1815" operator="between">
      <formula>4</formula>
      <formula>6</formula>
    </cfRule>
    <cfRule type="cellIs" dxfId="1304" priority="1816" operator="between">
      <formula>1</formula>
      <formula>3</formula>
    </cfRule>
  </conditionalFormatting>
  <conditionalFormatting sqref="G33">
    <cfRule type="cellIs" dxfId="1303" priority="1809" operator="equal">
      <formula>"Muy alta"</formula>
    </cfRule>
    <cfRule type="cellIs" dxfId="1302" priority="1810" operator="equal">
      <formula>"Alta"</formula>
    </cfRule>
    <cfRule type="cellIs" dxfId="1301" priority="1811" operator="equal">
      <formula>"Media"</formula>
    </cfRule>
    <cfRule type="cellIs" dxfId="1300" priority="1812" operator="equal">
      <formula>"Baja"</formula>
    </cfRule>
  </conditionalFormatting>
  <conditionalFormatting sqref="H32">
    <cfRule type="cellIs" dxfId="1299" priority="1805" operator="between">
      <formula>15</formula>
      <formula>25</formula>
    </cfRule>
    <cfRule type="cellIs" dxfId="1298" priority="1806" operator="between">
      <formula>8</formula>
      <formula>12</formula>
    </cfRule>
    <cfRule type="cellIs" dxfId="1297" priority="1807" operator="between">
      <formula>4</formula>
      <formula>6</formula>
    </cfRule>
    <cfRule type="cellIs" dxfId="1296" priority="1808" operator="between">
      <formula>1</formula>
      <formula>3</formula>
    </cfRule>
  </conditionalFormatting>
  <conditionalFormatting sqref="G32">
    <cfRule type="cellIs" dxfId="1295" priority="1801" operator="equal">
      <formula>"Muy alta"</formula>
    </cfRule>
    <cfRule type="cellIs" dxfId="1294" priority="1802" operator="equal">
      <formula>"Alta"</formula>
    </cfRule>
    <cfRule type="cellIs" dxfId="1293" priority="1803" operator="equal">
      <formula>"Media"</formula>
    </cfRule>
    <cfRule type="cellIs" dxfId="1292" priority="1804" operator="equal">
      <formula>"Baja"</formula>
    </cfRule>
  </conditionalFormatting>
  <conditionalFormatting sqref="I30">
    <cfRule type="cellIs" dxfId="1291" priority="1785" operator="between">
      <formula>15</formula>
      <formula>25</formula>
    </cfRule>
    <cfRule type="cellIs" dxfId="1290" priority="1786" operator="between">
      <formula>8</formula>
      <formula>12</formula>
    </cfRule>
    <cfRule type="cellIs" dxfId="1289" priority="1787" operator="between">
      <formula>4</formula>
      <formula>6</formula>
    </cfRule>
    <cfRule type="cellIs" dxfId="1288" priority="1788" operator="between">
      <formula>1</formula>
      <formula>3</formula>
    </cfRule>
  </conditionalFormatting>
  <conditionalFormatting sqref="H34">
    <cfRule type="cellIs" dxfId="1287" priority="1769" operator="between">
      <formula>15</formula>
      <formula>25</formula>
    </cfRule>
    <cfRule type="cellIs" dxfId="1286" priority="1770" operator="between">
      <formula>8</formula>
      <formula>12</formula>
    </cfRule>
    <cfRule type="cellIs" dxfId="1285" priority="1771" operator="between">
      <formula>4</formula>
      <formula>6</formula>
    </cfRule>
    <cfRule type="cellIs" dxfId="1284" priority="1772" operator="between">
      <formula>1</formula>
      <formula>3</formula>
    </cfRule>
  </conditionalFormatting>
  <conditionalFormatting sqref="G34">
    <cfRule type="cellIs" dxfId="1283" priority="1765" operator="equal">
      <formula>"Muy alta"</formula>
    </cfRule>
    <cfRule type="cellIs" dxfId="1282" priority="1766" operator="equal">
      <formula>"Alta"</formula>
    </cfRule>
    <cfRule type="cellIs" dxfId="1281" priority="1767" operator="equal">
      <formula>"Media"</formula>
    </cfRule>
    <cfRule type="cellIs" dxfId="1280" priority="1768" operator="equal">
      <formula>"Baja"</formula>
    </cfRule>
  </conditionalFormatting>
  <conditionalFormatting sqref="H35">
    <cfRule type="cellIs" dxfId="1279" priority="1761" operator="between">
      <formula>15</formula>
      <formula>25</formula>
    </cfRule>
    <cfRule type="cellIs" dxfId="1278" priority="1762" operator="between">
      <formula>8</formula>
      <formula>12</formula>
    </cfRule>
    <cfRule type="cellIs" dxfId="1277" priority="1763" operator="between">
      <formula>4</formula>
      <formula>6</formula>
    </cfRule>
    <cfRule type="cellIs" dxfId="1276" priority="1764" operator="between">
      <formula>1</formula>
      <formula>3</formula>
    </cfRule>
  </conditionalFormatting>
  <conditionalFormatting sqref="G35">
    <cfRule type="cellIs" dxfId="1275" priority="1757" operator="equal">
      <formula>"Muy alta"</formula>
    </cfRule>
    <cfRule type="cellIs" dxfId="1274" priority="1758" operator="equal">
      <formula>"Alta"</formula>
    </cfRule>
    <cfRule type="cellIs" dxfId="1273" priority="1759" operator="equal">
      <formula>"Media"</formula>
    </cfRule>
    <cfRule type="cellIs" dxfId="1272" priority="1760" operator="equal">
      <formula>"Baja"</formula>
    </cfRule>
  </conditionalFormatting>
  <conditionalFormatting sqref="H37">
    <cfRule type="cellIs" dxfId="1271" priority="1713" operator="between">
      <formula>15</formula>
      <formula>25</formula>
    </cfRule>
    <cfRule type="cellIs" dxfId="1270" priority="1714" operator="between">
      <formula>8</formula>
      <formula>12</formula>
    </cfRule>
    <cfRule type="cellIs" dxfId="1269" priority="1715" operator="between">
      <formula>4</formula>
      <formula>6</formula>
    </cfRule>
    <cfRule type="cellIs" dxfId="1268" priority="1716" operator="between">
      <formula>1</formula>
      <formula>3</formula>
    </cfRule>
  </conditionalFormatting>
  <conditionalFormatting sqref="G37">
    <cfRule type="cellIs" dxfId="1267" priority="1709" operator="equal">
      <formula>"Muy alta"</formula>
    </cfRule>
    <cfRule type="cellIs" dxfId="1266" priority="1710" operator="equal">
      <formula>"Alta"</formula>
    </cfRule>
    <cfRule type="cellIs" dxfId="1265" priority="1711" operator="equal">
      <formula>"Media"</formula>
    </cfRule>
    <cfRule type="cellIs" dxfId="1264" priority="1712" operator="equal">
      <formula>"Baja"</formula>
    </cfRule>
  </conditionalFormatting>
  <conditionalFormatting sqref="H38:H40">
    <cfRule type="cellIs" dxfId="1263" priority="1693" operator="between">
      <formula>15</formula>
      <formula>25</formula>
    </cfRule>
    <cfRule type="cellIs" dxfId="1262" priority="1694" operator="between">
      <formula>8</formula>
      <formula>12</formula>
    </cfRule>
    <cfRule type="cellIs" dxfId="1261" priority="1695" operator="between">
      <formula>4</formula>
      <formula>6</formula>
    </cfRule>
    <cfRule type="cellIs" dxfId="1260" priority="1696" operator="between">
      <formula>1</formula>
      <formula>3</formula>
    </cfRule>
  </conditionalFormatting>
  <conditionalFormatting sqref="G38:G40">
    <cfRule type="cellIs" dxfId="1259" priority="1689" operator="equal">
      <formula>"Muy alta"</formula>
    </cfRule>
    <cfRule type="cellIs" dxfId="1258" priority="1690" operator="equal">
      <formula>"Alta"</formula>
    </cfRule>
    <cfRule type="cellIs" dxfId="1257" priority="1691" operator="equal">
      <formula>"Media"</formula>
    </cfRule>
    <cfRule type="cellIs" dxfId="1256" priority="1692" operator="equal">
      <formula>"Baja"</formula>
    </cfRule>
  </conditionalFormatting>
  <conditionalFormatting sqref="H41">
    <cfRule type="cellIs" dxfId="1255" priority="1685" operator="between">
      <formula>15</formula>
      <formula>25</formula>
    </cfRule>
    <cfRule type="cellIs" dxfId="1254" priority="1686" operator="between">
      <formula>8</formula>
      <formula>12</formula>
    </cfRule>
    <cfRule type="cellIs" dxfId="1253" priority="1687" operator="between">
      <formula>4</formula>
      <formula>6</formula>
    </cfRule>
    <cfRule type="cellIs" dxfId="1252" priority="1688" operator="between">
      <formula>1</formula>
      <formula>3</formula>
    </cfRule>
  </conditionalFormatting>
  <conditionalFormatting sqref="G41">
    <cfRule type="cellIs" dxfId="1251" priority="1681" operator="equal">
      <formula>"Muy alta"</formula>
    </cfRule>
    <cfRule type="cellIs" dxfId="1250" priority="1682" operator="equal">
      <formula>"Alta"</formula>
    </cfRule>
    <cfRule type="cellIs" dxfId="1249" priority="1683" operator="equal">
      <formula>"Media"</formula>
    </cfRule>
    <cfRule type="cellIs" dxfId="1248" priority="1684" operator="equal">
      <formula>"Baja"</formula>
    </cfRule>
  </conditionalFormatting>
  <conditionalFormatting sqref="H42:H46">
    <cfRule type="cellIs" dxfId="1247" priority="1653" operator="between">
      <formula>15</formula>
      <formula>25</formula>
    </cfRule>
    <cfRule type="cellIs" dxfId="1246" priority="1654" operator="between">
      <formula>8</formula>
      <formula>12</formula>
    </cfRule>
    <cfRule type="cellIs" dxfId="1245" priority="1655" operator="between">
      <formula>4</formula>
      <formula>6</formula>
    </cfRule>
    <cfRule type="cellIs" dxfId="1244" priority="1656" operator="between">
      <formula>1</formula>
      <formula>3</formula>
    </cfRule>
  </conditionalFormatting>
  <conditionalFormatting sqref="G42:G46">
    <cfRule type="cellIs" dxfId="1243" priority="1649" operator="equal">
      <formula>"Muy alta"</formula>
    </cfRule>
    <cfRule type="cellIs" dxfId="1242" priority="1650" operator="equal">
      <formula>"Alta"</formula>
    </cfRule>
    <cfRule type="cellIs" dxfId="1241" priority="1651" operator="equal">
      <formula>"Media"</formula>
    </cfRule>
    <cfRule type="cellIs" dxfId="1240" priority="1652" operator="equal">
      <formula>"Baja"</formula>
    </cfRule>
  </conditionalFormatting>
  <conditionalFormatting sqref="H47">
    <cfRule type="cellIs" dxfId="1239" priority="1637" operator="between">
      <formula>15</formula>
      <formula>25</formula>
    </cfRule>
    <cfRule type="cellIs" dxfId="1238" priority="1638" operator="between">
      <formula>8</formula>
      <formula>12</formula>
    </cfRule>
    <cfRule type="cellIs" dxfId="1237" priority="1639" operator="between">
      <formula>4</formula>
      <formula>6</formula>
    </cfRule>
    <cfRule type="cellIs" dxfId="1236" priority="1640" operator="between">
      <formula>1</formula>
      <formula>3</formula>
    </cfRule>
  </conditionalFormatting>
  <conditionalFormatting sqref="G47">
    <cfRule type="cellIs" dxfId="1235" priority="1633" operator="equal">
      <formula>"Muy alta"</formula>
    </cfRule>
    <cfRule type="cellIs" dxfId="1234" priority="1634" operator="equal">
      <formula>"Alta"</formula>
    </cfRule>
    <cfRule type="cellIs" dxfId="1233" priority="1635" operator="equal">
      <formula>"Media"</formula>
    </cfRule>
    <cfRule type="cellIs" dxfId="1232" priority="1636" operator="equal">
      <formula>"Baja"</formula>
    </cfRule>
  </conditionalFormatting>
  <conditionalFormatting sqref="H48">
    <cfRule type="cellIs" dxfId="1231" priority="1629" operator="between">
      <formula>15</formula>
      <formula>25</formula>
    </cfRule>
    <cfRule type="cellIs" dxfId="1230" priority="1630" operator="between">
      <formula>8</formula>
      <formula>12</formula>
    </cfRule>
    <cfRule type="cellIs" dxfId="1229" priority="1631" operator="between">
      <formula>4</formula>
      <formula>6</formula>
    </cfRule>
    <cfRule type="cellIs" dxfId="1228" priority="1632" operator="between">
      <formula>1</formula>
      <formula>3</formula>
    </cfRule>
  </conditionalFormatting>
  <conditionalFormatting sqref="G48">
    <cfRule type="cellIs" dxfId="1227" priority="1625" operator="equal">
      <formula>"Muy alta"</formula>
    </cfRule>
    <cfRule type="cellIs" dxfId="1226" priority="1626" operator="equal">
      <formula>"Alta"</formula>
    </cfRule>
    <cfRule type="cellIs" dxfId="1225" priority="1627" operator="equal">
      <formula>"Media"</formula>
    </cfRule>
    <cfRule type="cellIs" dxfId="1224" priority="1628" operator="equal">
      <formula>"Baja"</formula>
    </cfRule>
  </conditionalFormatting>
  <conditionalFormatting sqref="H49">
    <cfRule type="cellIs" dxfId="1223" priority="1621" operator="between">
      <formula>15</formula>
      <formula>25</formula>
    </cfRule>
    <cfRule type="cellIs" dxfId="1222" priority="1622" operator="between">
      <formula>8</formula>
      <formula>12</formula>
    </cfRule>
    <cfRule type="cellIs" dxfId="1221" priority="1623" operator="between">
      <formula>4</formula>
      <formula>6</formula>
    </cfRule>
    <cfRule type="cellIs" dxfId="1220" priority="1624" operator="between">
      <formula>1</formula>
      <formula>3</formula>
    </cfRule>
  </conditionalFormatting>
  <conditionalFormatting sqref="G49">
    <cfRule type="cellIs" dxfId="1219" priority="1617" operator="equal">
      <formula>"Muy alta"</formula>
    </cfRule>
    <cfRule type="cellIs" dxfId="1218" priority="1618" operator="equal">
      <formula>"Alta"</formula>
    </cfRule>
    <cfRule type="cellIs" dxfId="1217" priority="1619" operator="equal">
      <formula>"Media"</formula>
    </cfRule>
    <cfRule type="cellIs" dxfId="1216" priority="1620" operator="equal">
      <formula>"Baja"</formula>
    </cfRule>
  </conditionalFormatting>
  <conditionalFormatting sqref="H50">
    <cfRule type="cellIs" dxfId="1215" priority="1613" operator="between">
      <formula>15</formula>
      <formula>25</formula>
    </cfRule>
    <cfRule type="cellIs" dxfId="1214" priority="1614" operator="between">
      <formula>8</formula>
      <formula>12</formula>
    </cfRule>
    <cfRule type="cellIs" dxfId="1213" priority="1615" operator="between">
      <formula>4</formula>
      <formula>6</formula>
    </cfRule>
    <cfRule type="cellIs" dxfId="1212" priority="1616" operator="between">
      <formula>1</formula>
      <formula>3</formula>
    </cfRule>
  </conditionalFormatting>
  <conditionalFormatting sqref="G50">
    <cfRule type="cellIs" dxfId="1211" priority="1609" operator="equal">
      <formula>"Muy alta"</formula>
    </cfRule>
    <cfRule type="cellIs" dxfId="1210" priority="1610" operator="equal">
      <formula>"Alta"</formula>
    </cfRule>
    <cfRule type="cellIs" dxfId="1209" priority="1611" operator="equal">
      <formula>"Media"</formula>
    </cfRule>
    <cfRule type="cellIs" dxfId="1208" priority="1612" operator="equal">
      <formula>"Baja"</formula>
    </cfRule>
  </conditionalFormatting>
  <conditionalFormatting sqref="H51">
    <cfRule type="cellIs" dxfId="1207" priority="1605" operator="between">
      <formula>15</formula>
      <formula>25</formula>
    </cfRule>
    <cfRule type="cellIs" dxfId="1206" priority="1606" operator="between">
      <formula>8</formula>
      <formula>12</formula>
    </cfRule>
    <cfRule type="cellIs" dxfId="1205" priority="1607" operator="between">
      <formula>4</formula>
      <formula>6</formula>
    </cfRule>
    <cfRule type="cellIs" dxfId="1204" priority="1608" operator="between">
      <formula>1</formula>
      <formula>3</formula>
    </cfRule>
  </conditionalFormatting>
  <conditionalFormatting sqref="G51">
    <cfRule type="cellIs" dxfId="1203" priority="1601" operator="equal">
      <formula>"Muy alta"</formula>
    </cfRule>
    <cfRule type="cellIs" dxfId="1202" priority="1602" operator="equal">
      <formula>"Alta"</formula>
    </cfRule>
    <cfRule type="cellIs" dxfId="1201" priority="1603" operator="equal">
      <formula>"Media"</formula>
    </cfRule>
    <cfRule type="cellIs" dxfId="1200" priority="1604" operator="equal">
      <formula>"Baja"</formula>
    </cfRule>
  </conditionalFormatting>
  <conditionalFormatting sqref="G52">
    <cfRule type="cellIs" dxfId="1199" priority="1593" operator="equal">
      <formula>"Muy alta"</formula>
    </cfRule>
    <cfRule type="cellIs" dxfId="1198" priority="1594" operator="equal">
      <formula>"Alta"</formula>
    </cfRule>
    <cfRule type="cellIs" dxfId="1197" priority="1595" operator="equal">
      <formula>"Media"</formula>
    </cfRule>
    <cfRule type="cellIs" dxfId="1196" priority="1596" operator="equal">
      <formula>"Baja"</formula>
    </cfRule>
  </conditionalFormatting>
  <conditionalFormatting sqref="H52">
    <cfRule type="cellIs" dxfId="1195" priority="1597" operator="between">
      <formula>15</formula>
      <formula>25</formula>
    </cfRule>
    <cfRule type="cellIs" dxfId="1194" priority="1598" operator="between">
      <formula>8</formula>
      <formula>12</formula>
    </cfRule>
    <cfRule type="cellIs" dxfId="1193" priority="1599" operator="between">
      <formula>4</formula>
      <formula>6</formula>
    </cfRule>
    <cfRule type="cellIs" dxfId="1192" priority="1600" operator="between">
      <formula>1</formula>
      <formula>3</formula>
    </cfRule>
  </conditionalFormatting>
  <conditionalFormatting sqref="G54">
    <cfRule type="cellIs" dxfId="1191" priority="1537" operator="between">
      <formula>15</formula>
      <formula>25</formula>
    </cfRule>
    <cfRule type="cellIs" dxfId="1190" priority="1538" operator="between">
      <formula>8</formula>
      <formula>12</formula>
    </cfRule>
    <cfRule type="cellIs" dxfId="1189" priority="1539" operator="between">
      <formula>4</formula>
      <formula>6</formula>
    </cfRule>
    <cfRule type="cellIs" dxfId="1188" priority="1540" operator="between">
      <formula>1</formula>
      <formula>3</formula>
    </cfRule>
  </conditionalFormatting>
  <conditionalFormatting sqref="H54">
    <cfRule type="cellIs" dxfId="1187" priority="1533" operator="equal">
      <formula>"Muy alta"</formula>
    </cfRule>
    <cfRule type="cellIs" dxfId="1186" priority="1534" operator="equal">
      <formula>"Alta"</formula>
    </cfRule>
    <cfRule type="cellIs" dxfId="1185" priority="1535" operator="equal">
      <formula>"Media"</formula>
    </cfRule>
    <cfRule type="cellIs" dxfId="1184" priority="1536" operator="equal">
      <formula>"Baja"</formula>
    </cfRule>
  </conditionalFormatting>
  <conditionalFormatting sqref="G55">
    <cfRule type="cellIs" dxfId="1183" priority="1529" operator="between">
      <formula>15</formula>
      <formula>25</formula>
    </cfRule>
    <cfRule type="cellIs" dxfId="1182" priority="1530" operator="between">
      <formula>8</formula>
      <formula>12</formula>
    </cfRule>
    <cfRule type="cellIs" dxfId="1181" priority="1531" operator="between">
      <formula>4</formula>
      <formula>6</formula>
    </cfRule>
    <cfRule type="cellIs" dxfId="1180" priority="1532" operator="between">
      <formula>1</formula>
      <formula>3</formula>
    </cfRule>
  </conditionalFormatting>
  <conditionalFormatting sqref="H55">
    <cfRule type="cellIs" dxfId="1179" priority="1525" operator="equal">
      <formula>"Muy alta"</formula>
    </cfRule>
    <cfRule type="cellIs" dxfId="1178" priority="1526" operator="equal">
      <formula>"Alta"</formula>
    </cfRule>
    <cfRule type="cellIs" dxfId="1177" priority="1527" operator="equal">
      <formula>"Media"</formula>
    </cfRule>
    <cfRule type="cellIs" dxfId="1176" priority="1528" operator="equal">
      <formula>"Baja"</formula>
    </cfRule>
  </conditionalFormatting>
  <conditionalFormatting sqref="G56">
    <cfRule type="cellIs" dxfId="1175" priority="1521" operator="between">
      <formula>15</formula>
      <formula>25</formula>
    </cfRule>
    <cfRule type="cellIs" dxfId="1174" priority="1522" operator="between">
      <formula>8</formula>
      <formula>12</formula>
    </cfRule>
    <cfRule type="cellIs" dxfId="1173" priority="1523" operator="between">
      <formula>4</formula>
      <formula>6</formula>
    </cfRule>
    <cfRule type="cellIs" dxfId="1172" priority="1524" operator="between">
      <formula>1</formula>
      <formula>3</formula>
    </cfRule>
  </conditionalFormatting>
  <conditionalFormatting sqref="H56">
    <cfRule type="cellIs" dxfId="1171" priority="1517" operator="equal">
      <formula>"Muy alta"</formula>
    </cfRule>
    <cfRule type="cellIs" dxfId="1170" priority="1518" operator="equal">
      <formula>"Alta"</formula>
    </cfRule>
    <cfRule type="cellIs" dxfId="1169" priority="1519" operator="equal">
      <formula>"Media"</formula>
    </cfRule>
    <cfRule type="cellIs" dxfId="1168" priority="1520" operator="equal">
      <formula>"Baja"</formula>
    </cfRule>
  </conditionalFormatting>
  <conditionalFormatting sqref="G57">
    <cfRule type="cellIs" dxfId="1167" priority="1513" operator="between">
      <formula>15</formula>
      <formula>25</formula>
    </cfRule>
    <cfRule type="cellIs" dxfId="1166" priority="1514" operator="between">
      <formula>8</formula>
      <formula>12</formula>
    </cfRule>
    <cfRule type="cellIs" dxfId="1165" priority="1515" operator="between">
      <formula>4</formula>
      <formula>6</formula>
    </cfRule>
    <cfRule type="cellIs" dxfId="1164" priority="1516" operator="between">
      <formula>1</formula>
      <formula>3</formula>
    </cfRule>
  </conditionalFormatting>
  <conditionalFormatting sqref="H57">
    <cfRule type="cellIs" dxfId="1163" priority="1509" operator="equal">
      <formula>"Muy alta"</formula>
    </cfRule>
    <cfRule type="cellIs" dxfId="1162" priority="1510" operator="equal">
      <formula>"Alta"</formula>
    </cfRule>
    <cfRule type="cellIs" dxfId="1161" priority="1511" operator="equal">
      <formula>"Media"</formula>
    </cfRule>
    <cfRule type="cellIs" dxfId="1160" priority="1512" operator="equal">
      <formula>"Baja"</formula>
    </cfRule>
  </conditionalFormatting>
  <conditionalFormatting sqref="I53">
    <cfRule type="cellIs" dxfId="1159" priority="1485" operator="equal">
      <formula>"Muy alta"</formula>
    </cfRule>
    <cfRule type="cellIs" dxfId="1158" priority="1486" operator="equal">
      <formula>"Alta"</formula>
    </cfRule>
    <cfRule type="cellIs" dxfId="1157" priority="1487" operator="equal">
      <formula>"Media"</formula>
    </cfRule>
    <cfRule type="cellIs" dxfId="1156" priority="1488" operator="equal">
      <formula>"Baja"</formula>
    </cfRule>
  </conditionalFormatting>
  <conditionalFormatting sqref="H59">
    <cfRule type="cellIs" dxfId="1155" priority="1441" operator="between">
      <formula>15</formula>
      <formula>25</formula>
    </cfRule>
    <cfRule type="cellIs" dxfId="1154" priority="1442" operator="between">
      <formula>8</formula>
      <formula>12</formula>
    </cfRule>
    <cfRule type="cellIs" dxfId="1153" priority="1443" operator="between">
      <formula>4</formula>
      <formula>6</formula>
    </cfRule>
    <cfRule type="cellIs" dxfId="1152" priority="1444" operator="between">
      <formula>1</formula>
      <formula>3</formula>
    </cfRule>
  </conditionalFormatting>
  <conditionalFormatting sqref="G59">
    <cfRule type="cellIs" dxfId="1151" priority="1437" operator="equal">
      <formula>"Muy alta"</formula>
    </cfRule>
    <cfRule type="cellIs" dxfId="1150" priority="1438" operator="equal">
      <formula>"Alta"</formula>
    </cfRule>
    <cfRule type="cellIs" dxfId="1149" priority="1439" operator="equal">
      <formula>"Media"</formula>
    </cfRule>
    <cfRule type="cellIs" dxfId="1148" priority="1440" operator="equal">
      <formula>"Baja"</formula>
    </cfRule>
  </conditionalFormatting>
  <conditionalFormatting sqref="H60">
    <cfRule type="cellIs" dxfId="1147" priority="1433" operator="between">
      <formula>15</formula>
      <formula>25</formula>
    </cfRule>
    <cfRule type="cellIs" dxfId="1146" priority="1434" operator="between">
      <formula>8</formula>
      <formula>12</formula>
    </cfRule>
    <cfRule type="cellIs" dxfId="1145" priority="1435" operator="between">
      <formula>4</formula>
      <formula>6</formula>
    </cfRule>
    <cfRule type="cellIs" dxfId="1144" priority="1436" operator="between">
      <formula>1</formula>
      <formula>3</formula>
    </cfRule>
  </conditionalFormatting>
  <conditionalFormatting sqref="G60">
    <cfRule type="cellIs" dxfId="1143" priority="1429" operator="equal">
      <formula>"Muy alta"</formula>
    </cfRule>
    <cfRule type="cellIs" dxfId="1142" priority="1430" operator="equal">
      <formula>"Alta"</formula>
    </cfRule>
    <cfRule type="cellIs" dxfId="1141" priority="1431" operator="equal">
      <formula>"Media"</formula>
    </cfRule>
    <cfRule type="cellIs" dxfId="1140" priority="1432" operator="equal">
      <formula>"Baja"</formula>
    </cfRule>
  </conditionalFormatting>
  <conditionalFormatting sqref="H61">
    <cfRule type="cellIs" dxfId="1139" priority="1425" operator="between">
      <formula>15</formula>
      <formula>25</formula>
    </cfRule>
    <cfRule type="cellIs" dxfId="1138" priority="1426" operator="between">
      <formula>8</formula>
      <formula>12</formula>
    </cfRule>
    <cfRule type="cellIs" dxfId="1137" priority="1427" operator="between">
      <formula>4</formula>
      <formula>6</formula>
    </cfRule>
    <cfRule type="cellIs" dxfId="1136" priority="1428" operator="between">
      <formula>1</formula>
      <formula>3</formula>
    </cfRule>
  </conditionalFormatting>
  <conditionalFormatting sqref="G61">
    <cfRule type="cellIs" dxfId="1135" priority="1421" operator="equal">
      <formula>"Muy alta"</formula>
    </cfRule>
    <cfRule type="cellIs" dxfId="1134" priority="1422" operator="equal">
      <formula>"Alta"</formula>
    </cfRule>
    <cfRule type="cellIs" dxfId="1133" priority="1423" operator="equal">
      <formula>"Media"</formula>
    </cfRule>
    <cfRule type="cellIs" dxfId="1132" priority="1424" operator="equal">
      <formula>"Baja"</formula>
    </cfRule>
  </conditionalFormatting>
  <conditionalFormatting sqref="H62">
    <cfRule type="cellIs" dxfId="1131" priority="1417" operator="between">
      <formula>15</formula>
      <formula>25</formula>
    </cfRule>
    <cfRule type="cellIs" dxfId="1130" priority="1418" operator="between">
      <formula>8</formula>
      <formula>12</formula>
    </cfRule>
    <cfRule type="cellIs" dxfId="1129" priority="1419" operator="between">
      <formula>4</formula>
      <formula>6</formula>
    </cfRule>
    <cfRule type="cellIs" dxfId="1128" priority="1420" operator="between">
      <formula>1</formula>
      <formula>3</formula>
    </cfRule>
  </conditionalFormatting>
  <conditionalFormatting sqref="G62">
    <cfRule type="cellIs" dxfId="1127" priority="1413" operator="equal">
      <formula>"Muy alta"</formula>
    </cfRule>
    <cfRule type="cellIs" dxfId="1126" priority="1414" operator="equal">
      <formula>"Alta"</formula>
    </cfRule>
    <cfRule type="cellIs" dxfId="1125" priority="1415" operator="equal">
      <formula>"Media"</formula>
    </cfRule>
    <cfRule type="cellIs" dxfId="1124" priority="1416" operator="equal">
      <formula>"Baja"</formula>
    </cfRule>
  </conditionalFormatting>
  <conditionalFormatting sqref="H63">
    <cfRule type="cellIs" dxfId="1123" priority="1409" operator="between">
      <formula>15</formula>
      <formula>25</formula>
    </cfRule>
    <cfRule type="cellIs" dxfId="1122" priority="1410" operator="between">
      <formula>8</formula>
      <formula>12</formula>
    </cfRule>
    <cfRule type="cellIs" dxfId="1121" priority="1411" operator="between">
      <formula>4</formula>
      <formula>6</formula>
    </cfRule>
    <cfRule type="cellIs" dxfId="1120" priority="1412" operator="between">
      <formula>1</formula>
      <formula>3</formula>
    </cfRule>
  </conditionalFormatting>
  <conditionalFormatting sqref="G63">
    <cfRule type="cellIs" dxfId="1119" priority="1405" operator="equal">
      <formula>"Muy alta"</formula>
    </cfRule>
    <cfRule type="cellIs" dxfId="1118" priority="1406" operator="equal">
      <formula>"Alta"</formula>
    </cfRule>
    <cfRule type="cellIs" dxfId="1117" priority="1407" operator="equal">
      <formula>"Media"</formula>
    </cfRule>
    <cfRule type="cellIs" dxfId="1116" priority="1408" operator="equal">
      <formula>"Baja"</formula>
    </cfRule>
  </conditionalFormatting>
  <conditionalFormatting sqref="I58">
    <cfRule type="cellIs" dxfId="1115" priority="1377" operator="between">
      <formula>15</formula>
      <formula>25</formula>
    </cfRule>
    <cfRule type="cellIs" dxfId="1114" priority="1378" operator="between">
      <formula>8</formula>
      <formula>12</formula>
    </cfRule>
    <cfRule type="cellIs" dxfId="1113" priority="1379" operator="between">
      <formula>4</formula>
      <formula>6</formula>
    </cfRule>
    <cfRule type="cellIs" dxfId="1112" priority="1380" operator="between">
      <formula>1</formula>
      <formula>3</formula>
    </cfRule>
  </conditionalFormatting>
  <conditionalFormatting sqref="H65">
    <cfRule type="cellIs" dxfId="1111" priority="1277" operator="between">
      <formula>15</formula>
      <formula>25</formula>
    </cfRule>
    <cfRule type="cellIs" dxfId="1110" priority="1278" operator="between">
      <formula>8</formula>
      <formula>12</formula>
    </cfRule>
    <cfRule type="cellIs" dxfId="1109" priority="1279" operator="between">
      <formula>4</formula>
      <formula>6</formula>
    </cfRule>
    <cfRule type="cellIs" dxfId="1108" priority="1280" operator="between">
      <formula>1</formula>
      <formula>3</formula>
    </cfRule>
  </conditionalFormatting>
  <conditionalFormatting sqref="G65">
    <cfRule type="cellIs" dxfId="1107" priority="1273" operator="equal">
      <formula>"Muy alta"</formula>
    </cfRule>
    <cfRule type="cellIs" dxfId="1106" priority="1274" operator="equal">
      <formula>"Alta"</formula>
    </cfRule>
    <cfRule type="cellIs" dxfId="1105" priority="1275" operator="equal">
      <formula>"Media"</formula>
    </cfRule>
    <cfRule type="cellIs" dxfId="1104" priority="1276" operator="equal">
      <formula>"Baja"</formula>
    </cfRule>
  </conditionalFormatting>
  <conditionalFormatting sqref="H66">
    <cfRule type="cellIs" dxfId="1103" priority="1269" operator="between">
      <formula>15</formula>
      <formula>25</formula>
    </cfRule>
    <cfRule type="cellIs" dxfId="1102" priority="1270" operator="between">
      <formula>8</formula>
      <formula>12</formula>
    </cfRule>
    <cfRule type="cellIs" dxfId="1101" priority="1271" operator="between">
      <formula>4</formula>
      <formula>6</formula>
    </cfRule>
    <cfRule type="cellIs" dxfId="1100" priority="1272" operator="between">
      <formula>1</formula>
      <formula>3</formula>
    </cfRule>
  </conditionalFormatting>
  <conditionalFormatting sqref="G66">
    <cfRule type="cellIs" dxfId="1099" priority="1265" operator="equal">
      <formula>"Muy alta"</formula>
    </cfRule>
    <cfRule type="cellIs" dxfId="1098" priority="1266" operator="equal">
      <formula>"Alta"</formula>
    </cfRule>
    <cfRule type="cellIs" dxfId="1097" priority="1267" operator="equal">
      <formula>"Media"</formula>
    </cfRule>
    <cfRule type="cellIs" dxfId="1096" priority="1268" operator="equal">
      <formula>"Baja"</formula>
    </cfRule>
  </conditionalFormatting>
  <conditionalFormatting sqref="H67">
    <cfRule type="cellIs" dxfId="1095" priority="1261" operator="between">
      <formula>15</formula>
      <formula>25</formula>
    </cfRule>
    <cfRule type="cellIs" dxfId="1094" priority="1262" operator="between">
      <formula>8</formula>
      <formula>12</formula>
    </cfRule>
    <cfRule type="cellIs" dxfId="1093" priority="1263" operator="between">
      <formula>4</formula>
      <formula>6</formula>
    </cfRule>
    <cfRule type="cellIs" dxfId="1092" priority="1264" operator="between">
      <formula>1</formula>
      <formula>3</formula>
    </cfRule>
  </conditionalFormatting>
  <conditionalFormatting sqref="G67">
    <cfRule type="cellIs" dxfId="1091" priority="1257" operator="equal">
      <formula>"Muy alta"</formula>
    </cfRule>
    <cfRule type="cellIs" dxfId="1090" priority="1258" operator="equal">
      <formula>"Alta"</formula>
    </cfRule>
    <cfRule type="cellIs" dxfId="1089" priority="1259" operator="equal">
      <formula>"Media"</formula>
    </cfRule>
    <cfRule type="cellIs" dxfId="1088" priority="1260" operator="equal">
      <formula>"Baja"</formula>
    </cfRule>
  </conditionalFormatting>
  <conditionalFormatting sqref="I64">
    <cfRule type="cellIs" dxfId="1087" priority="1237" operator="between">
      <formula>15</formula>
      <formula>25</formula>
    </cfRule>
    <cfRule type="cellIs" dxfId="1086" priority="1238" operator="between">
      <formula>8</formula>
      <formula>12</formula>
    </cfRule>
    <cfRule type="cellIs" dxfId="1085" priority="1239" operator="between">
      <formula>4</formula>
      <formula>6</formula>
    </cfRule>
    <cfRule type="cellIs" dxfId="1084" priority="1240" operator="between">
      <formula>1</formula>
      <formula>3</formula>
    </cfRule>
  </conditionalFormatting>
  <conditionalFormatting sqref="H69">
    <cfRule type="cellIs" dxfId="1083" priority="1221" operator="between">
      <formula>15</formula>
      <formula>25</formula>
    </cfRule>
    <cfRule type="cellIs" dxfId="1082" priority="1222" operator="between">
      <formula>8</formula>
      <formula>12</formula>
    </cfRule>
    <cfRule type="cellIs" dxfId="1081" priority="1223" operator="between">
      <formula>4</formula>
      <formula>6</formula>
    </cfRule>
    <cfRule type="cellIs" dxfId="1080" priority="1224" operator="between">
      <formula>1</formula>
      <formula>3</formula>
    </cfRule>
  </conditionalFormatting>
  <conditionalFormatting sqref="G69">
    <cfRule type="cellIs" dxfId="1079" priority="1217" operator="equal">
      <formula>"Muy alta"</formula>
    </cfRule>
    <cfRule type="cellIs" dxfId="1078" priority="1218" operator="equal">
      <formula>"Alta"</formula>
    </cfRule>
    <cfRule type="cellIs" dxfId="1077" priority="1219" operator="equal">
      <formula>"Media"</formula>
    </cfRule>
    <cfRule type="cellIs" dxfId="1076" priority="1220" operator="equal">
      <formula>"Baja"</formula>
    </cfRule>
  </conditionalFormatting>
  <conditionalFormatting sqref="H70">
    <cfRule type="cellIs" dxfId="1075" priority="1213" operator="between">
      <formula>15</formula>
      <formula>25</formula>
    </cfRule>
    <cfRule type="cellIs" dxfId="1074" priority="1214" operator="between">
      <formula>8</formula>
      <formula>12</formula>
    </cfRule>
    <cfRule type="cellIs" dxfId="1073" priority="1215" operator="between">
      <formula>4</formula>
      <formula>6</formula>
    </cfRule>
    <cfRule type="cellIs" dxfId="1072" priority="1216" operator="between">
      <formula>1</formula>
      <formula>3</formula>
    </cfRule>
  </conditionalFormatting>
  <conditionalFormatting sqref="G70">
    <cfRule type="cellIs" dxfId="1071" priority="1209" operator="equal">
      <formula>"Muy alta"</formula>
    </cfRule>
    <cfRule type="cellIs" dxfId="1070" priority="1210" operator="equal">
      <formula>"Alta"</formula>
    </cfRule>
    <cfRule type="cellIs" dxfId="1069" priority="1211" operator="equal">
      <formula>"Media"</formula>
    </cfRule>
    <cfRule type="cellIs" dxfId="1068" priority="1212" operator="equal">
      <formula>"Baja"</formula>
    </cfRule>
  </conditionalFormatting>
  <conditionalFormatting sqref="I68">
    <cfRule type="cellIs" dxfId="1067" priority="1193" operator="between">
      <formula>15</formula>
      <formula>25</formula>
    </cfRule>
    <cfRule type="cellIs" dxfId="1066" priority="1194" operator="between">
      <formula>8</formula>
      <formula>12</formula>
    </cfRule>
    <cfRule type="cellIs" dxfId="1065" priority="1195" operator="between">
      <formula>4</formula>
      <formula>6</formula>
    </cfRule>
    <cfRule type="cellIs" dxfId="1064" priority="1196" operator="between">
      <formula>1</formula>
      <formula>3</formula>
    </cfRule>
  </conditionalFormatting>
  <conditionalFormatting sqref="H80">
    <cfRule type="cellIs" dxfId="1063" priority="1157" operator="between">
      <formula>15</formula>
      <formula>25</formula>
    </cfRule>
    <cfRule type="cellIs" dxfId="1062" priority="1158" operator="between">
      <formula>8</formula>
      <formula>12</formula>
    </cfRule>
    <cfRule type="cellIs" dxfId="1061" priority="1159" operator="between">
      <formula>4</formula>
      <formula>6</formula>
    </cfRule>
    <cfRule type="cellIs" dxfId="1060" priority="1160" operator="between">
      <formula>1</formula>
      <formula>3</formula>
    </cfRule>
  </conditionalFormatting>
  <conditionalFormatting sqref="G80">
    <cfRule type="cellIs" dxfId="1059" priority="1153" operator="equal">
      <formula>"Muy alta"</formula>
    </cfRule>
    <cfRule type="cellIs" dxfId="1058" priority="1154" operator="equal">
      <formula>"Alta"</formula>
    </cfRule>
    <cfRule type="cellIs" dxfId="1057" priority="1155" operator="equal">
      <formula>"Media"</formula>
    </cfRule>
    <cfRule type="cellIs" dxfId="1056" priority="1156" operator="equal">
      <formula>"Baja"</formula>
    </cfRule>
  </conditionalFormatting>
  <conditionalFormatting sqref="H81">
    <cfRule type="cellIs" dxfId="1055" priority="1149" operator="between">
      <formula>15</formula>
      <formula>25</formula>
    </cfRule>
    <cfRule type="cellIs" dxfId="1054" priority="1150" operator="between">
      <formula>8</formula>
      <formula>12</formula>
    </cfRule>
    <cfRule type="cellIs" dxfId="1053" priority="1151" operator="between">
      <formula>4</formula>
      <formula>6</formula>
    </cfRule>
    <cfRule type="cellIs" dxfId="1052" priority="1152" operator="between">
      <formula>1</formula>
      <formula>3</formula>
    </cfRule>
  </conditionalFormatting>
  <conditionalFormatting sqref="G81">
    <cfRule type="cellIs" dxfId="1051" priority="1145" operator="equal">
      <formula>"Muy alta"</formula>
    </cfRule>
    <cfRule type="cellIs" dxfId="1050" priority="1146" operator="equal">
      <formula>"Alta"</formula>
    </cfRule>
    <cfRule type="cellIs" dxfId="1049" priority="1147" operator="equal">
      <formula>"Media"</formula>
    </cfRule>
    <cfRule type="cellIs" dxfId="1048" priority="1148" operator="equal">
      <formula>"Baja"</formula>
    </cfRule>
  </conditionalFormatting>
  <conditionalFormatting sqref="H82">
    <cfRule type="cellIs" dxfId="1047" priority="1141" operator="between">
      <formula>15</formula>
      <formula>25</formula>
    </cfRule>
    <cfRule type="cellIs" dxfId="1046" priority="1142" operator="between">
      <formula>8</formula>
      <formula>12</formula>
    </cfRule>
    <cfRule type="cellIs" dxfId="1045" priority="1143" operator="between">
      <formula>4</formula>
      <formula>6</formula>
    </cfRule>
    <cfRule type="cellIs" dxfId="1044" priority="1144" operator="between">
      <formula>1</formula>
      <formula>3</formula>
    </cfRule>
  </conditionalFormatting>
  <conditionalFormatting sqref="G82">
    <cfRule type="cellIs" dxfId="1043" priority="1137" operator="equal">
      <formula>"Muy alta"</formula>
    </cfRule>
    <cfRule type="cellIs" dxfId="1042" priority="1138" operator="equal">
      <formula>"Alta"</formula>
    </cfRule>
    <cfRule type="cellIs" dxfId="1041" priority="1139" operator="equal">
      <formula>"Media"</formula>
    </cfRule>
    <cfRule type="cellIs" dxfId="1040" priority="1140" operator="equal">
      <formula>"Baja"</formula>
    </cfRule>
  </conditionalFormatting>
  <conditionalFormatting sqref="H83">
    <cfRule type="cellIs" dxfId="1039" priority="1133" operator="between">
      <formula>15</formula>
      <formula>25</formula>
    </cfRule>
    <cfRule type="cellIs" dxfId="1038" priority="1134" operator="between">
      <formula>8</formula>
      <formula>12</formula>
    </cfRule>
    <cfRule type="cellIs" dxfId="1037" priority="1135" operator="between">
      <formula>4</formula>
      <formula>6</formula>
    </cfRule>
    <cfRule type="cellIs" dxfId="1036" priority="1136" operator="between">
      <formula>1</formula>
      <formula>3</formula>
    </cfRule>
  </conditionalFormatting>
  <conditionalFormatting sqref="G83">
    <cfRule type="cellIs" dxfId="1035" priority="1129" operator="equal">
      <formula>"Muy alta"</formula>
    </cfRule>
    <cfRule type="cellIs" dxfId="1034" priority="1130" operator="equal">
      <formula>"Alta"</formula>
    </cfRule>
    <cfRule type="cellIs" dxfId="1033" priority="1131" operator="equal">
      <formula>"Media"</formula>
    </cfRule>
    <cfRule type="cellIs" dxfId="1032" priority="1132" operator="equal">
      <formula>"Baja"</formula>
    </cfRule>
  </conditionalFormatting>
  <conditionalFormatting sqref="H84">
    <cfRule type="cellIs" dxfId="1031" priority="1125" operator="between">
      <formula>15</formula>
      <formula>25</formula>
    </cfRule>
    <cfRule type="cellIs" dxfId="1030" priority="1126" operator="between">
      <formula>8</formula>
      <formula>12</formula>
    </cfRule>
    <cfRule type="cellIs" dxfId="1029" priority="1127" operator="between">
      <formula>4</formula>
      <formula>6</formula>
    </cfRule>
    <cfRule type="cellIs" dxfId="1028" priority="1128" operator="between">
      <formula>1</formula>
      <formula>3</formula>
    </cfRule>
  </conditionalFormatting>
  <conditionalFormatting sqref="G84">
    <cfRule type="cellIs" dxfId="1027" priority="1121" operator="equal">
      <formula>"Muy alta"</formula>
    </cfRule>
    <cfRule type="cellIs" dxfId="1026" priority="1122" operator="equal">
      <formula>"Alta"</formula>
    </cfRule>
    <cfRule type="cellIs" dxfId="1025" priority="1123" operator="equal">
      <formula>"Media"</formula>
    </cfRule>
    <cfRule type="cellIs" dxfId="1024" priority="1124" operator="equal">
      <formula>"Baja"</formula>
    </cfRule>
  </conditionalFormatting>
  <conditionalFormatting sqref="H85">
    <cfRule type="cellIs" dxfId="1023" priority="1117" operator="between">
      <formula>15</formula>
      <formula>25</formula>
    </cfRule>
    <cfRule type="cellIs" dxfId="1022" priority="1118" operator="between">
      <formula>8</formula>
      <formula>12</formula>
    </cfRule>
    <cfRule type="cellIs" dxfId="1021" priority="1119" operator="between">
      <formula>4</formula>
      <formula>6</formula>
    </cfRule>
    <cfRule type="cellIs" dxfId="1020" priority="1120" operator="between">
      <formula>1</formula>
      <formula>3</formula>
    </cfRule>
  </conditionalFormatting>
  <conditionalFormatting sqref="G85">
    <cfRule type="cellIs" dxfId="1019" priority="1113" operator="equal">
      <formula>"Muy alta"</formula>
    </cfRule>
    <cfRule type="cellIs" dxfId="1018" priority="1114" operator="equal">
      <formula>"Alta"</formula>
    </cfRule>
    <cfRule type="cellIs" dxfId="1017" priority="1115" operator="equal">
      <formula>"Media"</formula>
    </cfRule>
    <cfRule type="cellIs" dxfId="1016" priority="1116" operator="equal">
      <formula>"Baja"</formula>
    </cfRule>
  </conditionalFormatting>
  <conditionalFormatting sqref="H86">
    <cfRule type="cellIs" dxfId="1015" priority="1109" operator="between">
      <formula>15</formula>
      <formula>25</formula>
    </cfRule>
    <cfRule type="cellIs" dxfId="1014" priority="1110" operator="between">
      <formula>8</formula>
      <formula>12</formula>
    </cfRule>
    <cfRule type="cellIs" dxfId="1013" priority="1111" operator="between">
      <formula>4</formula>
      <formula>6</formula>
    </cfRule>
    <cfRule type="cellIs" dxfId="1012" priority="1112" operator="between">
      <formula>1</formula>
      <formula>3</formula>
    </cfRule>
  </conditionalFormatting>
  <conditionalFormatting sqref="G86">
    <cfRule type="cellIs" dxfId="1011" priority="1105" operator="equal">
      <formula>"Muy alta"</formula>
    </cfRule>
    <cfRule type="cellIs" dxfId="1010" priority="1106" operator="equal">
      <formula>"Alta"</formula>
    </cfRule>
    <cfRule type="cellIs" dxfId="1009" priority="1107" operator="equal">
      <formula>"Media"</formula>
    </cfRule>
    <cfRule type="cellIs" dxfId="1008" priority="1108" operator="equal">
      <formula>"Baja"</formula>
    </cfRule>
  </conditionalFormatting>
  <conditionalFormatting sqref="H87">
    <cfRule type="cellIs" dxfId="1007" priority="1101" operator="between">
      <formula>15</formula>
      <formula>25</formula>
    </cfRule>
    <cfRule type="cellIs" dxfId="1006" priority="1102" operator="between">
      <formula>8</formula>
      <formula>12</formula>
    </cfRule>
    <cfRule type="cellIs" dxfId="1005" priority="1103" operator="between">
      <formula>4</formula>
      <formula>6</formula>
    </cfRule>
    <cfRule type="cellIs" dxfId="1004" priority="1104" operator="between">
      <formula>1</formula>
      <formula>3</formula>
    </cfRule>
  </conditionalFormatting>
  <conditionalFormatting sqref="G87">
    <cfRule type="cellIs" dxfId="1003" priority="1097" operator="equal">
      <formula>"Muy alta"</formula>
    </cfRule>
    <cfRule type="cellIs" dxfId="1002" priority="1098" operator="equal">
      <formula>"Alta"</formula>
    </cfRule>
    <cfRule type="cellIs" dxfId="1001" priority="1099" operator="equal">
      <formula>"Media"</formula>
    </cfRule>
    <cfRule type="cellIs" dxfId="1000" priority="1100" operator="equal">
      <formula>"Baja"</formula>
    </cfRule>
  </conditionalFormatting>
  <conditionalFormatting sqref="I79">
    <cfRule type="cellIs" dxfId="999" priority="1057" operator="between">
      <formula>15</formula>
      <formula>25</formula>
    </cfRule>
    <cfRule type="cellIs" dxfId="998" priority="1058" operator="between">
      <formula>8</formula>
      <formula>12</formula>
    </cfRule>
    <cfRule type="cellIs" dxfId="997" priority="1059" operator="between">
      <formula>4</formula>
      <formula>6</formula>
    </cfRule>
    <cfRule type="cellIs" dxfId="996" priority="1060" operator="between">
      <formula>1</formula>
      <formula>3</formula>
    </cfRule>
  </conditionalFormatting>
  <conditionalFormatting sqref="H89">
    <cfRule type="cellIs" dxfId="995" priority="973" operator="between">
      <formula>15</formula>
      <formula>25</formula>
    </cfRule>
    <cfRule type="cellIs" dxfId="994" priority="974" operator="between">
      <formula>8</formula>
      <formula>12</formula>
    </cfRule>
    <cfRule type="cellIs" dxfId="993" priority="975" operator="between">
      <formula>4</formula>
      <formula>6</formula>
    </cfRule>
    <cfRule type="cellIs" dxfId="992" priority="976" operator="between">
      <formula>1</formula>
      <formula>3</formula>
    </cfRule>
  </conditionalFormatting>
  <conditionalFormatting sqref="G89">
    <cfRule type="cellIs" dxfId="991" priority="969" operator="equal">
      <formula>"Muy alta"</formula>
    </cfRule>
    <cfRule type="cellIs" dxfId="990" priority="970" operator="equal">
      <formula>"Alta"</formula>
    </cfRule>
    <cfRule type="cellIs" dxfId="989" priority="971" operator="equal">
      <formula>"Media"</formula>
    </cfRule>
    <cfRule type="cellIs" dxfId="988" priority="972" operator="equal">
      <formula>"Baja"</formula>
    </cfRule>
  </conditionalFormatting>
  <conditionalFormatting sqref="H90">
    <cfRule type="cellIs" dxfId="987" priority="965" operator="between">
      <formula>15</formula>
      <formula>25</formula>
    </cfRule>
    <cfRule type="cellIs" dxfId="986" priority="966" operator="between">
      <formula>8</formula>
      <formula>12</formula>
    </cfRule>
    <cfRule type="cellIs" dxfId="985" priority="967" operator="between">
      <formula>4</formula>
      <formula>6</formula>
    </cfRule>
    <cfRule type="cellIs" dxfId="984" priority="968" operator="between">
      <formula>1</formula>
      <formula>3</formula>
    </cfRule>
  </conditionalFormatting>
  <conditionalFormatting sqref="G90">
    <cfRule type="cellIs" dxfId="983" priority="961" operator="equal">
      <formula>"Muy alta"</formula>
    </cfRule>
    <cfRule type="cellIs" dxfId="982" priority="962" operator="equal">
      <formula>"Alta"</formula>
    </cfRule>
    <cfRule type="cellIs" dxfId="981" priority="963" operator="equal">
      <formula>"Media"</formula>
    </cfRule>
    <cfRule type="cellIs" dxfId="980" priority="964" operator="equal">
      <formula>"Baja"</formula>
    </cfRule>
  </conditionalFormatting>
  <conditionalFormatting sqref="H91">
    <cfRule type="cellIs" dxfId="979" priority="957" operator="between">
      <formula>15</formula>
      <formula>25</formula>
    </cfRule>
    <cfRule type="cellIs" dxfId="978" priority="958" operator="between">
      <formula>8</formula>
      <formula>12</formula>
    </cfRule>
    <cfRule type="cellIs" dxfId="977" priority="959" operator="between">
      <formula>4</formula>
      <formula>6</formula>
    </cfRule>
    <cfRule type="cellIs" dxfId="976" priority="960" operator="between">
      <formula>1</formula>
      <formula>3</formula>
    </cfRule>
  </conditionalFormatting>
  <conditionalFormatting sqref="G91">
    <cfRule type="cellIs" dxfId="975" priority="953" operator="equal">
      <formula>"Muy alta"</formula>
    </cfRule>
    <cfRule type="cellIs" dxfId="974" priority="954" operator="equal">
      <formula>"Alta"</formula>
    </cfRule>
    <cfRule type="cellIs" dxfId="973" priority="955" operator="equal">
      <formula>"Media"</formula>
    </cfRule>
    <cfRule type="cellIs" dxfId="972" priority="956" operator="equal">
      <formula>"Baja"</formula>
    </cfRule>
  </conditionalFormatting>
  <conditionalFormatting sqref="H92">
    <cfRule type="cellIs" dxfId="971" priority="949" operator="between">
      <formula>15</formula>
      <formula>25</formula>
    </cfRule>
    <cfRule type="cellIs" dxfId="970" priority="950" operator="between">
      <formula>8</formula>
      <formula>12</formula>
    </cfRule>
    <cfRule type="cellIs" dxfId="969" priority="951" operator="between">
      <formula>4</formula>
      <formula>6</formula>
    </cfRule>
    <cfRule type="cellIs" dxfId="968" priority="952" operator="between">
      <formula>1</formula>
      <formula>3</formula>
    </cfRule>
  </conditionalFormatting>
  <conditionalFormatting sqref="G92">
    <cfRule type="cellIs" dxfId="967" priority="945" operator="equal">
      <formula>"Muy alta"</formula>
    </cfRule>
    <cfRule type="cellIs" dxfId="966" priority="946" operator="equal">
      <formula>"Alta"</formula>
    </cfRule>
    <cfRule type="cellIs" dxfId="965" priority="947" operator="equal">
      <formula>"Media"</formula>
    </cfRule>
    <cfRule type="cellIs" dxfId="964" priority="948" operator="equal">
      <formula>"Baja"</formula>
    </cfRule>
  </conditionalFormatting>
  <conditionalFormatting sqref="I88">
    <cfRule type="cellIs" dxfId="963" priority="849" operator="between">
      <formula>15</formula>
      <formula>25</formula>
    </cfRule>
    <cfRule type="cellIs" dxfId="962" priority="850" operator="between">
      <formula>8</formula>
      <formula>12</formula>
    </cfRule>
    <cfRule type="cellIs" dxfId="961" priority="851" operator="between">
      <formula>4</formula>
      <formula>6</formula>
    </cfRule>
    <cfRule type="cellIs" dxfId="960" priority="852" operator="between">
      <formula>1</formula>
      <formula>3</formula>
    </cfRule>
  </conditionalFormatting>
  <conditionalFormatting sqref="H95">
    <cfRule type="cellIs" dxfId="959" priority="833" operator="between">
      <formula>15</formula>
      <formula>25</formula>
    </cfRule>
    <cfRule type="cellIs" dxfId="958" priority="834" operator="between">
      <formula>8</formula>
      <formula>12</formula>
    </cfRule>
    <cfRule type="cellIs" dxfId="957" priority="835" operator="between">
      <formula>4</formula>
      <formula>6</formula>
    </cfRule>
    <cfRule type="cellIs" dxfId="956" priority="836" operator="between">
      <formula>1</formula>
      <formula>3</formula>
    </cfRule>
  </conditionalFormatting>
  <conditionalFormatting sqref="G95:H95">
    <cfRule type="cellIs" dxfId="955" priority="829" operator="equal">
      <formula>"Muy alta"</formula>
    </cfRule>
    <cfRule type="cellIs" dxfId="954" priority="830" operator="equal">
      <formula>"Alta"</formula>
    </cfRule>
    <cfRule type="cellIs" dxfId="953" priority="831" operator="equal">
      <formula>"Media"</formula>
    </cfRule>
    <cfRule type="cellIs" dxfId="952" priority="832" operator="equal">
      <formula>"Baja"</formula>
    </cfRule>
  </conditionalFormatting>
  <conditionalFormatting sqref="H96:H99">
    <cfRule type="cellIs" dxfId="951" priority="825" operator="between">
      <formula>15</formula>
      <formula>25</formula>
    </cfRule>
    <cfRule type="cellIs" dxfId="950" priority="826" operator="between">
      <formula>8</formula>
      <formula>12</formula>
    </cfRule>
    <cfRule type="cellIs" dxfId="949" priority="827" operator="between">
      <formula>4</formula>
      <formula>6</formula>
    </cfRule>
    <cfRule type="cellIs" dxfId="948" priority="828" operator="between">
      <formula>1</formula>
      <formula>3</formula>
    </cfRule>
  </conditionalFormatting>
  <conditionalFormatting sqref="G96:H99">
    <cfRule type="cellIs" dxfId="947" priority="821" operator="equal">
      <formula>"Muy alta"</formula>
    </cfRule>
    <cfRule type="cellIs" dxfId="946" priority="822" operator="equal">
      <formula>"Alta"</formula>
    </cfRule>
    <cfRule type="cellIs" dxfId="945" priority="823" operator="equal">
      <formula>"Media"</formula>
    </cfRule>
    <cfRule type="cellIs" dxfId="944" priority="824" operator="equal">
      <formula>"Baja"</formula>
    </cfRule>
  </conditionalFormatting>
  <conditionalFormatting sqref="G102">
    <cfRule type="cellIs" dxfId="943" priority="521" operator="equal">
      <formula>"Muy alta"</formula>
    </cfRule>
    <cfRule type="cellIs" dxfId="942" priority="522" operator="equal">
      <formula>"Alta"</formula>
    </cfRule>
    <cfRule type="cellIs" dxfId="941" priority="523" operator="equal">
      <formula>"Media"</formula>
    </cfRule>
    <cfRule type="cellIs" dxfId="940" priority="524" operator="equal">
      <formula>"Baja"</formula>
    </cfRule>
  </conditionalFormatting>
  <conditionalFormatting sqref="I97">
    <cfRule type="cellIs" dxfId="939" priority="645" operator="between">
      <formula>15</formula>
      <formula>25</formula>
    </cfRule>
    <cfRule type="cellIs" dxfId="938" priority="646" operator="between">
      <formula>8</formula>
      <formula>12</formula>
    </cfRule>
    <cfRule type="cellIs" dxfId="937" priority="647" operator="between">
      <formula>4</formula>
      <formula>6</formula>
    </cfRule>
    <cfRule type="cellIs" dxfId="936" priority="648" operator="between">
      <formula>1</formula>
      <formula>3</formula>
    </cfRule>
  </conditionalFormatting>
  <conditionalFormatting sqref="H102">
    <cfRule type="cellIs" dxfId="935" priority="525" operator="between">
      <formula>15</formula>
      <formula>25</formula>
    </cfRule>
    <cfRule type="cellIs" dxfId="934" priority="526" operator="between">
      <formula>8</formula>
      <formula>12</formula>
    </cfRule>
    <cfRule type="cellIs" dxfId="933" priority="527" operator="between">
      <formula>4</formula>
      <formula>6</formula>
    </cfRule>
    <cfRule type="cellIs" dxfId="932" priority="528" operator="between">
      <formula>1</formula>
      <formula>3</formula>
    </cfRule>
  </conditionalFormatting>
  <conditionalFormatting sqref="H103">
    <cfRule type="cellIs" dxfId="931" priority="517" operator="between">
      <formula>15</formula>
      <formula>25</formula>
    </cfRule>
    <cfRule type="cellIs" dxfId="930" priority="518" operator="between">
      <formula>8</formula>
      <formula>12</formula>
    </cfRule>
    <cfRule type="cellIs" dxfId="929" priority="519" operator="between">
      <formula>4</formula>
      <formula>6</formula>
    </cfRule>
    <cfRule type="cellIs" dxfId="928" priority="520" operator="between">
      <formula>1</formula>
      <formula>3</formula>
    </cfRule>
  </conditionalFormatting>
  <conditionalFormatting sqref="G103">
    <cfRule type="cellIs" dxfId="927" priority="513" operator="equal">
      <formula>"Muy alta"</formula>
    </cfRule>
    <cfRule type="cellIs" dxfId="926" priority="514" operator="equal">
      <formula>"Alta"</formula>
    </cfRule>
    <cfRule type="cellIs" dxfId="925" priority="515" operator="equal">
      <formula>"Media"</formula>
    </cfRule>
    <cfRule type="cellIs" dxfId="924" priority="516" operator="equal">
      <formula>"Baja"</formula>
    </cfRule>
  </conditionalFormatting>
  <conditionalFormatting sqref="H104">
    <cfRule type="cellIs" dxfId="923" priority="509" operator="between">
      <formula>15</formula>
      <formula>25</formula>
    </cfRule>
    <cfRule type="cellIs" dxfId="922" priority="510" operator="between">
      <formula>8</formula>
      <formula>12</formula>
    </cfRule>
    <cfRule type="cellIs" dxfId="921" priority="511" operator="between">
      <formula>4</formula>
      <formula>6</formula>
    </cfRule>
    <cfRule type="cellIs" dxfId="920" priority="512" operator="between">
      <formula>1</formula>
      <formula>3</formula>
    </cfRule>
  </conditionalFormatting>
  <conditionalFormatting sqref="G104">
    <cfRule type="cellIs" dxfId="919" priority="505" operator="equal">
      <formula>"Muy alta"</formula>
    </cfRule>
    <cfRule type="cellIs" dxfId="918" priority="506" operator="equal">
      <formula>"Alta"</formula>
    </cfRule>
    <cfRule type="cellIs" dxfId="917" priority="507" operator="equal">
      <formula>"Media"</formula>
    </cfRule>
    <cfRule type="cellIs" dxfId="916" priority="508" operator="equal">
      <formula>"Baja"</formula>
    </cfRule>
  </conditionalFormatting>
  <conditionalFormatting sqref="H105">
    <cfRule type="cellIs" dxfId="915" priority="501" operator="between">
      <formula>15</formula>
      <formula>25</formula>
    </cfRule>
    <cfRule type="cellIs" dxfId="914" priority="502" operator="between">
      <formula>8</formula>
      <formula>12</formula>
    </cfRule>
    <cfRule type="cellIs" dxfId="913" priority="503" operator="between">
      <formula>4</formula>
      <formula>6</formula>
    </cfRule>
    <cfRule type="cellIs" dxfId="912" priority="504" operator="between">
      <formula>1</formula>
      <formula>3</formula>
    </cfRule>
  </conditionalFormatting>
  <conditionalFormatting sqref="G105">
    <cfRule type="cellIs" dxfId="911" priority="497" operator="equal">
      <formula>"Muy alta"</formula>
    </cfRule>
    <cfRule type="cellIs" dxfId="910" priority="498" operator="equal">
      <formula>"Alta"</formula>
    </cfRule>
    <cfRule type="cellIs" dxfId="909" priority="499" operator="equal">
      <formula>"Media"</formula>
    </cfRule>
    <cfRule type="cellIs" dxfId="908" priority="500" operator="equal">
      <formula>"Baja"</formula>
    </cfRule>
  </conditionalFormatting>
  <conditionalFormatting sqref="H106">
    <cfRule type="cellIs" dxfId="907" priority="493" operator="between">
      <formula>15</formula>
      <formula>25</formula>
    </cfRule>
    <cfRule type="cellIs" dxfId="906" priority="494" operator="between">
      <formula>8</formula>
      <formula>12</formula>
    </cfRule>
    <cfRule type="cellIs" dxfId="905" priority="495" operator="between">
      <formula>4</formula>
      <formula>6</formula>
    </cfRule>
    <cfRule type="cellIs" dxfId="904" priority="496" operator="between">
      <formula>1</formula>
      <formula>3</formula>
    </cfRule>
  </conditionalFormatting>
  <conditionalFormatting sqref="G106">
    <cfRule type="cellIs" dxfId="903" priority="489" operator="equal">
      <formula>"Muy alta"</formula>
    </cfRule>
    <cfRule type="cellIs" dxfId="902" priority="490" operator="equal">
      <formula>"Alta"</formula>
    </cfRule>
    <cfRule type="cellIs" dxfId="901" priority="491" operator="equal">
      <formula>"Media"</formula>
    </cfRule>
    <cfRule type="cellIs" dxfId="900" priority="492" operator="equal">
      <formula>"Baja"</formula>
    </cfRule>
  </conditionalFormatting>
  <conditionalFormatting sqref="H107">
    <cfRule type="cellIs" dxfId="899" priority="485" operator="between">
      <formula>15</formula>
      <formula>25</formula>
    </cfRule>
    <cfRule type="cellIs" dxfId="898" priority="486" operator="between">
      <formula>8</formula>
      <formula>12</formula>
    </cfRule>
    <cfRule type="cellIs" dxfId="897" priority="487" operator="between">
      <formula>4</formula>
      <formula>6</formula>
    </cfRule>
    <cfRule type="cellIs" dxfId="896" priority="488" operator="between">
      <formula>1</formula>
      <formula>3</formula>
    </cfRule>
  </conditionalFormatting>
  <conditionalFormatting sqref="G107">
    <cfRule type="cellIs" dxfId="895" priority="481" operator="equal">
      <formula>"Muy alta"</formula>
    </cfRule>
    <cfRule type="cellIs" dxfId="894" priority="482" operator="equal">
      <formula>"Alta"</formula>
    </cfRule>
    <cfRule type="cellIs" dxfId="893" priority="483" operator="equal">
      <formula>"Media"</formula>
    </cfRule>
    <cfRule type="cellIs" dxfId="892" priority="484" operator="equal">
      <formula>"Baja"</formula>
    </cfRule>
  </conditionalFormatting>
  <conditionalFormatting sqref="H108">
    <cfRule type="cellIs" dxfId="891" priority="477" operator="between">
      <formula>15</formula>
      <formula>25</formula>
    </cfRule>
    <cfRule type="cellIs" dxfId="890" priority="478" operator="between">
      <formula>8</formula>
      <formula>12</formula>
    </cfRule>
    <cfRule type="cellIs" dxfId="889" priority="479" operator="between">
      <formula>4</formula>
      <formula>6</formula>
    </cfRule>
    <cfRule type="cellIs" dxfId="888" priority="480" operator="between">
      <formula>1</formula>
      <formula>3</formula>
    </cfRule>
  </conditionalFormatting>
  <conditionalFormatting sqref="G108">
    <cfRule type="cellIs" dxfId="887" priority="473" operator="equal">
      <formula>"Muy alta"</formula>
    </cfRule>
    <cfRule type="cellIs" dxfId="886" priority="474" operator="equal">
      <formula>"Alta"</formula>
    </cfRule>
    <cfRule type="cellIs" dxfId="885" priority="475" operator="equal">
      <formula>"Media"</formula>
    </cfRule>
    <cfRule type="cellIs" dxfId="884" priority="476" operator="equal">
      <formula>"Baja"</formula>
    </cfRule>
  </conditionalFormatting>
  <conditionalFormatting sqref="G109">
    <cfRule type="cellIs" dxfId="883" priority="465" operator="equal">
      <formula>"Muy alta"</formula>
    </cfRule>
    <cfRule type="cellIs" dxfId="882" priority="466" operator="equal">
      <formula>"Alta"</formula>
    </cfRule>
    <cfRule type="cellIs" dxfId="881" priority="467" operator="equal">
      <formula>"Media"</formula>
    </cfRule>
    <cfRule type="cellIs" dxfId="880" priority="468" operator="equal">
      <formula>"Baja"</formula>
    </cfRule>
  </conditionalFormatting>
  <conditionalFormatting sqref="H110">
    <cfRule type="cellIs" dxfId="879" priority="461" operator="between">
      <formula>15</formula>
      <formula>25</formula>
    </cfRule>
    <cfRule type="cellIs" dxfId="878" priority="462" operator="between">
      <formula>8</formula>
      <formula>12</formula>
    </cfRule>
    <cfRule type="cellIs" dxfId="877" priority="463" operator="between">
      <formula>4</formula>
      <formula>6</formula>
    </cfRule>
    <cfRule type="cellIs" dxfId="876" priority="464" operator="between">
      <formula>1</formula>
      <formula>3</formula>
    </cfRule>
  </conditionalFormatting>
  <conditionalFormatting sqref="G110">
    <cfRule type="cellIs" dxfId="875" priority="457" operator="equal">
      <formula>"Muy alta"</formula>
    </cfRule>
    <cfRule type="cellIs" dxfId="874" priority="458" operator="equal">
      <formula>"Alta"</formula>
    </cfRule>
    <cfRule type="cellIs" dxfId="873" priority="459" operator="equal">
      <formula>"Media"</formula>
    </cfRule>
    <cfRule type="cellIs" dxfId="872" priority="460" operator="equal">
      <formula>"Baja"</formula>
    </cfRule>
  </conditionalFormatting>
  <conditionalFormatting sqref="I101">
    <cfRule type="cellIs" dxfId="871" priority="449" operator="between">
      <formula>15</formula>
      <formula>25</formula>
    </cfRule>
    <cfRule type="cellIs" dxfId="870" priority="450" operator="between">
      <formula>8</formula>
      <formula>12</formula>
    </cfRule>
    <cfRule type="cellIs" dxfId="869" priority="451" operator="between">
      <formula>4</formula>
      <formula>6</formula>
    </cfRule>
    <cfRule type="cellIs" dxfId="868" priority="452" operator="between">
      <formula>1</formula>
      <formula>3</formula>
    </cfRule>
  </conditionalFormatting>
  <conditionalFormatting sqref="H114">
    <cfRule type="cellIs" dxfId="867" priority="421" operator="between">
      <formula>15</formula>
      <formula>25</formula>
    </cfRule>
    <cfRule type="cellIs" dxfId="866" priority="422" operator="between">
      <formula>8</formula>
      <formula>12</formula>
    </cfRule>
    <cfRule type="cellIs" dxfId="865" priority="423" operator="between">
      <formula>4</formula>
      <formula>6</formula>
    </cfRule>
    <cfRule type="cellIs" dxfId="864" priority="424" operator="between">
      <formula>1</formula>
      <formula>3</formula>
    </cfRule>
  </conditionalFormatting>
  <conditionalFormatting sqref="G114">
    <cfRule type="cellIs" dxfId="863" priority="417" operator="equal">
      <formula>"Muy alta"</formula>
    </cfRule>
    <cfRule type="cellIs" dxfId="862" priority="418" operator="equal">
      <formula>"Alta"</formula>
    </cfRule>
    <cfRule type="cellIs" dxfId="861" priority="419" operator="equal">
      <formula>"Media"</formula>
    </cfRule>
    <cfRule type="cellIs" dxfId="860" priority="420" operator="equal">
      <formula>"Baja"</formula>
    </cfRule>
  </conditionalFormatting>
  <conditionalFormatting sqref="H113">
    <cfRule type="cellIs" dxfId="859" priority="429" operator="between">
      <formula>15</formula>
      <formula>25</formula>
    </cfRule>
    <cfRule type="cellIs" dxfId="858" priority="430" operator="between">
      <formula>8</formula>
      <formula>12</formula>
    </cfRule>
    <cfRule type="cellIs" dxfId="857" priority="431" operator="between">
      <formula>4</formula>
      <formula>6</formula>
    </cfRule>
    <cfRule type="cellIs" dxfId="856" priority="432" operator="between">
      <formula>1</formula>
      <formula>3</formula>
    </cfRule>
  </conditionalFormatting>
  <conditionalFormatting sqref="G113">
    <cfRule type="cellIs" dxfId="855" priority="425" operator="equal">
      <formula>"Muy alta"</formula>
    </cfRule>
    <cfRule type="cellIs" dxfId="854" priority="426" operator="equal">
      <formula>"Alta"</formula>
    </cfRule>
    <cfRule type="cellIs" dxfId="853" priority="427" operator="equal">
      <formula>"Media"</formula>
    </cfRule>
    <cfRule type="cellIs" dxfId="852" priority="428" operator="equal">
      <formula>"Baja"</formula>
    </cfRule>
  </conditionalFormatting>
  <conditionalFormatting sqref="H115">
    <cfRule type="cellIs" dxfId="851" priority="413" operator="between">
      <formula>15</formula>
      <formula>25</formula>
    </cfRule>
    <cfRule type="cellIs" dxfId="850" priority="414" operator="between">
      <formula>8</formula>
      <formula>12</formula>
    </cfRule>
    <cfRule type="cellIs" dxfId="849" priority="415" operator="between">
      <formula>4</formula>
      <formula>6</formula>
    </cfRule>
    <cfRule type="cellIs" dxfId="848" priority="416" operator="between">
      <formula>1</formula>
      <formula>3</formula>
    </cfRule>
  </conditionalFormatting>
  <conditionalFormatting sqref="G115">
    <cfRule type="cellIs" dxfId="847" priority="409" operator="equal">
      <formula>"Muy alta"</formula>
    </cfRule>
    <cfRule type="cellIs" dxfId="846" priority="410" operator="equal">
      <formula>"Alta"</formula>
    </cfRule>
    <cfRule type="cellIs" dxfId="845" priority="411" operator="equal">
      <formula>"Media"</formula>
    </cfRule>
    <cfRule type="cellIs" dxfId="844" priority="412" operator="equal">
      <formula>"Baja"</formula>
    </cfRule>
  </conditionalFormatting>
  <conditionalFormatting sqref="I112">
    <cfRule type="cellIs" dxfId="843" priority="401" operator="between">
      <formula>15</formula>
      <formula>25</formula>
    </cfRule>
    <cfRule type="cellIs" dxfId="842" priority="402" operator="between">
      <formula>8</formula>
      <formula>12</formula>
    </cfRule>
    <cfRule type="cellIs" dxfId="841" priority="403" operator="between">
      <formula>4</formula>
      <formula>6</formula>
    </cfRule>
    <cfRule type="cellIs" dxfId="840" priority="404" operator="between">
      <formula>1</formula>
      <formula>3</formula>
    </cfRule>
  </conditionalFormatting>
  <conditionalFormatting sqref="H118">
    <cfRule type="cellIs" dxfId="839" priority="345" operator="between">
      <formula>15</formula>
      <formula>25</formula>
    </cfRule>
    <cfRule type="cellIs" dxfId="838" priority="346" operator="between">
      <formula>8</formula>
      <formula>12</formula>
    </cfRule>
    <cfRule type="cellIs" dxfId="837" priority="347" operator="between">
      <formula>4</formula>
      <formula>6</formula>
    </cfRule>
    <cfRule type="cellIs" dxfId="836" priority="348" operator="between">
      <formula>1</formula>
      <formula>3</formula>
    </cfRule>
  </conditionalFormatting>
  <conditionalFormatting sqref="G118">
    <cfRule type="cellIs" dxfId="835" priority="341" operator="equal">
      <formula>"Muy alta"</formula>
    </cfRule>
    <cfRule type="cellIs" dxfId="834" priority="342" operator="equal">
      <formula>"Alta"</formula>
    </cfRule>
    <cfRule type="cellIs" dxfId="833" priority="343" operator="equal">
      <formula>"Media"</formula>
    </cfRule>
    <cfRule type="cellIs" dxfId="832" priority="344" operator="equal">
      <formula>"Baja"</formula>
    </cfRule>
  </conditionalFormatting>
  <conditionalFormatting sqref="H120">
    <cfRule type="cellIs" dxfId="831" priority="329" operator="between">
      <formula>15</formula>
      <formula>25</formula>
    </cfRule>
    <cfRule type="cellIs" dxfId="830" priority="330" operator="between">
      <formula>8</formula>
      <formula>12</formula>
    </cfRule>
    <cfRule type="cellIs" dxfId="829" priority="331" operator="between">
      <formula>4</formula>
      <formula>6</formula>
    </cfRule>
    <cfRule type="cellIs" dxfId="828" priority="332" operator="between">
      <formula>1</formula>
      <formula>3</formula>
    </cfRule>
  </conditionalFormatting>
  <conditionalFormatting sqref="G120">
    <cfRule type="cellIs" dxfId="827" priority="325" operator="equal">
      <formula>"Muy alta"</formula>
    </cfRule>
    <cfRule type="cellIs" dxfId="826" priority="326" operator="equal">
      <formula>"Alta"</formula>
    </cfRule>
    <cfRule type="cellIs" dxfId="825" priority="327" operator="equal">
      <formula>"Media"</formula>
    </cfRule>
    <cfRule type="cellIs" dxfId="824" priority="328" operator="equal">
      <formula>"Baja"</formula>
    </cfRule>
  </conditionalFormatting>
  <conditionalFormatting sqref="H117">
    <cfRule type="cellIs" dxfId="823" priority="353" operator="between">
      <formula>15</formula>
      <formula>25</formula>
    </cfRule>
    <cfRule type="cellIs" dxfId="822" priority="354" operator="between">
      <formula>8</formula>
      <formula>12</formula>
    </cfRule>
    <cfRule type="cellIs" dxfId="821" priority="355" operator="between">
      <formula>4</formula>
      <formula>6</formula>
    </cfRule>
    <cfRule type="cellIs" dxfId="820" priority="356" operator="between">
      <formula>1</formula>
      <formula>3</formula>
    </cfRule>
  </conditionalFormatting>
  <conditionalFormatting sqref="G117">
    <cfRule type="cellIs" dxfId="819" priority="349" operator="equal">
      <formula>"Muy alta"</formula>
    </cfRule>
    <cfRule type="cellIs" dxfId="818" priority="350" operator="equal">
      <formula>"Alta"</formula>
    </cfRule>
    <cfRule type="cellIs" dxfId="817" priority="351" operator="equal">
      <formula>"Media"</formula>
    </cfRule>
    <cfRule type="cellIs" dxfId="816" priority="352" operator="equal">
      <formula>"Baja"</formula>
    </cfRule>
  </conditionalFormatting>
  <conditionalFormatting sqref="H119">
    <cfRule type="cellIs" dxfId="815" priority="337" operator="between">
      <formula>15</formula>
      <formula>25</formula>
    </cfRule>
    <cfRule type="cellIs" dxfId="814" priority="338" operator="between">
      <formula>8</formula>
      <formula>12</formula>
    </cfRule>
    <cfRule type="cellIs" dxfId="813" priority="339" operator="between">
      <formula>4</formula>
      <formula>6</formula>
    </cfRule>
    <cfRule type="cellIs" dxfId="812" priority="340" operator="between">
      <formula>1</formula>
      <formula>3</formula>
    </cfRule>
  </conditionalFormatting>
  <conditionalFormatting sqref="G119">
    <cfRule type="cellIs" dxfId="811" priority="333" operator="equal">
      <formula>"Muy alta"</formula>
    </cfRule>
    <cfRule type="cellIs" dxfId="810" priority="334" operator="equal">
      <formula>"Alta"</formula>
    </cfRule>
    <cfRule type="cellIs" dxfId="809" priority="335" operator="equal">
      <formula>"Media"</formula>
    </cfRule>
    <cfRule type="cellIs" dxfId="808" priority="336" operator="equal">
      <formula>"Baja"</formula>
    </cfRule>
  </conditionalFormatting>
  <conditionalFormatting sqref="H121">
    <cfRule type="cellIs" dxfId="807" priority="321" operator="between">
      <formula>15</formula>
      <formula>25</formula>
    </cfRule>
    <cfRule type="cellIs" dxfId="806" priority="322" operator="between">
      <formula>8</formula>
      <formula>12</formula>
    </cfRule>
    <cfRule type="cellIs" dxfId="805" priority="323" operator="between">
      <formula>4</formula>
      <formula>6</formula>
    </cfRule>
    <cfRule type="cellIs" dxfId="804" priority="324" operator="between">
      <formula>1</formula>
      <formula>3</formula>
    </cfRule>
  </conditionalFormatting>
  <conditionalFormatting sqref="G121">
    <cfRule type="cellIs" dxfId="803" priority="317" operator="equal">
      <formula>"Muy alta"</formula>
    </cfRule>
    <cfRule type="cellIs" dxfId="802" priority="318" operator="equal">
      <formula>"Alta"</formula>
    </cfRule>
    <cfRule type="cellIs" dxfId="801" priority="319" operator="equal">
      <formula>"Media"</formula>
    </cfRule>
    <cfRule type="cellIs" dxfId="800" priority="320" operator="equal">
      <formula>"Baja"</formula>
    </cfRule>
  </conditionalFormatting>
  <conditionalFormatting sqref="H122">
    <cfRule type="cellIs" dxfId="799" priority="313" operator="between">
      <formula>15</formula>
      <formula>25</formula>
    </cfRule>
    <cfRule type="cellIs" dxfId="798" priority="314" operator="between">
      <formula>8</formula>
      <formula>12</formula>
    </cfRule>
    <cfRule type="cellIs" dxfId="797" priority="315" operator="between">
      <formula>4</formula>
      <formula>6</formula>
    </cfRule>
    <cfRule type="cellIs" dxfId="796" priority="316" operator="between">
      <formula>1</formula>
      <formula>3</formula>
    </cfRule>
  </conditionalFormatting>
  <conditionalFormatting sqref="G122">
    <cfRule type="cellIs" dxfId="795" priority="309" operator="equal">
      <formula>"Muy alta"</formula>
    </cfRule>
    <cfRule type="cellIs" dxfId="794" priority="310" operator="equal">
      <formula>"Alta"</formula>
    </cfRule>
    <cfRule type="cellIs" dxfId="793" priority="311" operator="equal">
      <formula>"Media"</formula>
    </cfRule>
    <cfRule type="cellIs" dxfId="792" priority="312" operator="equal">
      <formula>"Baja"</formula>
    </cfRule>
  </conditionalFormatting>
  <conditionalFormatting sqref="H123">
    <cfRule type="cellIs" dxfId="791" priority="253" operator="between">
      <formula>15</formula>
      <formula>25</formula>
    </cfRule>
    <cfRule type="cellIs" dxfId="790" priority="254" operator="between">
      <formula>8</formula>
      <formula>12</formula>
    </cfRule>
    <cfRule type="cellIs" dxfId="789" priority="255" operator="between">
      <formula>4</formula>
      <formula>6</formula>
    </cfRule>
    <cfRule type="cellIs" dxfId="788" priority="256" operator="between">
      <formula>1</formula>
      <formula>3</formula>
    </cfRule>
  </conditionalFormatting>
  <conditionalFormatting sqref="G123">
    <cfRule type="cellIs" dxfId="787" priority="249" operator="equal">
      <formula>"Muy alta"</formula>
    </cfRule>
    <cfRule type="cellIs" dxfId="786" priority="250" operator="equal">
      <formula>"Alta"</formula>
    </cfRule>
    <cfRule type="cellIs" dxfId="785" priority="251" operator="equal">
      <formula>"Media"</formula>
    </cfRule>
    <cfRule type="cellIs" dxfId="784" priority="252" operator="equal">
      <formula>"Baja"</formula>
    </cfRule>
  </conditionalFormatting>
  <conditionalFormatting sqref="H25">
    <cfRule type="cellIs" dxfId="783" priority="245" operator="between">
      <formula>15</formula>
      <formula>25</formula>
    </cfRule>
    <cfRule type="cellIs" dxfId="782" priority="246" operator="between">
      <formula>8</formula>
      <formula>12</formula>
    </cfRule>
    <cfRule type="cellIs" dxfId="781" priority="247" operator="between">
      <formula>4</formula>
      <formula>6</formula>
    </cfRule>
    <cfRule type="cellIs" dxfId="780" priority="248" operator="between">
      <formula>1</formula>
      <formula>3</formula>
    </cfRule>
  </conditionalFormatting>
  <conditionalFormatting sqref="G25">
    <cfRule type="cellIs" dxfId="779" priority="241" operator="equal">
      <formula>"Muy alta"</formula>
    </cfRule>
    <cfRule type="cellIs" dxfId="778" priority="242" operator="equal">
      <formula>"Alta"</formula>
    </cfRule>
    <cfRule type="cellIs" dxfId="777" priority="243" operator="equal">
      <formula>"Media"</formula>
    </cfRule>
    <cfRule type="cellIs" dxfId="776" priority="244" operator="equal">
      <formula>"Baja"</formula>
    </cfRule>
  </conditionalFormatting>
  <conditionalFormatting sqref="H26">
    <cfRule type="cellIs" dxfId="775" priority="237" operator="between">
      <formula>15</formula>
      <formula>25</formula>
    </cfRule>
    <cfRule type="cellIs" dxfId="774" priority="238" operator="between">
      <formula>8</formula>
      <formula>12</formula>
    </cfRule>
    <cfRule type="cellIs" dxfId="773" priority="239" operator="between">
      <formula>4</formula>
      <formula>6</formula>
    </cfRule>
    <cfRule type="cellIs" dxfId="772" priority="240" operator="between">
      <formula>1</formula>
      <formula>3</formula>
    </cfRule>
  </conditionalFormatting>
  <conditionalFormatting sqref="G26">
    <cfRule type="cellIs" dxfId="771" priority="233" operator="equal">
      <formula>"Muy alta"</formula>
    </cfRule>
    <cfRule type="cellIs" dxfId="770" priority="234" operator="equal">
      <formula>"Alta"</formula>
    </cfRule>
    <cfRule type="cellIs" dxfId="769" priority="235" operator="equal">
      <formula>"Media"</formula>
    </cfRule>
    <cfRule type="cellIs" dxfId="768" priority="236" operator="equal">
      <formula>"Baja"</formula>
    </cfRule>
  </conditionalFormatting>
  <conditionalFormatting sqref="H27">
    <cfRule type="cellIs" dxfId="767" priority="229" operator="between">
      <formula>15</formula>
      <formula>25</formula>
    </cfRule>
    <cfRule type="cellIs" dxfId="766" priority="230" operator="between">
      <formula>8</formula>
      <formula>12</formula>
    </cfRule>
    <cfRule type="cellIs" dxfId="765" priority="231" operator="between">
      <formula>4</formula>
      <formula>6</formula>
    </cfRule>
    <cfRule type="cellIs" dxfId="764" priority="232" operator="between">
      <formula>1</formula>
      <formula>3</formula>
    </cfRule>
  </conditionalFormatting>
  <conditionalFormatting sqref="G27">
    <cfRule type="cellIs" dxfId="763" priority="225" operator="equal">
      <formula>"Muy alta"</formula>
    </cfRule>
    <cfRule type="cellIs" dxfId="762" priority="226" operator="equal">
      <formula>"Alta"</formula>
    </cfRule>
    <cfRule type="cellIs" dxfId="761" priority="227" operator="equal">
      <formula>"Media"</formula>
    </cfRule>
    <cfRule type="cellIs" dxfId="760" priority="228" operator="equal">
      <formula>"Baja"</formula>
    </cfRule>
  </conditionalFormatting>
  <conditionalFormatting sqref="H28">
    <cfRule type="cellIs" dxfId="759" priority="221" operator="between">
      <formula>15</formula>
      <formula>25</formula>
    </cfRule>
    <cfRule type="cellIs" dxfId="758" priority="222" operator="between">
      <formula>8</formula>
      <formula>12</formula>
    </cfRule>
    <cfRule type="cellIs" dxfId="757" priority="223" operator="between">
      <formula>4</formula>
      <formula>6</formula>
    </cfRule>
    <cfRule type="cellIs" dxfId="756" priority="224" operator="between">
      <formula>1</formula>
      <formula>3</formula>
    </cfRule>
  </conditionalFormatting>
  <conditionalFormatting sqref="G28">
    <cfRule type="cellIs" dxfId="755" priority="217" operator="equal">
      <formula>"Muy alta"</formula>
    </cfRule>
    <cfRule type="cellIs" dxfId="754" priority="218" operator="equal">
      <formula>"Alta"</formula>
    </cfRule>
    <cfRule type="cellIs" dxfId="753" priority="219" operator="equal">
      <formula>"Media"</formula>
    </cfRule>
    <cfRule type="cellIs" dxfId="752" priority="220" operator="equal">
      <formula>"Baja"</formula>
    </cfRule>
  </conditionalFormatting>
  <conditionalFormatting sqref="H29">
    <cfRule type="cellIs" dxfId="751" priority="213" operator="between">
      <formula>15</formula>
      <formula>25</formula>
    </cfRule>
    <cfRule type="cellIs" dxfId="750" priority="214" operator="between">
      <formula>8</formula>
      <formula>12</formula>
    </cfRule>
    <cfRule type="cellIs" dxfId="749" priority="215" operator="between">
      <formula>4</formula>
      <formula>6</formula>
    </cfRule>
    <cfRule type="cellIs" dxfId="748" priority="216" operator="between">
      <formula>1</formula>
      <formula>3</formula>
    </cfRule>
  </conditionalFormatting>
  <conditionalFormatting sqref="G29">
    <cfRule type="cellIs" dxfId="747" priority="209" operator="equal">
      <formula>"Muy alta"</formula>
    </cfRule>
    <cfRule type="cellIs" dxfId="746" priority="210" operator="equal">
      <formula>"Alta"</formula>
    </cfRule>
    <cfRule type="cellIs" dxfId="745" priority="211" operator="equal">
      <formula>"Media"</formula>
    </cfRule>
    <cfRule type="cellIs" dxfId="744" priority="212" operator="equal">
      <formula>"Baja"</formula>
    </cfRule>
  </conditionalFormatting>
  <conditionalFormatting sqref="I24">
    <cfRule type="cellIs" dxfId="743" priority="201" operator="between">
      <formula>15</formula>
      <formula>25</formula>
    </cfRule>
    <cfRule type="cellIs" dxfId="742" priority="202" operator="between">
      <formula>8</formula>
      <formula>12</formula>
    </cfRule>
    <cfRule type="cellIs" dxfId="741" priority="203" operator="between">
      <formula>4</formula>
      <formula>6</formula>
    </cfRule>
    <cfRule type="cellIs" dxfId="740" priority="204" operator="between">
      <formula>1</formula>
      <formula>3</formula>
    </cfRule>
  </conditionalFormatting>
  <conditionalFormatting sqref="H125">
    <cfRule type="cellIs" dxfId="739" priority="177" operator="between">
      <formula>15</formula>
      <formula>25</formula>
    </cfRule>
    <cfRule type="cellIs" dxfId="738" priority="178" operator="between">
      <formula>8</formula>
      <formula>12</formula>
    </cfRule>
    <cfRule type="cellIs" dxfId="737" priority="179" operator="between">
      <formula>4</formula>
      <formula>6</formula>
    </cfRule>
    <cfRule type="cellIs" dxfId="736" priority="180" operator="between">
      <formula>1</formula>
      <formula>3</formula>
    </cfRule>
  </conditionalFormatting>
  <conditionalFormatting sqref="G125">
    <cfRule type="cellIs" dxfId="735" priority="173" operator="equal">
      <formula>"Muy alta"</formula>
    </cfRule>
    <cfRule type="cellIs" dxfId="734" priority="174" operator="equal">
      <formula>"Alta"</formula>
    </cfRule>
    <cfRule type="cellIs" dxfId="733" priority="175" operator="equal">
      <formula>"Media"</formula>
    </cfRule>
    <cfRule type="cellIs" dxfId="732" priority="176" operator="equal">
      <formula>"Baja"</formula>
    </cfRule>
  </conditionalFormatting>
  <conditionalFormatting sqref="H126">
    <cfRule type="cellIs" dxfId="731" priority="169" operator="between">
      <formula>15</formula>
      <formula>25</formula>
    </cfRule>
    <cfRule type="cellIs" dxfId="730" priority="170" operator="between">
      <formula>8</formula>
      <formula>12</formula>
    </cfRule>
    <cfRule type="cellIs" dxfId="729" priority="171" operator="between">
      <formula>4</formula>
      <formula>6</formula>
    </cfRule>
    <cfRule type="cellIs" dxfId="728" priority="172" operator="between">
      <formula>1</formula>
      <formula>3</formula>
    </cfRule>
  </conditionalFormatting>
  <conditionalFormatting sqref="G126">
    <cfRule type="cellIs" dxfId="727" priority="165" operator="equal">
      <formula>"Muy alta"</formula>
    </cfRule>
    <cfRule type="cellIs" dxfId="726" priority="166" operator="equal">
      <formula>"Alta"</formula>
    </cfRule>
    <cfRule type="cellIs" dxfId="725" priority="167" operator="equal">
      <formula>"Media"</formula>
    </cfRule>
    <cfRule type="cellIs" dxfId="724" priority="168" operator="equal">
      <formula>"Baja"</formula>
    </cfRule>
  </conditionalFormatting>
  <conditionalFormatting sqref="H127">
    <cfRule type="cellIs" dxfId="723" priority="161" operator="between">
      <formula>15</formula>
      <formula>25</formula>
    </cfRule>
    <cfRule type="cellIs" dxfId="722" priority="162" operator="between">
      <formula>8</formula>
      <formula>12</formula>
    </cfRule>
    <cfRule type="cellIs" dxfId="721" priority="163" operator="between">
      <formula>4</formula>
      <formula>6</formula>
    </cfRule>
    <cfRule type="cellIs" dxfId="720" priority="164" operator="between">
      <formula>1</formula>
      <formula>3</formula>
    </cfRule>
  </conditionalFormatting>
  <conditionalFormatting sqref="G127">
    <cfRule type="cellIs" dxfId="719" priority="157" operator="equal">
      <formula>"Muy alta"</formula>
    </cfRule>
    <cfRule type="cellIs" dxfId="718" priority="158" operator="equal">
      <formula>"Alta"</formula>
    </cfRule>
    <cfRule type="cellIs" dxfId="717" priority="159" operator="equal">
      <formula>"Media"</formula>
    </cfRule>
    <cfRule type="cellIs" dxfId="716" priority="160" operator="equal">
      <formula>"Baja"</formula>
    </cfRule>
  </conditionalFormatting>
  <conditionalFormatting sqref="H128">
    <cfRule type="cellIs" dxfId="715" priority="153" operator="between">
      <formula>15</formula>
      <formula>25</formula>
    </cfRule>
    <cfRule type="cellIs" dxfId="714" priority="154" operator="between">
      <formula>8</formula>
      <formula>12</formula>
    </cfRule>
    <cfRule type="cellIs" dxfId="713" priority="155" operator="between">
      <formula>4</formula>
      <formula>6</formula>
    </cfRule>
    <cfRule type="cellIs" dxfId="712" priority="156" operator="between">
      <formula>1</formula>
      <formula>3</formula>
    </cfRule>
  </conditionalFormatting>
  <conditionalFormatting sqref="G128">
    <cfRule type="cellIs" dxfId="711" priority="149" operator="equal">
      <formula>"Muy alta"</formula>
    </cfRule>
    <cfRule type="cellIs" dxfId="710" priority="150" operator="equal">
      <formula>"Alta"</formula>
    </cfRule>
    <cfRule type="cellIs" dxfId="709" priority="151" operator="equal">
      <formula>"Media"</formula>
    </cfRule>
    <cfRule type="cellIs" dxfId="708" priority="152" operator="equal">
      <formula>"Baja"</formula>
    </cfRule>
  </conditionalFormatting>
  <conditionalFormatting sqref="H129">
    <cfRule type="cellIs" dxfId="707" priority="145" operator="between">
      <formula>15</formula>
      <formula>25</formula>
    </cfRule>
    <cfRule type="cellIs" dxfId="706" priority="146" operator="between">
      <formula>8</formula>
      <formula>12</formula>
    </cfRule>
    <cfRule type="cellIs" dxfId="705" priority="147" operator="between">
      <formula>4</formula>
      <formula>6</formula>
    </cfRule>
    <cfRule type="cellIs" dxfId="704" priority="148" operator="between">
      <formula>1</formula>
      <formula>3</formula>
    </cfRule>
  </conditionalFormatting>
  <conditionalFormatting sqref="G129">
    <cfRule type="cellIs" dxfId="703" priority="141" operator="equal">
      <formula>"Muy alta"</formula>
    </cfRule>
    <cfRule type="cellIs" dxfId="702" priority="142" operator="equal">
      <formula>"Alta"</formula>
    </cfRule>
    <cfRule type="cellIs" dxfId="701" priority="143" operator="equal">
      <formula>"Media"</formula>
    </cfRule>
    <cfRule type="cellIs" dxfId="700" priority="144" operator="equal">
      <formula>"Baja"</formula>
    </cfRule>
  </conditionalFormatting>
  <conditionalFormatting sqref="H130">
    <cfRule type="cellIs" dxfId="699" priority="137" operator="between">
      <formula>15</formula>
      <formula>25</formula>
    </cfRule>
    <cfRule type="cellIs" dxfId="698" priority="138" operator="between">
      <formula>8</formula>
      <formula>12</formula>
    </cfRule>
    <cfRule type="cellIs" dxfId="697" priority="139" operator="between">
      <formula>4</formula>
      <formula>6</formula>
    </cfRule>
    <cfRule type="cellIs" dxfId="696" priority="140" operator="between">
      <formula>1</formula>
      <formula>3</formula>
    </cfRule>
  </conditionalFormatting>
  <conditionalFormatting sqref="G130">
    <cfRule type="cellIs" dxfId="695" priority="133" operator="equal">
      <formula>"Muy alta"</formula>
    </cfRule>
    <cfRule type="cellIs" dxfId="694" priority="134" operator="equal">
      <formula>"Alta"</formula>
    </cfRule>
    <cfRule type="cellIs" dxfId="693" priority="135" operator="equal">
      <formula>"Media"</formula>
    </cfRule>
    <cfRule type="cellIs" dxfId="692" priority="136" operator="equal">
      <formula>"Baja"</formula>
    </cfRule>
  </conditionalFormatting>
  <conditionalFormatting sqref="H131">
    <cfRule type="cellIs" dxfId="691" priority="129" operator="between">
      <formula>15</formula>
      <formula>25</formula>
    </cfRule>
    <cfRule type="cellIs" dxfId="690" priority="130" operator="between">
      <formula>8</formula>
      <formula>12</formula>
    </cfRule>
    <cfRule type="cellIs" dxfId="689" priority="131" operator="between">
      <formula>4</formula>
      <formula>6</formula>
    </cfRule>
    <cfRule type="cellIs" dxfId="688" priority="132" operator="between">
      <formula>1</formula>
      <formula>3</formula>
    </cfRule>
  </conditionalFormatting>
  <conditionalFormatting sqref="G131">
    <cfRule type="cellIs" dxfId="687" priority="125" operator="equal">
      <formula>"Muy alta"</formula>
    </cfRule>
    <cfRule type="cellIs" dxfId="686" priority="126" operator="equal">
      <formula>"Alta"</formula>
    </cfRule>
    <cfRule type="cellIs" dxfId="685" priority="127" operator="equal">
      <formula>"Media"</formula>
    </cfRule>
    <cfRule type="cellIs" dxfId="684" priority="128" operator="equal">
      <formula>"Baja"</formula>
    </cfRule>
  </conditionalFormatting>
  <conditionalFormatting sqref="H132">
    <cfRule type="cellIs" dxfId="683" priority="121" operator="between">
      <formula>15</formula>
      <formula>25</formula>
    </cfRule>
    <cfRule type="cellIs" dxfId="682" priority="122" operator="between">
      <formula>8</formula>
      <formula>12</formula>
    </cfRule>
    <cfRule type="cellIs" dxfId="681" priority="123" operator="between">
      <formula>4</formula>
      <formula>6</formula>
    </cfRule>
    <cfRule type="cellIs" dxfId="680" priority="124" operator="between">
      <formula>1</formula>
      <formula>3</formula>
    </cfRule>
  </conditionalFormatting>
  <conditionalFormatting sqref="G132">
    <cfRule type="cellIs" dxfId="679" priority="117" operator="equal">
      <formula>"Muy alta"</formula>
    </cfRule>
    <cfRule type="cellIs" dxfId="678" priority="118" operator="equal">
      <formula>"Alta"</formula>
    </cfRule>
    <cfRule type="cellIs" dxfId="677" priority="119" operator="equal">
      <formula>"Media"</formula>
    </cfRule>
    <cfRule type="cellIs" dxfId="676" priority="120" operator="equal">
      <formula>"Baja"</formula>
    </cfRule>
  </conditionalFormatting>
  <conditionalFormatting sqref="H94">
    <cfRule type="cellIs" dxfId="675" priority="61" operator="between">
      <formula>15</formula>
      <formula>25</formula>
    </cfRule>
    <cfRule type="cellIs" dxfId="674" priority="62" operator="between">
      <formula>8</formula>
      <formula>12</formula>
    </cfRule>
    <cfRule type="cellIs" dxfId="673" priority="63" operator="between">
      <formula>4</formula>
      <formula>6</formula>
    </cfRule>
    <cfRule type="cellIs" dxfId="672" priority="64" operator="between">
      <formula>1</formula>
      <formula>3</formula>
    </cfRule>
  </conditionalFormatting>
  <conditionalFormatting sqref="G94:H94">
    <cfRule type="cellIs" dxfId="671" priority="57" operator="equal">
      <formula>"Muy alta"</formula>
    </cfRule>
    <cfRule type="cellIs" dxfId="670" priority="58" operator="equal">
      <formula>"Alta"</formula>
    </cfRule>
    <cfRule type="cellIs" dxfId="669" priority="59" operator="equal">
      <formula>"Media"</formula>
    </cfRule>
    <cfRule type="cellIs" dxfId="668" priority="60" operator="equal">
      <formula>"Baja"</formula>
    </cfRule>
  </conditionalFormatting>
  <conditionalFormatting sqref="H8">
    <cfRule type="cellIs" dxfId="667" priority="33" operator="between">
      <formula>15</formula>
      <formula>25</formula>
    </cfRule>
    <cfRule type="cellIs" dxfId="666" priority="34" operator="between">
      <formula>8</formula>
      <formula>12</formula>
    </cfRule>
    <cfRule type="cellIs" dxfId="665" priority="35" operator="between">
      <formula>4</formula>
      <formula>6</formula>
    </cfRule>
    <cfRule type="cellIs" dxfId="664" priority="36" operator="between">
      <formula>1</formula>
      <formula>3</formula>
    </cfRule>
  </conditionalFormatting>
  <conditionalFormatting sqref="G8">
    <cfRule type="cellIs" dxfId="663" priority="29" operator="equal">
      <formula>"Muy alta"</formula>
    </cfRule>
    <cfRule type="cellIs" dxfId="662" priority="30" operator="equal">
      <formula>"Alta"</formula>
    </cfRule>
    <cfRule type="cellIs" dxfId="661" priority="31" operator="equal">
      <formula>"Media"</formula>
    </cfRule>
    <cfRule type="cellIs" dxfId="660" priority="32" operator="equal">
      <formula>"Baja"</formula>
    </cfRule>
  </conditionalFormatting>
  <conditionalFormatting sqref="H100">
    <cfRule type="cellIs" dxfId="659" priority="25" operator="between">
      <formula>15</formula>
      <formula>25</formula>
    </cfRule>
    <cfRule type="cellIs" dxfId="658" priority="26" operator="between">
      <formula>8</formula>
      <formula>12</formula>
    </cfRule>
    <cfRule type="cellIs" dxfId="657" priority="27" operator="between">
      <formula>4</formula>
      <formula>6</formula>
    </cfRule>
    <cfRule type="cellIs" dxfId="656" priority="28" operator="between">
      <formula>1</formula>
      <formula>3</formula>
    </cfRule>
  </conditionalFormatting>
  <conditionalFormatting sqref="G100:H100">
    <cfRule type="cellIs" dxfId="655" priority="21" operator="equal">
      <formula>"Muy alta"</formula>
    </cfRule>
    <cfRule type="cellIs" dxfId="654" priority="22" operator="equal">
      <formula>"Alta"</formula>
    </cfRule>
    <cfRule type="cellIs" dxfId="653" priority="23" operator="equal">
      <formula>"Media"</formula>
    </cfRule>
    <cfRule type="cellIs" dxfId="652" priority="24" operator="equal">
      <formula>"Baja"</formula>
    </cfRule>
  </conditionalFormatting>
  <conditionalFormatting sqref="H111">
    <cfRule type="cellIs" dxfId="651" priority="17" operator="between">
      <formula>15</formula>
      <formula>25</formula>
    </cfRule>
    <cfRule type="cellIs" dxfId="650" priority="18" operator="between">
      <formula>8</formula>
      <formula>12</formula>
    </cfRule>
    <cfRule type="cellIs" dxfId="649" priority="19" operator="between">
      <formula>4</formula>
      <formula>6</formula>
    </cfRule>
    <cfRule type="cellIs" dxfId="648" priority="20" operator="between">
      <formula>1</formula>
      <formula>3</formula>
    </cfRule>
  </conditionalFormatting>
  <conditionalFormatting sqref="G111">
    <cfRule type="cellIs" dxfId="647" priority="13" operator="equal">
      <formula>"Muy alta"</formula>
    </cfRule>
    <cfRule type="cellIs" dxfId="646" priority="14" operator="equal">
      <formula>"Alta"</formula>
    </cfRule>
    <cfRule type="cellIs" dxfId="645" priority="15" operator="equal">
      <formula>"Media"</formula>
    </cfRule>
    <cfRule type="cellIs" dxfId="644" priority="16" operator="equal">
      <formula>"Baja"</formula>
    </cfRule>
  </conditionalFormatting>
  <conditionalFormatting sqref="H109">
    <cfRule type="cellIs" dxfId="643" priority="9" operator="equal">
      <formula>"Muy alta"</formula>
    </cfRule>
    <cfRule type="cellIs" dxfId="642" priority="10" operator="equal">
      <formula>"Alta"</formula>
    </cfRule>
    <cfRule type="cellIs" dxfId="641" priority="11" operator="equal">
      <formula>"Media"</formula>
    </cfRule>
    <cfRule type="cellIs" dxfId="640" priority="12" operator="equal">
      <formula>"Baja"</formula>
    </cfRule>
  </conditionalFormatting>
  <conditionalFormatting sqref="H71:H78">
    <cfRule type="cellIs" dxfId="639" priority="5" operator="between">
      <formula>15</formula>
      <formula>25</formula>
    </cfRule>
    <cfRule type="cellIs" dxfId="638" priority="6" operator="between">
      <formula>8</formula>
      <formula>12</formula>
    </cfRule>
    <cfRule type="cellIs" dxfId="637" priority="7" operator="between">
      <formula>4</formula>
      <formula>6</formula>
    </cfRule>
    <cfRule type="cellIs" dxfId="636" priority="8" operator="between">
      <formula>1</formula>
      <formula>3</formula>
    </cfRule>
  </conditionalFormatting>
  <conditionalFormatting sqref="G71:G78">
    <cfRule type="cellIs" dxfId="635" priority="1" operator="equal">
      <formula>"Muy alta"</formula>
    </cfRule>
    <cfRule type="cellIs" dxfId="634" priority="2" operator="equal">
      <formula>"Alta"</formula>
    </cfRule>
    <cfRule type="cellIs" dxfId="633" priority="3" operator="equal">
      <formula>"Media"</formula>
    </cfRule>
    <cfRule type="cellIs" dxfId="632" priority="4" operator="equal">
      <formula>"Baja"</formula>
    </cfRule>
  </conditionalFormatting>
  <hyperlinks>
    <hyperlink ref="I8" location="EST1PI!A1" display="EST1PI"/>
    <hyperlink ref="I10" location="EST1PT!A1" display="EST1PT"/>
    <hyperlink ref="I17" location="EST1SIG!A1" display="EST1SIG"/>
    <hyperlink ref="I19" location="EST1SGA!A1" display="EST1SGA"/>
    <hyperlink ref="I30" location="MIS1FOM!A1" display="MIS1FOM"/>
    <hyperlink ref="I33" location="MIS1PROM!A1" display="MIS1PROM"/>
    <hyperlink ref="I36" location="'MIS2'!A1" display="MIS2"/>
    <hyperlink ref="I38" location="'MIS3'!A1" display="MIS3"/>
    <hyperlink ref="I42" location="MIS4FISCA!A1" display="MIS4FISCA"/>
    <hyperlink ref="I53" location="MIS4REG!A1" display="MIS4REG"/>
    <hyperlink ref="I58" location="'MIS5'!A1" display="MIS5"/>
    <hyperlink ref="I64" location="'MIS6'!A1" display="MIS6"/>
    <hyperlink ref="I68" location="'MIS7'!A1" display="MIS7"/>
    <hyperlink ref="I79" location="'APO1'!A1" display="APO1"/>
    <hyperlink ref="I88" location="'APO2'!A1" display="APO2"/>
    <hyperlink ref="I101" location="'APO5'!A1" display="'APO5'!A1"/>
    <hyperlink ref="I112" location="'APO6'!A1" display="APO6"/>
    <hyperlink ref="I116" location="'APO7'!A1" display="APO7"/>
    <hyperlink ref="I24" location="'EST2'!A1" display="EST2"/>
    <hyperlink ref="I124" location="'EVA1'!A1" display="EVA1"/>
    <hyperlink ref="I94" location="'APO3'!A1" display="APO3"/>
    <hyperlink ref="I97" location="'APO4'!A1" display="APO4"/>
    <hyperlink ref="I8:I9" location="EST1PI!A1" display="EST1PI"/>
    <hyperlink ref="I10:I13" location="EST1PT!A1" display="EST1PT"/>
    <hyperlink ref="I14:I16" location="EST1PE!A1" display="EST1PE"/>
    <hyperlink ref="I17:I18" location="EST1SIG!A1" display="EST1SIG"/>
    <hyperlink ref="I19:I23" location="EST1SGA!A1" display="EST1SGA"/>
    <hyperlink ref="I24:I29" location="'EST2'!A1" display="EST2"/>
    <hyperlink ref="I30:I32" location="MIS1FOM!A1" display="MIS1FOM"/>
    <hyperlink ref="I33:I35" location="MIS1PROM!A1" display="MIS1PROM"/>
    <hyperlink ref="I36:I37" location="'MIS2'!A1" display="MIS2"/>
    <hyperlink ref="I38:I41" location="'MIS3'!A1" display="MIS3"/>
    <hyperlink ref="I42:I52" location="MIS4FISCA!A1" display="MIS4FISCA"/>
    <hyperlink ref="I53:I57" location="MIS4REG!A1" display="MIS4REG"/>
    <hyperlink ref="I58:I63" location="'MIS5'!A1" display="MIS5"/>
    <hyperlink ref="I64:I67" location="'MIS6'!A1" display="MIS6"/>
    <hyperlink ref="I68:I70" location="'MIS7'!A1" display="MIS7"/>
    <hyperlink ref="I79:I87" location="'APO1'!A1" display="APO1"/>
    <hyperlink ref="I88:I93" location="'APO2'!A1" display="APO2"/>
    <hyperlink ref="I94:I96" location="'APO3'!A1" display="APO3"/>
    <hyperlink ref="I97:I100" location="'APO4'!A1" display="APO4"/>
    <hyperlink ref="I101:I111" location="'APO5'!A1" display="APO5"/>
    <hyperlink ref="I112:I115" location="'APO6'!A1" display="APO6"/>
    <hyperlink ref="I116:I123" location="'APO7'!A1" display="APO7"/>
    <hyperlink ref="I124:I132" location="EVA!A1" display="EVA1"/>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Z41"/>
  <sheetViews>
    <sheetView zoomScale="50" zoomScaleNormal="50" zoomScaleSheetLayoutView="50" workbookViewId="0">
      <selection activeCell="J9" sqref="J9:J12"/>
    </sheetView>
  </sheetViews>
  <sheetFormatPr baseColWidth="10" defaultColWidth="11.42578125" defaultRowHeight="25.5" x14ac:dyDescent="0.35"/>
  <cols>
    <col min="1" max="2" width="3.85546875" style="5" customWidth="1"/>
    <col min="3" max="3" width="33.5703125" style="5" customWidth="1"/>
    <col min="4" max="4" width="64.85546875" style="5" customWidth="1"/>
    <col min="5" max="5" width="46" style="5" customWidth="1"/>
    <col min="6" max="6" width="28.7109375" style="5" customWidth="1"/>
    <col min="7" max="7" width="26.85546875" style="5" customWidth="1"/>
    <col min="8" max="9" width="38.42578125" style="5" customWidth="1"/>
    <col min="10" max="10" width="55" style="5" customWidth="1"/>
    <col min="11" max="11" width="50.140625" style="5" customWidth="1"/>
    <col min="12" max="12" width="33.5703125" style="57" customWidth="1"/>
    <col min="13" max="13" width="42.42578125" style="5" customWidth="1"/>
    <col min="14" max="14" width="47.7109375" style="5" customWidth="1"/>
    <col min="15" max="15" width="56.140625" style="5" customWidth="1"/>
    <col min="16" max="16" width="42" style="5" customWidth="1"/>
    <col min="17" max="17" width="44.85546875" style="5" customWidth="1"/>
    <col min="18" max="18" width="40.7109375" style="5" customWidth="1"/>
    <col min="19" max="19" width="21.85546875" style="5" customWidth="1"/>
    <col min="20" max="20" width="39.7109375" style="5" customWidth="1"/>
    <col min="21" max="21" width="65.42578125" style="5" customWidth="1"/>
    <col min="22" max="22" width="34.85546875" style="5" customWidth="1"/>
    <col min="23" max="23" width="60.85546875" style="5" customWidth="1"/>
    <col min="24" max="24" width="50" style="5" customWidth="1"/>
    <col min="25" max="26" width="65.7109375" style="5" customWidth="1"/>
    <col min="27" max="16384" width="11.42578125" style="5"/>
  </cols>
  <sheetData>
    <row r="1" spans="3:26" ht="7.5" customHeight="1" x14ac:dyDescent="0.35">
      <c r="J1" s="6"/>
      <c r="K1" s="6"/>
      <c r="L1" s="6"/>
      <c r="M1" s="6"/>
      <c r="W1" s="7"/>
    </row>
    <row r="2" spans="3:26" ht="28.5" customHeight="1" x14ac:dyDescent="0.35">
      <c r="D2" s="430" t="s">
        <v>281</v>
      </c>
      <c r="E2" s="430"/>
      <c r="F2" s="430"/>
      <c r="G2" s="430"/>
      <c r="H2" s="430"/>
      <c r="I2" s="430"/>
      <c r="J2" s="430"/>
      <c r="K2" s="430"/>
      <c r="L2" s="233"/>
      <c r="M2" s="6"/>
      <c r="W2" s="459"/>
    </row>
    <row r="3" spans="3:26" ht="28.5" customHeight="1" x14ac:dyDescent="0.35">
      <c r="D3" s="430"/>
      <c r="E3" s="430"/>
      <c r="F3" s="430"/>
      <c r="G3" s="430"/>
      <c r="H3" s="430"/>
      <c r="I3" s="430"/>
      <c r="J3" s="430"/>
      <c r="K3" s="430"/>
      <c r="L3" s="233"/>
      <c r="M3" s="6"/>
      <c r="W3" s="459"/>
    </row>
    <row r="4" spans="3:26" ht="28.5" customHeight="1" x14ac:dyDescent="0.35">
      <c r="C4" s="5" t="s">
        <v>282</v>
      </c>
      <c r="D4" s="454" t="s">
        <v>1232</v>
      </c>
      <c r="E4" s="454"/>
      <c r="F4" s="454"/>
      <c r="G4" s="454"/>
      <c r="H4" s="454"/>
      <c r="I4" s="454"/>
      <c r="J4" s="454"/>
      <c r="K4" s="454"/>
      <c r="L4" s="233"/>
    </row>
    <row r="5" spans="3:26" ht="28.5" customHeight="1" x14ac:dyDescent="0.35"/>
    <row r="6" spans="3:26" s="8" customFormat="1" ht="28.5" customHeight="1" x14ac:dyDescent="0.35">
      <c r="C6" s="429" t="s">
        <v>284</v>
      </c>
      <c r="D6" s="429"/>
      <c r="E6" s="429"/>
      <c r="F6" s="429"/>
      <c r="G6" s="429"/>
      <c r="H6" s="429" t="s">
        <v>285</v>
      </c>
      <c r="I6" s="429"/>
      <c r="J6" s="429"/>
      <c r="K6" s="429"/>
      <c r="L6" s="429"/>
      <c r="M6" s="429"/>
      <c r="N6" s="463" t="s">
        <v>1081</v>
      </c>
      <c r="O6" s="463"/>
      <c r="P6" s="463"/>
      <c r="Q6" s="463"/>
      <c r="R6" s="463"/>
      <c r="S6" s="463"/>
      <c r="T6" s="460" t="s">
        <v>286</v>
      </c>
      <c r="U6" s="460"/>
      <c r="V6" s="460"/>
      <c r="W6" s="460"/>
      <c r="X6" s="460"/>
      <c r="Y6" s="460" t="s">
        <v>287</v>
      </c>
      <c r="Z6" s="460"/>
    </row>
    <row r="7" spans="3:26" ht="66.75" customHeight="1" x14ac:dyDescent="0.35">
      <c r="C7" s="9"/>
      <c r="D7" s="220" t="s">
        <v>289</v>
      </c>
      <c r="E7" s="216" t="s">
        <v>290</v>
      </c>
      <c r="F7" s="460" t="s">
        <v>291</v>
      </c>
      <c r="G7" s="460"/>
      <c r="H7" s="455" t="s">
        <v>292</v>
      </c>
      <c r="I7" s="456"/>
      <c r="J7" s="216" t="s">
        <v>293</v>
      </c>
      <c r="K7" s="216" t="s">
        <v>3630</v>
      </c>
      <c r="L7" s="216" t="s">
        <v>697</v>
      </c>
      <c r="M7" s="216" t="s">
        <v>295</v>
      </c>
      <c r="N7" s="216" t="s">
        <v>296</v>
      </c>
      <c r="O7" s="216" t="s">
        <v>297</v>
      </c>
      <c r="P7" s="216" t="s">
        <v>298</v>
      </c>
      <c r="Q7" s="216" t="s">
        <v>299</v>
      </c>
      <c r="R7" s="216" t="s">
        <v>300</v>
      </c>
      <c r="S7" s="216" t="s">
        <v>301</v>
      </c>
      <c r="T7" s="216" t="s">
        <v>302</v>
      </c>
      <c r="U7" s="216" t="s">
        <v>303</v>
      </c>
      <c r="V7" s="216" t="s">
        <v>304</v>
      </c>
      <c r="W7" s="216" t="s">
        <v>305</v>
      </c>
      <c r="X7" s="216" t="s">
        <v>306</v>
      </c>
      <c r="Y7" s="216" t="s">
        <v>307</v>
      </c>
      <c r="Z7" s="216" t="s">
        <v>308</v>
      </c>
    </row>
    <row r="8" spans="3:26" s="29" customFormat="1" ht="84" customHeight="1" x14ac:dyDescent="0.25">
      <c r="C8" s="464" t="s">
        <v>309</v>
      </c>
      <c r="D8" s="435" t="s">
        <v>1233</v>
      </c>
      <c r="E8" s="445" t="s">
        <v>1234</v>
      </c>
      <c r="F8" s="642" t="s">
        <v>341</v>
      </c>
      <c r="G8" s="636" t="s">
        <v>1235</v>
      </c>
      <c r="H8" s="453" t="s">
        <v>343</v>
      </c>
      <c r="I8" s="453" t="s">
        <v>315</v>
      </c>
      <c r="J8" s="11"/>
      <c r="K8" s="436"/>
      <c r="L8" s="275" t="s">
        <v>1236</v>
      </c>
      <c r="M8" s="13" t="s">
        <v>1237</v>
      </c>
      <c r="N8" s="12" t="s">
        <v>1238</v>
      </c>
      <c r="O8" s="12" t="s">
        <v>1239</v>
      </c>
      <c r="P8" s="12" t="s">
        <v>616</v>
      </c>
      <c r="Q8" s="12" t="s">
        <v>1240</v>
      </c>
      <c r="R8" s="13" t="s">
        <v>480</v>
      </c>
      <c r="S8" s="224" t="s">
        <v>356</v>
      </c>
      <c r="T8" s="638" t="s">
        <v>1241</v>
      </c>
      <c r="U8" s="636"/>
      <c r="V8" s="636" t="s">
        <v>1242</v>
      </c>
      <c r="W8" s="636" t="s">
        <v>1243</v>
      </c>
      <c r="X8" s="636" t="s">
        <v>1244</v>
      </c>
      <c r="Y8" s="234"/>
      <c r="Z8" s="234"/>
    </row>
    <row r="9" spans="3:26" s="29" customFormat="1" ht="84" customHeight="1" x14ac:dyDescent="0.25">
      <c r="C9" s="464"/>
      <c r="D9" s="435"/>
      <c r="E9" s="445"/>
      <c r="F9" s="642"/>
      <c r="G9" s="636"/>
      <c r="H9" s="453"/>
      <c r="I9" s="453"/>
      <c r="J9" s="610"/>
      <c r="K9" s="436"/>
      <c r="L9" s="525" t="s">
        <v>1245</v>
      </c>
      <c r="M9" s="528" t="s">
        <v>1246</v>
      </c>
      <c r="N9" s="12" t="s">
        <v>1238</v>
      </c>
      <c r="O9" s="12" t="s">
        <v>1239</v>
      </c>
      <c r="P9" s="12" t="s">
        <v>616</v>
      </c>
      <c r="Q9" s="12" t="s">
        <v>1240</v>
      </c>
      <c r="R9" s="13" t="s">
        <v>480</v>
      </c>
      <c r="S9" s="224" t="s">
        <v>356</v>
      </c>
      <c r="T9" s="638"/>
      <c r="U9" s="636"/>
      <c r="V9" s="636"/>
      <c r="W9" s="636"/>
      <c r="X9" s="636"/>
      <c r="Y9" s="234"/>
      <c r="Z9" s="234"/>
    </row>
    <row r="10" spans="3:26" s="29" customFormat="1" ht="84" customHeight="1" x14ac:dyDescent="0.25">
      <c r="C10" s="464"/>
      <c r="D10" s="435"/>
      <c r="E10" s="445"/>
      <c r="F10" s="642" t="s">
        <v>312</v>
      </c>
      <c r="G10" s="636" t="s">
        <v>1247</v>
      </c>
      <c r="H10" s="453" t="s">
        <v>314</v>
      </c>
      <c r="I10" s="453" t="s">
        <v>315</v>
      </c>
      <c r="J10" s="643"/>
      <c r="K10" s="436"/>
      <c r="L10" s="527"/>
      <c r="M10" s="530"/>
      <c r="N10" s="12" t="s">
        <v>1248</v>
      </c>
      <c r="O10" s="12" t="s">
        <v>1249</v>
      </c>
      <c r="P10" s="12" t="s">
        <v>1250</v>
      </c>
      <c r="Q10" s="12" t="s">
        <v>1251</v>
      </c>
      <c r="R10" s="13" t="s">
        <v>480</v>
      </c>
      <c r="S10" s="224" t="s">
        <v>323</v>
      </c>
      <c r="T10" s="638"/>
      <c r="U10" s="636"/>
      <c r="V10" s="636"/>
      <c r="W10" s="636"/>
      <c r="X10" s="636"/>
      <c r="Y10" s="234"/>
      <c r="Z10" s="234"/>
    </row>
    <row r="11" spans="3:26" s="29" customFormat="1" ht="49.5" customHeight="1" x14ac:dyDescent="0.25">
      <c r="C11" s="464"/>
      <c r="D11" s="435"/>
      <c r="E11" s="445"/>
      <c r="F11" s="642"/>
      <c r="G11" s="636"/>
      <c r="H11" s="453"/>
      <c r="I11" s="453"/>
      <c r="J11" s="643"/>
      <c r="K11" s="436"/>
      <c r="L11" s="275" t="s">
        <v>1252</v>
      </c>
      <c r="M11" s="13" t="s">
        <v>1253</v>
      </c>
      <c r="N11" s="12" t="s">
        <v>1248</v>
      </c>
      <c r="O11" s="12" t="s">
        <v>1249</v>
      </c>
      <c r="P11" s="12" t="s">
        <v>1250</v>
      </c>
      <c r="Q11" s="12" t="s">
        <v>1251</v>
      </c>
      <c r="R11" s="13" t="s">
        <v>480</v>
      </c>
      <c r="S11" s="224" t="s">
        <v>323</v>
      </c>
      <c r="T11" s="638"/>
      <c r="U11" s="636"/>
      <c r="V11" s="636"/>
      <c r="W11" s="636"/>
      <c r="X11" s="636"/>
      <c r="Y11" s="234"/>
      <c r="Z11" s="234"/>
    </row>
    <row r="12" spans="3:26" s="29" customFormat="1" ht="153" customHeight="1" x14ac:dyDescent="0.25">
      <c r="C12" s="464"/>
      <c r="D12" s="435"/>
      <c r="E12" s="445"/>
      <c r="F12" s="282" t="s">
        <v>508</v>
      </c>
      <c r="G12" s="281" t="s">
        <v>1254</v>
      </c>
      <c r="H12" s="235" t="s">
        <v>403</v>
      </c>
      <c r="I12" s="235" t="s">
        <v>315</v>
      </c>
      <c r="J12" s="611"/>
      <c r="K12" s="436"/>
      <c r="L12" s="275" t="s">
        <v>1255</v>
      </c>
      <c r="M12" s="13" t="s">
        <v>1256</v>
      </c>
      <c r="N12" s="12" t="s">
        <v>1238</v>
      </c>
      <c r="O12" s="12" t="s">
        <v>1239</v>
      </c>
      <c r="P12" s="12" t="s">
        <v>616</v>
      </c>
      <c r="Q12" s="12" t="s">
        <v>1240</v>
      </c>
      <c r="R12" s="13" t="s">
        <v>480</v>
      </c>
      <c r="S12" s="224" t="s">
        <v>356</v>
      </c>
      <c r="T12" s="636"/>
      <c r="U12" s="636"/>
      <c r="V12" s="636"/>
      <c r="W12" s="636"/>
      <c r="X12" s="636"/>
      <c r="Y12" s="234"/>
      <c r="Z12" s="234"/>
    </row>
    <row r="13" spans="3:26" s="29" customFormat="1" ht="66" customHeight="1" x14ac:dyDescent="0.25">
      <c r="C13" s="464"/>
      <c r="D13" s="534" t="s">
        <v>1257</v>
      </c>
      <c r="E13" s="528" t="s">
        <v>1258</v>
      </c>
      <c r="F13" s="563" t="s">
        <v>341</v>
      </c>
      <c r="G13" s="465" t="s">
        <v>1259</v>
      </c>
      <c r="H13" s="453" t="s">
        <v>343</v>
      </c>
      <c r="I13" s="453" t="s">
        <v>315</v>
      </c>
      <c r="J13" s="11" t="s">
        <v>1260</v>
      </c>
      <c r="K13" s="436" t="s">
        <v>1261</v>
      </c>
      <c r="L13" s="525" t="s">
        <v>1262</v>
      </c>
      <c r="M13" s="615" t="s">
        <v>1263</v>
      </c>
      <c r="N13" s="637" t="s">
        <v>1238</v>
      </c>
      <c r="O13" s="637" t="s">
        <v>1239</v>
      </c>
      <c r="P13" s="637" t="s">
        <v>616</v>
      </c>
      <c r="Q13" s="637" t="s">
        <v>1240</v>
      </c>
      <c r="R13" s="615" t="s">
        <v>480</v>
      </c>
      <c r="S13" s="615" t="s">
        <v>356</v>
      </c>
      <c r="T13" s="639" t="s">
        <v>1264</v>
      </c>
      <c r="U13" s="588" t="s">
        <v>1265</v>
      </c>
      <c r="V13" s="588" t="s">
        <v>1266</v>
      </c>
      <c r="W13" s="588" t="s">
        <v>1267</v>
      </c>
      <c r="X13" s="588" t="s">
        <v>1268</v>
      </c>
      <c r="Y13" s="234"/>
      <c r="Z13" s="234"/>
    </row>
    <row r="14" spans="3:26" s="29" customFormat="1" ht="66" customHeight="1" x14ac:dyDescent="0.25">
      <c r="C14" s="464"/>
      <c r="D14" s="535"/>
      <c r="E14" s="529"/>
      <c r="F14" s="564"/>
      <c r="G14" s="446"/>
      <c r="H14" s="453"/>
      <c r="I14" s="453"/>
      <c r="J14" s="436" t="s">
        <v>1269</v>
      </c>
      <c r="K14" s="436"/>
      <c r="L14" s="526"/>
      <c r="M14" s="615"/>
      <c r="N14" s="637"/>
      <c r="O14" s="637"/>
      <c r="P14" s="637"/>
      <c r="Q14" s="637"/>
      <c r="R14" s="615"/>
      <c r="S14" s="615"/>
      <c r="T14" s="640"/>
      <c r="U14" s="603"/>
      <c r="V14" s="603"/>
      <c r="W14" s="603"/>
      <c r="X14" s="603"/>
      <c r="Y14" s="234"/>
      <c r="Z14" s="234"/>
    </row>
    <row r="15" spans="3:26" s="29" customFormat="1" ht="66" customHeight="1" x14ac:dyDescent="0.25">
      <c r="C15" s="464"/>
      <c r="D15" s="535"/>
      <c r="E15" s="529"/>
      <c r="F15" s="564"/>
      <c r="G15" s="446"/>
      <c r="H15" s="453"/>
      <c r="I15" s="453"/>
      <c r="J15" s="436"/>
      <c r="K15" s="436"/>
      <c r="L15" s="526"/>
      <c r="M15" s="615"/>
      <c r="N15" s="637" t="s">
        <v>1270</v>
      </c>
      <c r="O15" s="637" t="s">
        <v>1249</v>
      </c>
      <c r="P15" s="637" t="s">
        <v>1250</v>
      </c>
      <c r="Q15" s="637" t="s">
        <v>1271</v>
      </c>
      <c r="R15" s="615" t="s">
        <v>480</v>
      </c>
      <c r="S15" s="615" t="s">
        <v>323</v>
      </c>
      <c r="T15" s="640"/>
      <c r="U15" s="603"/>
      <c r="V15" s="603"/>
      <c r="W15" s="603"/>
      <c r="X15" s="603"/>
      <c r="Y15" s="234"/>
      <c r="Z15" s="234"/>
    </row>
    <row r="16" spans="3:26" s="29" customFormat="1" ht="66" customHeight="1" x14ac:dyDescent="0.25">
      <c r="C16" s="464"/>
      <c r="D16" s="535"/>
      <c r="E16" s="529"/>
      <c r="F16" s="565"/>
      <c r="G16" s="447"/>
      <c r="H16" s="453"/>
      <c r="I16" s="453"/>
      <c r="J16" s="11" t="s">
        <v>1272</v>
      </c>
      <c r="K16" s="436" t="s">
        <v>1261</v>
      </c>
      <c r="L16" s="526"/>
      <c r="M16" s="615"/>
      <c r="N16" s="637"/>
      <c r="O16" s="637"/>
      <c r="P16" s="637"/>
      <c r="Q16" s="637"/>
      <c r="R16" s="615"/>
      <c r="S16" s="615"/>
      <c r="T16" s="640"/>
      <c r="U16" s="603"/>
      <c r="V16" s="603"/>
      <c r="W16" s="603"/>
      <c r="X16" s="603"/>
      <c r="Y16" s="234"/>
      <c r="Z16" s="234"/>
    </row>
    <row r="17" spans="3:26" s="29" customFormat="1" ht="66" customHeight="1" x14ac:dyDescent="0.25">
      <c r="C17" s="464"/>
      <c r="D17" s="535"/>
      <c r="E17" s="529"/>
      <c r="F17" s="563" t="s">
        <v>312</v>
      </c>
      <c r="G17" s="465" t="s">
        <v>1273</v>
      </c>
      <c r="H17" s="453" t="s">
        <v>314</v>
      </c>
      <c r="I17" s="453" t="s">
        <v>315</v>
      </c>
      <c r="J17" s="436" t="s">
        <v>1274</v>
      </c>
      <c r="K17" s="436"/>
      <c r="L17" s="526"/>
      <c r="M17" s="615"/>
      <c r="N17" s="637" t="s">
        <v>1275</v>
      </c>
      <c r="O17" s="637" t="s">
        <v>1249</v>
      </c>
      <c r="P17" s="637" t="s">
        <v>1250</v>
      </c>
      <c r="Q17" s="637" t="s">
        <v>1276</v>
      </c>
      <c r="R17" s="615" t="s">
        <v>499</v>
      </c>
      <c r="S17" s="615" t="s">
        <v>323</v>
      </c>
      <c r="T17" s="640"/>
      <c r="U17" s="603"/>
      <c r="V17" s="603"/>
      <c r="W17" s="603"/>
      <c r="X17" s="603"/>
      <c r="Y17" s="234"/>
      <c r="Z17" s="234"/>
    </row>
    <row r="18" spans="3:26" s="29" customFormat="1" ht="66" customHeight="1" x14ac:dyDescent="0.25">
      <c r="C18" s="464"/>
      <c r="D18" s="535"/>
      <c r="E18" s="529"/>
      <c r="F18" s="564"/>
      <c r="G18" s="446"/>
      <c r="H18" s="453"/>
      <c r="I18" s="453"/>
      <c r="J18" s="436"/>
      <c r="K18" s="436"/>
      <c r="L18" s="527"/>
      <c r="M18" s="615"/>
      <c r="N18" s="637"/>
      <c r="O18" s="637"/>
      <c r="P18" s="637"/>
      <c r="Q18" s="637"/>
      <c r="R18" s="615"/>
      <c r="S18" s="615"/>
      <c r="T18" s="640"/>
      <c r="U18" s="603"/>
      <c r="V18" s="603"/>
      <c r="W18" s="603"/>
      <c r="X18" s="603"/>
      <c r="Y18" s="234"/>
      <c r="Z18" s="234"/>
    </row>
    <row r="19" spans="3:26" s="29" customFormat="1" ht="66" customHeight="1" x14ac:dyDescent="0.25">
      <c r="C19" s="464"/>
      <c r="D19" s="535"/>
      <c r="E19" s="529"/>
      <c r="F19" s="564"/>
      <c r="G19" s="446"/>
      <c r="H19" s="453"/>
      <c r="I19" s="453"/>
      <c r="J19" s="11" t="s">
        <v>1277</v>
      </c>
      <c r="K19" s="436" t="s">
        <v>1261</v>
      </c>
      <c r="L19" s="525" t="s">
        <v>1278</v>
      </c>
      <c r="M19" s="615" t="s">
        <v>1279</v>
      </c>
      <c r="N19" s="637" t="s">
        <v>1270</v>
      </c>
      <c r="O19" s="637" t="s">
        <v>1249</v>
      </c>
      <c r="P19" s="637" t="s">
        <v>1250</v>
      </c>
      <c r="Q19" s="637" t="s">
        <v>1271</v>
      </c>
      <c r="R19" s="615" t="s">
        <v>480</v>
      </c>
      <c r="S19" s="615" t="s">
        <v>323</v>
      </c>
      <c r="T19" s="640"/>
      <c r="U19" s="603"/>
      <c r="V19" s="603"/>
      <c r="W19" s="603"/>
      <c r="X19" s="603"/>
      <c r="Y19" s="234"/>
      <c r="Z19" s="234"/>
    </row>
    <row r="20" spans="3:26" s="29" customFormat="1" ht="66" customHeight="1" x14ac:dyDescent="0.25">
      <c r="C20" s="464"/>
      <c r="D20" s="535"/>
      <c r="E20" s="529"/>
      <c r="F20" s="565"/>
      <c r="G20" s="447"/>
      <c r="H20" s="453"/>
      <c r="I20" s="453"/>
      <c r="J20" s="436" t="s">
        <v>1280</v>
      </c>
      <c r="K20" s="436"/>
      <c r="L20" s="526"/>
      <c r="M20" s="615"/>
      <c r="N20" s="637"/>
      <c r="O20" s="637"/>
      <c r="P20" s="637"/>
      <c r="Q20" s="637"/>
      <c r="R20" s="615"/>
      <c r="S20" s="615"/>
      <c r="T20" s="640"/>
      <c r="U20" s="603"/>
      <c r="V20" s="603"/>
      <c r="W20" s="603"/>
      <c r="X20" s="603"/>
      <c r="Y20" s="234"/>
      <c r="Z20" s="234"/>
    </row>
    <row r="21" spans="3:26" s="29" customFormat="1" ht="66" customHeight="1" x14ac:dyDescent="0.25">
      <c r="C21" s="464"/>
      <c r="D21" s="535"/>
      <c r="E21" s="529"/>
      <c r="F21" s="563" t="s">
        <v>508</v>
      </c>
      <c r="G21" s="588" t="s">
        <v>1281</v>
      </c>
      <c r="H21" s="453" t="s">
        <v>403</v>
      </c>
      <c r="I21" s="453" t="s">
        <v>315</v>
      </c>
      <c r="J21" s="436"/>
      <c r="K21" s="436"/>
      <c r="L21" s="526"/>
      <c r="M21" s="615"/>
      <c r="N21" s="637" t="s">
        <v>1238</v>
      </c>
      <c r="O21" s="637" t="s">
        <v>1239</v>
      </c>
      <c r="P21" s="637" t="s">
        <v>616</v>
      </c>
      <c r="Q21" s="637" t="s">
        <v>1240</v>
      </c>
      <c r="R21" s="615" t="s">
        <v>480</v>
      </c>
      <c r="S21" s="615" t="s">
        <v>356</v>
      </c>
      <c r="T21" s="640"/>
      <c r="U21" s="603"/>
      <c r="V21" s="603"/>
      <c r="W21" s="603"/>
      <c r="X21" s="603"/>
      <c r="Y21" s="234"/>
      <c r="Z21" s="234"/>
    </row>
    <row r="22" spans="3:26" s="29" customFormat="1" ht="66" customHeight="1" x14ac:dyDescent="0.25">
      <c r="C22" s="464"/>
      <c r="D22" s="535"/>
      <c r="E22" s="529"/>
      <c r="F22" s="564"/>
      <c r="G22" s="603"/>
      <c r="H22" s="453"/>
      <c r="I22" s="453"/>
      <c r="J22" s="11" t="s">
        <v>1282</v>
      </c>
      <c r="K22" s="436" t="s">
        <v>1261</v>
      </c>
      <c r="L22" s="527"/>
      <c r="M22" s="615"/>
      <c r="N22" s="637"/>
      <c r="O22" s="637"/>
      <c r="P22" s="637"/>
      <c r="Q22" s="637"/>
      <c r="R22" s="615"/>
      <c r="S22" s="615"/>
      <c r="T22" s="640"/>
      <c r="U22" s="603"/>
      <c r="V22" s="603"/>
      <c r="W22" s="603"/>
      <c r="X22" s="603"/>
      <c r="Y22" s="234"/>
      <c r="Z22" s="234"/>
    </row>
    <row r="23" spans="3:26" s="29" customFormat="1" ht="66" customHeight="1" x14ac:dyDescent="0.25">
      <c r="C23" s="464"/>
      <c r="D23" s="535"/>
      <c r="E23" s="529"/>
      <c r="F23" s="564"/>
      <c r="G23" s="603"/>
      <c r="H23" s="453"/>
      <c r="I23" s="453"/>
      <c r="J23" s="436" t="s">
        <v>1283</v>
      </c>
      <c r="K23" s="436"/>
      <c r="L23" s="525" t="s">
        <v>1284</v>
      </c>
      <c r="M23" s="622" t="s">
        <v>1285</v>
      </c>
      <c r="N23" s="637" t="s">
        <v>1238</v>
      </c>
      <c r="O23" s="637" t="s">
        <v>1239</v>
      </c>
      <c r="P23" s="637" t="s">
        <v>616</v>
      </c>
      <c r="Q23" s="637" t="s">
        <v>1240</v>
      </c>
      <c r="R23" s="615" t="s">
        <v>480</v>
      </c>
      <c r="S23" s="615" t="s">
        <v>356</v>
      </c>
      <c r="T23" s="640"/>
      <c r="U23" s="603"/>
      <c r="V23" s="603"/>
      <c r="W23" s="603"/>
      <c r="X23" s="603"/>
      <c r="Y23" s="234"/>
      <c r="Z23" s="234"/>
    </row>
    <row r="24" spans="3:26" s="29" customFormat="1" ht="66" customHeight="1" x14ac:dyDescent="0.25">
      <c r="C24" s="464"/>
      <c r="D24" s="536"/>
      <c r="E24" s="530"/>
      <c r="F24" s="565"/>
      <c r="G24" s="589"/>
      <c r="H24" s="453"/>
      <c r="I24" s="453"/>
      <c r="J24" s="436"/>
      <c r="K24" s="436"/>
      <c r="L24" s="527"/>
      <c r="M24" s="624"/>
      <c r="N24" s="637"/>
      <c r="O24" s="637"/>
      <c r="P24" s="637"/>
      <c r="Q24" s="637"/>
      <c r="R24" s="615"/>
      <c r="S24" s="615"/>
      <c r="T24" s="641"/>
      <c r="U24" s="589"/>
      <c r="V24" s="589"/>
      <c r="W24" s="589"/>
      <c r="X24" s="589"/>
      <c r="Y24" s="234"/>
      <c r="Z24" s="234"/>
    </row>
    <row r="25" spans="3:26" s="29" customFormat="1" ht="66" customHeight="1" x14ac:dyDescent="0.25">
      <c r="C25" s="464"/>
      <c r="D25" s="435" t="s">
        <v>1286</v>
      </c>
      <c r="E25" s="445" t="s">
        <v>1287</v>
      </c>
      <c r="F25" s="228" t="s">
        <v>341</v>
      </c>
      <c r="G25" s="281" t="s">
        <v>1288</v>
      </c>
      <c r="H25" s="235" t="s">
        <v>343</v>
      </c>
      <c r="I25" s="235" t="s">
        <v>315</v>
      </c>
      <c r="J25" s="11"/>
      <c r="K25" s="436"/>
      <c r="L25" s="525" t="s">
        <v>1289</v>
      </c>
      <c r="M25" s="622" t="s">
        <v>1290</v>
      </c>
      <c r="N25" s="637" t="s">
        <v>1291</v>
      </c>
      <c r="O25" s="637" t="s">
        <v>1239</v>
      </c>
      <c r="P25" s="637" t="s">
        <v>453</v>
      </c>
      <c r="Q25" s="637" t="s">
        <v>1292</v>
      </c>
      <c r="R25" s="615" t="s">
        <v>480</v>
      </c>
      <c r="S25" s="615" t="s">
        <v>356</v>
      </c>
      <c r="T25" s="638" t="s">
        <v>1293</v>
      </c>
      <c r="U25" s="636" t="s">
        <v>1294</v>
      </c>
      <c r="V25" s="636" t="s">
        <v>1295</v>
      </c>
      <c r="W25" s="636" t="s">
        <v>1296</v>
      </c>
      <c r="X25" s="636" t="s">
        <v>1297</v>
      </c>
      <c r="Y25" s="234"/>
      <c r="Z25" s="234"/>
    </row>
    <row r="26" spans="3:26" s="29" customFormat="1" ht="138" customHeight="1" x14ac:dyDescent="0.25">
      <c r="C26" s="464"/>
      <c r="D26" s="435"/>
      <c r="E26" s="445"/>
      <c r="F26" s="228" t="s">
        <v>312</v>
      </c>
      <c r="G26" s="281" t="s">
        <v>1298</v>
      </c>
      <c r="H26" s="235" t="s">
        <v>314</v>
      </c>
      <c r="I26" s="235" t="s">
        <v>315</v>
      </c>
      <c r="J26" s="215"/>
      <c r="K26" s="436"/>
      <c r="L26" s="527"/>
      <c r="M26" s="624"/>
      <c r="N26" s="637"/>
      <c r="O26" s="637"/>
      <c r="P26" s="637"/>
      <c r="Q26" s="637"/>
      <c r="R26" s="615"/>
      <c r="S26" s="615"/>
      <c r="T26" s="638"/>
      <c r="U26" s="636"/>
      <c r="V26" s="636"/>
      <c r="W26" s="636"/>
      <c r="X26" s="636"/>
      <c r="Y26" s="234"/>
      <c r="Z26" s="234"/>
    </row>
    <row r="28" spans="3:26" ht="21" customHeight="1" x14ac:dyDescent="0.35">
      <c r="C28" s="463" t="s">
        <v>429</v>
      </c>
      <c r="D28" s="463"/>
      <c r="E28" s="463"/>
      <c r="F28" s="463"/>
      <c r="G28" s="463"/>
      <c r="H28" s="463"/>
      <c r="I28" s="429" t="s">
        <v>430</v>
      </c>
      <c r="J28" s="429"/>
      <c r="K28" s="429"/>
      <c r="L28" s="429"/>
    </row>
    <row r="29" spans="3:26" ht="58.5" customHeight="1" x14ac:dyDescent="0.35">
      <c r="C29" s="216" t="s">
        <v>3</v>
      </c>
      <c r="D29" s="216" t="s">
        <v>4</v>
      </c>
      <c r="E29" s="216" t="s">
        <v>431</v>
      </c>
      <c r="F29" s="216" t="s">
        <v>408</v>
      </c>
      <c r="G29" s="216" t="s">
        <v>7</v>
      </c>
      <c r="H29" s="216" t="s">
        <v>432</v>
      </c>
      <c r="I29" s="216" t="s">
        <v>433</v>
      </c>
      <c r="J29" s="216" t="s">
        <v>434</v>
      </c>
      <c r="K29" s="216" t="s">
        <v>7</v>
      </c>
      <c r="L29" s="216" t="s">
        <v>432</v>
      </c>
    </row>
    <row r="30" spans="3:26" ht="47.25" customHeight="1" x14ac:dyDescent="0.35">
      <c r="C30" s="235" t="s">
        <v>76</v>
      </c>
      <c r="D30" s="215" t="s">
        <v>77</v>
      </c>
      <c r="E30" s="235">
        <v>2</v>
      </c>
      <c r="F30" s="235">
        <v>3</v>
      </c>
      <c r="G30" s="119" t="str">
        <f>IF(H30&lt;4,"Baja",IF(H30=4,"Media",IF(H30=5,"Media",IF(H30=6,"Media",IF(H30&lt;=12,"Alta","Muy alta")))))</f>
        <v>Media</v>
      </c>
      <c r="H30" s="119">
        <f>+E30*F30</f>
        <v>6</v>
      </c>
      <c r="I30" s="119">
        <v>1</v>
      </c>
      <c r="J30" s="119">
        <v>3</v>
      </c>
      <c r="K30" s="119" t="str">
        <f>IF(L30&lt;4,"Baja",IF(L30=4,"Media",IF(L30=5,"Media",IF(L30=6,"Media",IF(L30&lt;=12,"Alta","Muy alta")))))</f>
        <v>Baja</v>
      </c>
      <c r="L30" s="119">
        <f>+I30*J30</f>
        <v>3</v>
      </c>
    </row>
    <row r="31" spans="3:26" ht="47.25" customHeight="1" x14ac:dyDescent="0.35">
      <c r="C31" s="235" t="s">
        <v>79</v>
      </c>
      <c r="D31" s="215" t="s">
        <v>80</v>
      </c>
      <c r="E31" s="235">
        <v>2</v>
      </c>
      <c r="F31" s="235">
        <v>3</v>
      </c>
      <c r="G31" s="119" t="str">
        <f>IF(H31&lt;4,"Baja",IF(H31=4,"Media",IF(H31=5,"Media",IF(H31=6,"Media",IF(H31&lt;=12,"Alta","Muy alta")))))</f>
        <v>Media</v>
      </c>
      <c r="H31" s="119">
        <f>+E31*F31</f>
        <v>6</v>
      </c>
      <c r="I31" s="119">
        <v>1</v>
      </c>
      <c r="J31" s="119">
        <v>3</v>
      </c>
      <c r="K31" s="119" t="str">
        <f>IF(L31&lt;4,"Baja",IF(L31=4,"Media",IF(L31=5,"Media",IF(L31=6,"Media",IF(L31&lt;=12,"Alta","Muy alta")))))</f>
        <v>Baja</v>
      </c>
      <c r="L31" s="119">
        <f>+I31*J31</f>
        <v>3</v>
      </c>
    </row>
    <row r="32" spans="3:26" ht="21" customHeight="1" x14ac:dyDescent="0.35">
      <c r="J32" s="27"/>
      <c r="K32" s="28"/>
      <c r="L32" s="58"/>
    </row>
    <row r="33" spans="3:12" x14ac:dyDescent="0.35">
      <c r="C33" s="463" t="s">
        <v>438</v>
      </c>
      <c r="D33" s="463"/>
      <c r="E33" s="463"/>
      <c r="F33" s="463"/>
      <c r="G33" s="463"/>
      <c r="H33" s="463"/>
      <c r="I33" s="463"/>
      <c r="J33" s="463"/>
      <c r="K33" s="463"/>
      <c r="L33" s="58"/>
    </row>
    <row r="34" spans="3:12" ht="66" customHeight="1" x14ac:dyDescent="0.35">
      <c r="C34" s="216" t="s">
        <v>439</v>
      </c>
      <c r="D34" s="216" t="s">
        <v>441</v>
      </c>
      <c r="E34" s="216" t="s">
        <v>442</v>
      </c>
      <c r="F34" s="216" t="s">
        <v>443</v>
      </c>
      <c r="G34" s="216" t="s">
        <v>444</v>
      </c>
      <c r="H34" s="216" t="s">
        <v>445</v>
      </c>
      <c r="I34" s="216" t="s">
        <v>446</v>
      </c>
      <c r="J34" s="216" t="s">
        <v>447</v>
      </c>
      <c r="K34" s="216" t="s">
        <v>440</v>
      </c>
      <c r="L34" s="58"/>
    </row>
    <row r="35" spans="3:12" ht="158.25" customHeight="1" x14ac:dyDescent="0.35">
      <c r="C35" s="462" t="s">
        <v>1299</v>
      </c>
      <c r="D35" s="281" t="s">
        <v>1300</v>
      </c>
      <c r="E35" s="59" t="s">
        <v>1301</v>
      </c>
      <c r="F35" s="12" t="s">
        <v>1239</v>
      </c>
      <c r="G35" s="226" t="s">
        <v>1302</v>
      </c>
      <c r="H35" s="226" t="s">
        <v>1303</v>
      </c>
      <c r="I35" s="219" t="s">
        <v>1304</v>
      </c>
      <c r="J35" s="219" t="s">
        <v>356</v>
      </c>
      <c r="K35" s="275" t="s">
        <v>1305</v>
      </c>
      <c r="L35" s="58"/>
    </row>
    <row r="36" spans="3:12" ht="158.25" customHeight="1" x14ac:dyDescent="0.35">
      <c r="C36" s="462"/>
      <c r="D36" s="465" t="s">
        <v>1225</v>
      </c>
      <c r="E36" s="53" t="s">
        <v>1221</v>
      </c>
      <c r="F36" s="51" t="s">
        <v>1222</v>
      </c>
      <c r="G36" s="54" t="s">
        <v>654</v>
      </c>
      <c r="H36" s="55" t="s">
        <v>1223</v>
      </c>
      <c r="I36" s="56" t="s">
        <v>455</v>
      </c>
      <c r="J36" s="56" t="s">
        <v>459</v>
      </c>
      <c r="K36" s="525" t="s">
        <v>1226</v>
      </c>
      <c r="L36" s="58"/>
    </row>
    <row r="37" spans="3:12" ht="158.25" customHeight="1" x14ac:dyDescent="0.35">
      <c r="C37" s="462"/>
      <c r="D37" s="447"/>
      <c r="E37" s="53" t="s">
        <v>1227</v>
      </c>
      <c r="F37" s="51" t="s">
        <v>1228</v>
      </c>
      <c r="G37" s="55" t="s">
        <v>692</v>
      </c>
      <c r="H37" s="55" t="s">
        <v>1229</v>
      </c>
      <c r="I37" s="56" t="s">
        <v>455</v>
      </c>
      <c r="J37" s="56" t="s">
        <v>459</v>
      </c>
      <c r="K37" s="527"/>
      <c r="L37" s="58"/>
    </row>
    <row r="38" spans="3:12" ht="158.25" customHeight="1" x14ac:dyDescent="0.35">
      <c r="C38" s="462"/>
      <c r="D38" s="465" t="s">
        <v>1306</v>
      </c>
      <c r="E38" s="53" t="s">
        <v>1221</v>
      </c>
      <c r="F38" s="51" t="s">
        <v>1222</v>
      </c>
      <c r="G38" s="54" t="s">
        <v>654</v>
      </c>
      <c r="H38" s="55" t="s">
        <v>1223</v>
      </c>
      <c r="I38" s="56" t="s">
        <v>455</v>
      </c>
      <c r="J38" s="56" t="s">
        <v>459</v>
      </c>
      <c r="K38" s="525" t="s">
        <v>1231</v>
      </c>
      <c r="L38" s="27"/>
    </row>
    <row r="39" spans="3:12" ht="158.25" customHeight="1" x14ac:dyDescent="0.35">
      <c r="C39" s="462"/>
      <c r="D39" s="447"/>
      <c r="E39" s="53" t="s">
        <v>1227</v>
      </c>
      <c r="F39" s="51" t="s">
        <v>1228</v>
      </c>
      <c r="G39" s="55" t="s">
        <v>692</v>
      </c>
      <c r="H39" s="55" t="s">
        <v>1229</v>
      </c>
      <c r="I39" s="56" t="s">
        <v>455</v>
      </c>
      <c r="J39" s="56" t="s">
        <v>459</v>
      </c>
      <c r="K39" s="527"/>
      <c r="L39" s="27"/>
    </row>
    <row r="40" spans="3:12" ht="158.25" customHeight="1" x14ac:dyDescent="0.35">
      <c r="C40" s="462"/>
      <c r="D40" s="219" t="s">
        <v>465</v>
      </c>
      <c r="E40" s="36" t="s">
        <v>456</v>
      </c>
      <c r="F40" s="36" t="s">
        <v>457</v>
      </c>
      <c r="G40" s="37" t="s">
        <v>453</v>
      </c>
      <c r="H40" s="36" t="s">
        <v>458</v>
      </c>
      <c r="I40" s="38" t="s">
        <v>455</v>
      </c>
      <c r="J40" s="39" t="s">
        <v>459</v>
      </c>
      <c r="K40" s="119" t="s">
        <v>464</v>
      </c>
      <c r="L40" s="27"/>
    </row>
    <row r="41" spans="3:12" ht="158.25" customHeight="1" x14ac:dyDescent="0.35">
      <c r="C41" s="462"/>
      <c r="D41" s="219" t="s">
        <v>689</v>
      </c>
      <c r="E41" s="45" t="s">
        <v>690</v>
      </c>
      <c r="F41" s="45" t="s">
        <v>1307</v>
      </c>
      <c r="G41" s="36" t="s">
        <v>692</v>
      </c>
      <c r="H41" s="36" t="s">
        <v>693</v>
      </c>
      <c r="I41" s="38" t="s">
        <v>455</v>
      </c>
      <c r="J41" s="39" t="s">
        <v>356</v>
      </c>
      <c r="K41" s="119" t="s">
        <v>694</v>
      </c>
      <c r="L41" s="27"/>
    </row>
  </sheetData>
  <mergeCells count="123">
    <mergeCell ref="D2:K3"/>
    <mergeCell ref="W2:W3"/>
    <mergeCell ref="D4:K4"/>
    <mergeCell ref="C6:G6"/>
    <mergeCell ref="H6:M6"/>
    <mergeCell ref="N6:S6"/>
    <mergeCell ref="T6:X6"/>
    <mergeCell ref="U8:U12"/>
    <mergeCell ref="V8:V12"/>
    <mergeCell ref="W8:W12"/>
    <mergeCell ref="X8:X12"/>
    <mergeCell ref="Y6:Z6"/>
    <mergeCell ref="F7:G7"/>
    <mergeCell ref="H7:I7"/>
    <mergeCell ref="C8:C26"/>
    <mergeCell ref="D8:D12"/>
    <mergeCell ref="E8:E12"/>
    <mergeCell ref="F8:F9"/>
    <mergeCell ref="G8:G9"/>
    <mergeCell ref="H8:H9"/>
    <mergeCell ref="I8:I9"/>
    <mergeCell ref="J9:J12"/>
    <mergeCell ref="L9:L10"/>
    <mergeCell ref="M9:M10"/>
    <mergeCell ref="F10:F11"/>
    <mergeCell ref="G10:G11"/>
    <mergeCell ref="H10:H11"/>
    <mergeCell ref="I10:I11"/>
    <mergeCell ref="K8:K12"/>
    <mergeCell ref="T8:T12"/>
    <mergeCell ref="K13:K15"/>
    <mergeCell ref="L13:L18"/>
    <mergeCell ref="M13:M18"/>
    <mergeCell ref="N13:N14"/>
    <mergeCell ref="O13:O14"/>
    <mergeCell ref="P13:P14"/>
    <mergeCell ref="D13:D24"/>
    <mergeCell ref="E13:E24"/>
    <mergeCell ref="F13:F16"/>
    <mergeCell ref="G13:G16"/>
    <mergeCell ref="H13:H16"/>
    <mergeCell ref="I13:I16"/>
    <mergeCell ref="F17:F20"/>
    <mergeCell ref="G17:G20"/>
    <mergeCell ref="H17:H20"/>
    <mergeCell ref="I17:I20"/>
    <mergeCell ref="J17:J18"/>
    <mergeCell ref="N17:N18"/>
    <mergeCell ref="O17:O18"/>
    <mergeCell ref="P17:P18"/>
    <mergeCell ref="J23:J24"/>
    <mergeCell ref="L23:L24"/>
    <mergeCell ref="M23:M24"/>
    <mergeCell ref="N23:N24"/>
    <mergeCell ref="O23:O24"/>
    <mergeCell ref="P23:P24"/>
    <mergeCell ref="J20:J21"/>
    <mergeCell ref="N21:N22"/>
    <mergeCell ref="K19:K21"/>
    <mergeCell ref="Q17:Q18"/>
    <mergeCell ref="R17:R18"/>
    <mergeCell ref="W13:W24"/>
    <mergeCell ref="X13:X24"/>
    <mergeCell ref="J14:J15"/>
    <mergeCell ref="N15:N16"/>
    <mergeCell ref="O15:O16"/>
    <mergeCell ref="P15:P16"/>
    <mergeCell ref="Q15:Q16"/>
    <mergeCell ref="R15:R16"/>
    <mergeCell ref="S15:S16"/>
    <mergeCell ref="K16:K18"/>
    <mergeCell ref="Q13:Q14"/>
    <mergeCell ref="R13:R14"/>
    <mergeCell ref="S13:S14"/>
    <mergeCell ref="T13:T24"/>
    <mergeCell ref="U13:U24"/>
    <mergeCell ref="V13:V24"/>
    <mergeCell ref="S17:S18"/>
    <mergeCell ref="Q19:Q20"/>
    <mergeCell ref="Q21:Q22"/>
    <mergeCell ref="R21:R22"/>
    <mergeCell ref="S21:S22"/>
    <mergeCell ref="K22:K24"/>
    <mergeCell ref="Q23:Q24"/>
    <mergeCell ref="R23:R24"/>
    <mergeCell ref="S23:S24"/>
    <mergeCell ref="D25:D26"/>
    <mergeCell ref="E25:E26"/>
    <mergeCell ref="K25:K26"/>
    <mergeCell ref="L25:L26"/>
    <mergeCell ref="M25:M26"/>
    <mergeCell ref="N25:N26"/>
    <mergeCell ref="O25:O26"/>
    <mergeCell ref="F21:F24"/>
    <mergeCell ref="G21:G24"/>
    <mergeCell ref="H21:H24"/>
    <mergeCell ref="I21:I24"/>
    <mergeCell ref="L19:L22"/>
    <mergeCell ref="M19:M22"/>
    <mergeCell ref="N19:N20"/>
    <mergeCell ref="O19:O20"/>
    <mergeCell ref="P19:P20"/>
    <mergeCell ref="O21:O22"/>
    <mergeCell ref="P21:P22"/>
    <mergeCell ref="R19:R20"/>
    <mergeCell ref="S19:S20"/>
    <mergeCell ref="C35:C41"/>
    <mergeCell ref="D36:D37"/>
    <mergeCell ref="K36:K37"/>
    <mergeCell ref="D38:D39"/>
    <mergeCell ref="K38:K39"/>
    <mergeCell ref="V25:V26"/>
    <mergeCell ref="W25:W26"/>
    <mergeCell ref="X25:X26"/>
    <mergeCell ref="C28:H28"/>
    <mergeCell ref="I28:L28"/>
    <mergeCell ref="C33:K33"/>
    <mergeCell ref="P25:P26"/>
    <mergeCell ref="Q25:Q26"/>
    <mergeCell ref="R25:R26"/>
    <mergeCell ref="S25:S26"/>
    <mergeCell ref="T25:T26"/>
    <mergeCell ref="U25:U26"/>
  </mergeCells>
  <conditionalFormatting sqref="H30:H31">
    <cfRule type="cellIs" dxfId="427" priority="13" operator="between">
      <formula>15</formula>
      <formula>25</formula>
    </cfRule>
    <cfRule type="cellIs" dxfId="426" priority="14" operator="between">
      <formula>8</formula>
      <formula>12</formula>
    </cfRule>
    <cfRule type="cellIs" dxfId="425" priority="15" operator="between">
      <formula>4</formula>
      <formula>6</formula>
    </cfRule>
    <cfRule type="cellIs" dxfId="424" priority="16" operator="between">
      <formula>1</formula>
      <formula>3</formula>
    </cfRule>
  </conditionalFormatting>
  <conditionalFormatting sqref="G30:G31">
    <cfRule type="cellIs" dxfId="423" priority="9" operator="equal">
      <formula>"Muy alta"</formula>
    </cfRule>
    <cfRule type="cellIs" dxfId="422" priority="10" operator="equal">
      <formula>"Alta"</formula>
    </cfRule>
    <cfRule type="cellIs" dxfId="421" priority="11" operator="equal">
      <formula>"Media"</formula>
    </cfRule>
    <cfRule type="cellIs" dxfId="420" priority="12" operator="equal">
      <formula>"Baja"</formula>
    </cfRule>
  </conditionalFormatting>
  <conditionalFormatting sqref="K30:K31">
    <cfRule type="cellIs" dxfId="419" priority="1" operator="equal">
      <formula>"Muy alta"</formula>
    </cfRule>
    <cfRule type="cellIs" dxfId="418" priority="2" operator="equal">
      <formula>"Alta"</formula>
    </cfRule>
    <cfRule type="cellIs" dxfId="417" priority="3" operator="equal">
      <formula>"Media"</formula>
    </cfRule>
    <cfRule type="cellIs" dxfId="416" priority="4" operator="equal">
      <formula>"Baja"</formula>
    </cfRule>
  </conditionalFormatting>
  <conditionalFormatting sqref="L30:L31">
    <cfRule type="cellIs" dxfId="415" priority="5" operator="between">
      <formula>15</formula>
      <formula>25</formula>
    </cfRule>
    <cfRule type="cellIs" dxfId="414" priority="6" operator="between">
      <formula>8</formula>
      <formula>12</formula>
    </cfRule>
    <cfRule type="cellIs" dxfId="413" priority="7" operator="between">
      <formula>4</formula>
      <formula>6</formula>
    </cfRule>
    <cfRule type="cellIs" dxfId="412" priority="8" operator="between">
      <formula>1</formula>
      <formula>3</formula>
    </cfRule>
  </conditionalFormatting>
  <dataValidations count="7">
    <dataValidation type="list" allowBlank="1" showInputMessage="1" showErrorMessage="1" sqref="J41">
      <formula1>$M$70:$M$72</formula1>
    </dataValidation>
    <dataValidation type="list" allowBlank="1" showInputMessage="1" showErrorMessage="1" sqref="I41">
      <formula1>$J$70:$J$72</formula1>
    </dataValidation>
    <dataValidation type="list" allowBlank="1" showInputMessage="1" showErrorMessage="1" sqref="I36:J39">
      <formula1>#REF!</formula1>
    </dataValidation>
    <dataValidation type="list" allowBlank="1" showInputMessage="1" showErrorMessage="1" sqref="S23 S21 S19 S17 S15 S8:S13 S25">
      <formula1>$L$47:$L$48</formula1>
    </dataValidation>
    <dataValidation type="list" allowBlank="1" showInputMessage="1" showErrorMessage="1" sqref="R23 R21 R19 R17 R15 R8:R13 R25">
      <formula1>$K$47:$K$48</formula1>
    </dataValidation>
    <dataValidation type="list" allowBlank="1" showInputMessage="1" showErrorMessage="1" sqref="J35">
      <formula1>$L$50:$L$52</formula1>
    </dataValidation>
    <dataValidation type="list" allowBlank="1" showInputMessage="1" showErrorMessage="1" sqref="I35">
      <formula1>$J$50:$J$52</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C1:Z55"/>
  <sheetViews>
    <sheetView zoomScale="39" zoomScaleNormal="39" zoomScaleSheetLayoutView="50" workbookViewId="0">
      <selection activeCell="H8" sqref="H8:H14"/>
    </sheetView>
  </sheetViews>
  <sheetFormatPr baseColWidth="10" defaultColWidth="11.42578125" defaultRowHeight="25.5" x14ac:dyDescent="0.35"/>
  <cols>
    <col min="1" max="2" width="3.85546875" style="91" customWidth="1"/>
    <col min="3" max="3" width="48.42578125" style="91" customWidth="1"/>
    <col min="4" max="4" width="63.5703125" style="91" customWidth="1"/>
    <col min="5" max="5" width="51.42578125" style="91" customWidth="1"/>
    <col min="6" max="6" width="28.7109375" style="91" customWidth="1"/>
    <col min="7" max="7" width="33.140625" style="91" customWidth="1"/>
    <col min="8" max="8" width="26.140625" style="91" customWidth="1"/>
    <col min="9" max="9" width="47" style="134" customWidth="1"/>
    <col min="10" max="10" width="82.140625" style="91" customWidth="1"/>
    <col min="11" max="11" width="78.140625" style="91" customWidth="1"/>
    <col min="12" max="12" width="33.5703125" style="91" customWidth="1"/>
    <col min="13" max="13" width="61.5703125" style="91" customWidth="1"/>
    <col min="14" max="14" width="52.5703125" style="91" customWidth="1"/>
    <col min="15" max="15" width="85.85546875" style="91" customWidth="1"/>
    <col min="16" max="16" width="42" style="91" customWidth="1"/>
    <col min="17" max="17" width="60.42578125" style="91" customWidth="1"/>
    <col min="18" max="18" width="40.7109375" style="91" customWidth="1"/>
    <col min="19" max="19" width="38" style="91" customWidth="1"/>
    <col min="20" max="24" width="71.85546875" style="91" customWidth="1"/>
    <col min="25" max="26" width="99" style="91" customWidth="1"/>
    <col min="27" max="16384" width="11.42578125" style="91"/>
  </cols>
  <sheetData>
    <row r="1" spans="3:26" ht="7.5" customHeight="1" x14ac:dyDescent="0.35">
      <c r="J1" s="94"/>
      <c r="K1" s="94"/>
      <c r="L1" s="94"/>
      <c r="M1" s="94"/>
      <c r="W1" s="95"/>
    </row>
    <row r="2" spans="3:26" ht="28.5" customHeight="1" x14ac:dyDescent="0.35">
      <c r="D2" s="516" t="s">
        <v>281</v>
      </c>
      <c r="E2" s="516"/>
      <c r="F2" s="516"/>
      <c r="G2" s="516"/>
      <c r="H2" s="516"/>
      <c r="I2" s="516"/>
      <c r="J2" s="516"/>
      <c r="K2" s="516"/>
      <c r="L2" s="250"/>
      <c r="M2" s="94"/>
      <c r="W2" s="498"/>
    </row>
    <row r="3" spans="3:26" ht="28.5" customHeight="1" x14ac:dyDescent="0.35">
      <c r="D3" s="516"/>
      <c r="E3" s="516"/>
      <c r="F3" s="516"/>
      <c r="G3" s="516"/>
      <c r="H3" s="516"/>
      <c r="I3" s="516"/>
      <c r="J3" s="516"/>
      <c r="K3" s="516"/>
      <c r="L3" s="250"/>
      <c r="M3" s="94"/>
      <c r="W3" s="498"/>
    </row>
    <row r="4" spans="3:26" ht="28.5" customHeight="1" x14ac:dyDescent="0.35">
      <c r="C4" s="91" t="s">
        <v>282</v>
      </c>
      <c r="D4" s="510" t="s">
        <v>1308</v>
      </c>
      <c r="E4" s="510"/>
      <c r="F4" s="510"/>
      <c r="G4" s="510"/>
      <c r="H4" s="510"/>
      <c r="I4" s="510"/>
      <c r="J4" s="510"/>
      <c r="K4" s="510"/>
      <c r="L4" s="250"/>
    </row>
    <row r="5" spans="3:26" ht="28.5" customHeight="1" x14ac:dyDescent="0.35"/>
    <row r="6" spans="3:26" s="131" customFormat="1" ht="28.5" customHeight="1" x14ac:dyDescent="0.35">
      <c r="C6" s="466" t="s">
        <v>284</v>
      </c>
      <c r="D6" s="466"/>
      <c r="E6" s="466"/>
      <c r="F6" s="466"/>
      <c r="G6" s="466"/>
      <c r="H6" s="466" t="s">
        <v>285</v>
      </c>
      <c r="I6" s="466"/>
      <c r="J6" s="466"/>
      <c r="K6" s="466"/>
      <c r="L6" s="466"/>
      <c r="M6" s="466"/>
      <c r="N6" s="472" t="s">
        <v>1081</v>
      </c>
      <c r="O6" s="472"/>
      <c r="P6" s="472"/>
      <c r="Q6" s="472"/>
      <c r="R6" s="472"/>
      <c r="S6" s="472"/>
      <c r="T6" s="492" t="s">
        <v>286</v>
      </c>
      <c r="U6" s="492"/>
      <c r="V6" s="492"/>
      <c r="W6" s="492"/>
      <c r="X6" s="492"/>
      <c r="Y6" s="492" t="s">
        <v>287</v>
      </c>
      <c r="Z6" s="492"/>
    </row>
    <row r="7" spans="3:26" ht="124.5" customHeight="1" x14ac:dyDescent="0.35">
      <c r="C7" s="251" t="s">
        <v>288</v>
      </c>
      <c r="D7" s="251" t="s">
        <v>289</v>
      </c>
      <c r="E7" s="237" t="s">
        <v>290</v>
      </c>
      <c r="F7" s="492" t="s">
        <v>291</v>
      </c>
      <c r="G7" s="492"/>
      <c r="H7" s="517" t="s">
        <v>292</v>
      </c>
      <c r="I7" s="518"/>
      <c r="J7" s="237" t="s">
        <v>293</v>
      </c>
      <c r="K7" s="237" t="s">
        <v>3630</v>
      </c>
      <c r="L7" s="237" t="s">
        <v>697</v>
      </c>
      <c r="M7" s="237" t="s">
        <v>295</v>
      </c>
      <c r="N7" s="237" t="s">
        <v>296</v>
      </c>
      <c r="O7" s="237" t="s">
        <v>297</v>
      </c>
      <c r="P7" s="237" t="s">
        <v>298</v>
      </c>
      <c r="Q7" s="237" t="s">
        <v>299</v>
      </c>
      <c r="R7" s="237" t="s">
        <v>300</v>
      </c>
      <c r="S7" s="237" t="s">
        <v>301</v>
      </c>
      <c r="T7" s="237" t="s">
        <v>302</v>
      </c>
      <c r="U7" s="237" t="s">
        <v>303</v>
      </c>
      <c r="V7" s="237" t="s">
        <v>304</v>
      </c>
      <c r="W7" s="237" t="s">
        <v>305</v>
      </c>
      <c r="X7" s="237" t="s">
        <v>306</v>
      </c>
      <c r="Y7" s="237" t="s">
        <v>307</v>
      </c>
      <c r="Z7" s="237" t="s">
        <v>308</v>
      </c>
    </row>
    <row r="8" spans="3:26" s="135" customFormat="1" ht="51" x14ac:dyDescent="0.25">
      <c r="C8" s="652" t="s">
        <v>309</v>
      </c>
      <c r="D8" s="608" t="s">
        <v>1309</v>
      </c>
      <c r="E8" s="484" t="s">
        <v>1310</v>
      </c>
      <c r="F8" s="506" t="s">
        <v>341</v>
      </c>
      <c r="G8" s="474" t="s">
        <v>1311</v>
      </c>
      <c r="H8" s="502" t="s">
        <v>343</v>
      </c>
      <c r="I8" s="488" t="s">
        <v>315</v>
      </c>
      <c r="J8" s="325" t="s">
        <v>1312</v>
      </c>
      <c r="K8" s="468" t="s">
        <v>1313</v>
      </c>
      <c r="L8" s="666" t="s">
        <v>1314</v>
      </c>
      <c r="M8" s="664" t="s">
        <v>1315</v>
      </c>
      <c r="N8" s="286" t="s">
        <v>1316</v>
      </c>
      <c r="O8" s="286" t="s">
        <v>1317</v>
      </c>
      <c r="P8" s="286" t="s">
        <v>1318</v>
      </c>
      <c r="Q8" s="286" t="s">
        <v>1319</v>
      </c>
      <c r="R8" s="285" t="s">
        <v>480</v>
      </c>
      <c r="S8" s="210" t="s">
        <v>356</v>
      </c>
      <c r="T8" s="618" t="s">
        <v>1320</v>
      </c>
      <c r="U8" s="618" t="s">
        <v>1321</v>
      </c>
      <c r="V8" s="618" t="s">
        <v>1322</v>
      </c>
      <c r="W8" s="618" t="s">
        <v>1323</v>
      </c>
      <c r="X8" s="618" t="s">
        <v>1324</v>
      </c>
      <c r="Y8" s="289"/>
      <c r="Z8" s="289"/>
    </row>
    <row r="9" spans="3:26" s="135" customFormat="1" ht="51" x14ac:dyDescent="0.25">
      <c r="C9" s="652"/>
      <c r="D9" s="651"/>
      <c r="E9" s="491"/>
      <c r="F9" s="507"/>
      <c r="G9" s="475"/>
      <c r="H9" s="503"/>
      <c r="I9" s="489"/>
      <c r="J9" s="474" t="s">
        <v>1325</v>
      </c>
      <c r="K9" s="468"/>
      <c r="L9" s="666"/>
      <c r="M9" s="664"/>
      <c r="N9" s="286" t="s">
        <v>1326</v>
      </c>
      <c r="O9" s="286" t="s">
        <v>1327</v>
      </c>
      <c r="P9" s="286" t="s">
        <v>1318</v>
      </c>
      <c r="Q9" s="286" t="s">
        <v>1319</v>
      </c>
      <c r="R9" s="285" t="s">
        <v>819</v>
      </c>
      <c r="S9" s="210" t="s">
        <v>323</v>
      </c>
      <c r="T9" s="618"/>
      <c r="U9" s="618"/>
      <c r="V9" s="618"/>
      <c r="W9" s="618"/>
      <c r="X9" s="618"/>
      <c r="Y9" s="289"/>
      <c r="Z9" s="289"/>
    </row>
    <row r="10" spans="3:26" s="135" customFormat="1" ht="76.5" x14ac:dyDescent="0.25">
      <c r="C10" s="652"/>
      <c r="D10" s="651"/>
      <c r="E10" s="491"/>
      <c r="F10" s="507"/>
      <c r="G10" s="475"/>
      <c r="H10" s="503"/>
      <c r="I10" s="489"/>
      <c r="J10" s="475"/>
      <c r="K10" s="468"/>
      <c r="L10" s="666" t="s">
        <v>1328</v>
      </c>
      <c r="M10" s="664" t="s">
        <v>1329</v>
      </c>
      <c r="N10" s="286" t="s">
        <v>1330</v>
      </c>
      <c r="O10" s="286" t="s">
        <v>1331</v>
      </c>
      <c r="P10" s="286" t="s">
        <v>1318</v>
      </c>
      <c r="Q10" s="286" t="s">
        <v>1332</v>
      </c>
      <c r="R10" s="285" t="s">
        <v>480</v>
      </c>
      <c r="S10" s="210" t="s">
        <v>323</v>
      </c>
      <c r="T10" s="618"/>
      <c r="U10" s="618"/>
      <c r="V10" s="618"/>
      <c r="W10" s="618"/>
      <c r="X10" s="618"/>
      <c r="Y10" s="289"/>
      <c r="Z10" s="289"/>
    </row>
    <row r="11" spans="3:26" s="135" customFormat="1" ht="51" x14ac:dyDescent="0.25">
      <c r="C11" s="652"/>
      <c r="D11" s="651"/>
      <c r="E11" s="491"/>
      <c r="F11" s="507"/>
      <c r="G11" s="475"/>
      <c r="H11" s="503"/>
      <c r="I11" s="489"/>
      <c r="J11" s="475"/>
      <c r="K11" s="468"/>
      <c r="L11" s="666"/>
      <c r="M11" s="664"/>
      <c r="N11" s="286" t="s">
        <v>1333</v>
      </c>
      <c r="O11" s="286" t="s">
        <v>1331</v>
      </c>
      <c r="P11" s="286" t="s">
        <v>1318</v>
      </c>
      <c r="Q11" s="286" t="s">
        <v>1332</v>
      </c>
      <c r="R11" s="285" t="s">
        <v>480</v>
      </c>
      <c r="S11" s="210" t="s">
        <v>323</v>
      </c>
      <c r="T11" s="618"/>
      <c r="U11" s="618"/>
      <c r="V11" s="618"/>
      <c r="W11" s="618"/>
      <c r="X11" s="618"/>
      <c r="Y11" s="289"/>
      <c r="Z11" s="289"/>
    </row>
    <row r="12" spans="3:26" s="135" customFormat="1" ht="51" x14ac:dyDescent="0.25">
      <c r="C12" s="652"/>
      <c r="D12" s="651"/>
      <c r="E12" s="491"/>
      <c r="F12" s="507"/>
      <c r="G12" s="475"/>
      <c r="H12" s="503"/>
      <c r="I12" s="489"/>
      <c r="J12" s="475"/>
      <c r="K12" s="468"/>
      <c r="L12" s="666"/>
      <c r="M12" s="664"/>
      <c r="N12" s="659" t="s">
        <v>1334</v>
      </c>
      <c r="O12" s="659" t="s">
        <v>1335</v>
      </c>
      <c r="P12" s="659" t="s">
        <v>1318</v>
      </c>
      <c r="Q12" s="286" t="s">
        <v>1336</v>
      </c>
      <c r="R12" s="285" t="s">
        <v>480</v>
      </c>
      <c r="S12" s="210" t="s">
        <v>356</v>
      </c>
      <c r="T12" s="618"/>
      <c r="U12" s="618"/>
      <c r="V12" s="618"/>
      <c r="W12" s="618"/>
      <c r="X12" s="618"/>
      <c r="Y12" s="289"/>
      <c r="Z12" s="289"/>
    </row>
    <row r="13" spans="3:26" s="135" customFormat="1" ht="51" x14ac:dyDescent="0.25">
      <c r="C13" s="652"/>
      <c r="D13" s="651"/>
      <c r="E13" s="491"/>
      <c r="F13" s="507"/>
      <c r="G13" s="475"/>
      <c r="H13" s="503"/>
      <c r="I13" s="489"/>
      <c r="J13" s="475"/>
      <c r="K13" s="468"/>
      <c r="L13" s="666"/>
      <c r="M13" s="664"/>
      <c r="N13" s="659"/>
      <c r="O13" s="659"/>
      <c r="P13" s="659"/>
      <c r="Q13" s="286" t="s">
        <v>1337</v>
      </c>
      <c r="R13" s="285" t="s">
        <v>480</v>
      </c>
      <c r="S13" s="210" t="s">
        <v>356</v>
      </c>
      <c r="T13" s="618"/>
      <c r="U13" s="618"/>
      <c r="V13" s="618"/>
      <c r="W13" s="618"/>
      <c r="X13" s="618"/>
      <c r="Y13" s="289"/>
      <c r="Z13" s="289"/>
    </row>
    <row r="14" spans="3:26" s="135" customFormat="1" ht="51" x14ac:dyDescent="0.25">
      <c r="C14" s="652"/>
      <c r="D14" s="651"/>
      <c r="E14" s="491"/>
      <c r="F14" s="508"/>
      <c r="G14" s="476"/>
      <c r="H14" s="504"/>
      <c r="I14" s="490"/>
      <c r="J14" s="476"/>
      <c r="K14" s="468"/>
      <c r="L14" s="666"/>
      <c r="M14" s="664"/>
      <c r="N14" s="286" t="s">
        <v>1338</v>
      </c>
      <c r="O14" s="286" t="s">
        <v>1339</v>
      </c>
      <c r="P14" s="286" t="s">
        <v>1318</v>
      </c>
      <c r="Q14" s="286" t="s">
        <v>1340</v>
      </c>
      <c r="R14" s="285" t="s">
        <v>480</v>
      </c>
      <c r="S14" s="210" t="s">
        <v>356</v>
      </c>
      <c r="T14" s="618"/>
      <c r="U14" s="618"/>
      <c r="V14" s="618"/>
      <c r="W14" s="618"/>
      <c r="X14" s="618"/>
      <c r="Y14" s="289"/>
      <c r="Z14" s="289"/>
    </row>
    <row r="15" spans="3:26" s="135" customFormat="1" x14ac:dyDescent="0.25">
      <c r="C15" s="652"/>
      <c r="D15" s="608" t="s">
        <v>1341</v>
      </c>
      <c r="E15" s="484" t="s">
        <v>1342</v>
      </c>
      <c r="F15" s="514" t="s">
        <v>341</v>
      </c>
      <c r="G15" s="474" t="s">
        <v>1343</v>
      </c>
      <c r="H15" s="303" t="s">
        <v>314</v>
      </c>
      <c r="I15" s="259" t="s">
        <v>315</v>
      </c>
      <c r="J15" s="325"/>
      <c r="K15" s="468"/>
      <c r="L15" s="482" t="s">
        <v>1328</v>
      </c>
      <c r="M15" s="647" t="s">
        <v>1329</v>
      </c>
      <c r="N15" s="656" t="s">
        <v>1344</v>
      </c>
      <c r="O15" s="656" t="s">
        <v>1331</v>
      </c>
      <c r="P15" s="656" t="s">
        <v>1318</v>
      </c>
      <c r="Q15" s="656" t="s">
        <v>1345</v>
      </c>
      <c r="R15" s="647" t="s">
        <v>480</v>
      </c>
      <c r="S15" s="647" t="s">
        <v>323</v>
      </c>
      <c r="T15" s="618" t="s">
        <v>1346</v>
      </c>
      <c r="U15" s="618" t="s">
        <v>1321</v>
      </c>
      <c r="V15" s="618" t="s">
        <v>1322</v>
      </c>
      <c r="W15" s="618" t="s">
        <v>1347</v>
      </c>
      <c r="X15" s="618" t="s">
        <v>1348</v>
      </c>
      <c r="Y15" s="289"/>
      <c r="Z15" s="289"/>
    </row>
    <row r="16" spans="3:26" s="135" customFormat="1" ht="182.25" customHeight="1" x14ac:dyDescent="0.25">
      <c r="C16" s="652"/>
      <c r="D16" s="651"/>
      <c r="E16" s="491"/>
      <c r="F16" s="515"/>
      <c r="G16" s="475"/>
      <c r="H16" s="303" t="s">
        <v>403</v>
      </c>
      <c r="I16" s="259" t="s">
        <v>315</v>
      </c>
      <c r="J16" s="238"/>
      <c r="K16" s="468"/>
      <c r="L16" s="483"/>
      <c r="M16" s="648"/>
      <c r="N16" s="665"/>
      <c r="O16" s="665"/>
      <c r="P16" s="665"/>
      <c r="Q16" s="665"/>
      <c r="R16" s="648"/>
      <c r="S16" s="648"/>
      <c r="T16" s="618"/>
      <c r="U16" s="618"/>
      <c r="V16" s="618"/>
      <c r="W16" s="618"/>
      <c r="X16" s="618"/>
      <c r="Y16" s="289"/>
      <c r="Z16" s="289"/>
    </row>
    <row r="17" spans="3:26" s="135" customFormat="1" ht="111" customHeight="1" x14ac:dyDescent="0.25">
      <c r="C17" s="652"/>
      <c r="D17" s="608" t="s">
        <v>1349</v>
      </c>
      <c r="E17" s="484" t="s">
        <v>1350</v>
      </c>
      <c r="F17" s="506" t="s">
        <v>341</v>
      </c>
      <c r="G17" s="474" t="s">
        <v>1351</v>
      </c>
      <c r="H17" s="502" t="s">
        <v>343</v>
      </c>
      <c r="I17" s="488" t="s">
        <v>576</v>
      </c>
      <c r="J17" s="325" t="s">
        <v>1352</v>
      </c>
      <c r="K17" s="474" t="s">
        <v>1353</v>
      </c>
      <c r="L17" s="249" t="s">
        <v>1354</v>
      </c>
      <c r="M17" s="285" t="s">
        <v>1355</v>
      </c>
      <c r="N17" s="286" t="s">
        <v>1356</v>
      </c>
      <c r="O17" s="286" t="s">
        <v>1357</v>
      </c>
      <c r="P17" s="286" t="s">
        <v>1358</v>
      </c>
      <c r="Q17" s="286" t="s">
        <v>479</v>
      </c>
      <c r="R17" s="285" t="s">
        <v>480</v>
      </c>
      <c r="S17" s="210" t="s">
        <v>323</v>
      </c>
      <c r="T17" s="618" t="s">
        <v>1359</v>
      </c>
      <c r="U17" s="618" t="s">
        <v>1360</v>
      </c>
      <c r="V17" s="618" t="s">
        <v>1361</v>
      </c>
      <c r="W17" s="618" t="s">
        <v>1362</v>
      </c>
      <c r="X17" s="618" t="s">
        <v>1363</v>
      </c>
      <c r="Y17" s="289"/>
      <c r="Z17" s="289"/>
    </row>
    <row r="18" spans="3:26" s="135" customFormat="1" ht="219" customHeight="1" x14ac:dyDescent="0.25">
      <c r="C18" s="652"/>
      <c r="D18" s="651"/>
      <c r="E18" s="491"/>
      <c r="F18" s="507"/>
      <c r="G18" s="475"/>
      <c r="H18" s="503"/>
      <c r="I18" s="489"/>
      <c r="J18" s="238" t="s">
        <v>1364</v>
      </c>
      <c r="K18" s="475"/>
      <c r="L18" s="249" t="s">
        <v>1365</v>
      </c>
      <c r="M18" s="211" t="s">
        <v>1366</v>
      </c>
      <c r="N18" s="291" t="s">
        <v>1367</v>
      </c>
      <c r="O18" s="291" t="s">
        <v>1368</v>
      </c>
      <c r="P18" s="291" t="s">
        <v>692</v>
      </c>
      <c r="Q18" s="291" t="s">
        <v>1369</v>
      </c>
      <c r="R18" s="288" t="s">
        <v>499</v>
      </c>
      <c r="S18" s="210" t="s">
        <v>356</v>
      </c>
      <c r="T18" s="618"/>
      <c r="U18" s="618"/>
      <c r="V18" s="618"/>
      <c r="W18" s="618"/>
      <c r="X18" s="618"/>
      <c r="Y18" s="289"/>
      <c r="Z18" s="289"/>
    </row>
    <row r="19" spans="3:26" s="135" customFormat="1" ht="76.5" x14ac:dyDescent="0.25">
      <c r="C19" s="652"/>
      <c r="D19" s="608" t="s">
        <v>1370</v>
      </c>
      <c r="E19" s="484" t="s">
        <v>1371</v>
      </c>
      <c r="F19" s="287" t="s">
        <v>341</v>
      </c>
      <c r="G19" s="238" t="s">
        <v>1372</v>
      </c>
      <c r="H19" s="303" t="s">
        <v>343</v>
      </c>
      <c r="I19" s="259" t="s">
        <v>315</v>
      </c>
      <c r="J19" s="325"/>
      <c r="K19" s="468"/>
      <c r="L19" s="249" t="s">
        <v>1373</v>
      </c>
      <c r="M19" s="292" t="s">
        <v>1374</v>
      </c>
      <c r="N19" s="290" t="s">
        <v>1375</v>
      </c>
      <c r="O19" s="290" t="s">
        <v>1376</v>
      </c>
      <c r="P19" s="290" t="s">
        <v>692</v>
      </c>
      <c r="Q19" s="327" t="s">
        <v>1377</v>
      </c>
      <c r="R19" s="284" t="s">
        <v>499</v>
      </c>
      <c r="S19" s="212" t="s">
        <v>323</v>
      </c>
      <c r="T19" s="618"/>
      <c r="U19" s="618" t="s">
        <v>1378</v>
      </c>
      <c r="V19" s="618" t="s">
        <v>1361</v>
      </c>
      <c r="W19" s="618" t="s">
        <v>1379</v>
      </c>
      <c r="X19" s="618" t="s">
        <v>1380</v>
      </c>
      <c r="Y19" s="289"/>
      <c r="Z19" s="289"/>
    </row>
    <row r="20" spans="3:26" s="135" customFormat="1" ht="102" x14ac:dyDescent="0.25">
      <c r="C20" s="652"/>
      <c r="D20" s="651"/>
      <c r="E20" s="491"/>
      <c r="F20" s="287" t="s">
        <v>312</v>
      </c>
      <c r="G20" s="238" t="s">
        <v>1381</v>
      </c>
      <c r="H20" s="303" t="s">
        <v>314</v>
      </c>
      <c r="I20" s="259" t="s">
        <v>315</v>
      </c>
      <c r="J20" s="468"/>
      <c r="K20" s="468"/>
      <c r="L20" s="482" t="s">
        <v>1255</v>
      </c>
      <c r="M20" s="618" t="s">
        <v>1382</v>
      </c>
      <c r="N20" s="654" t="s">
        <v>1367</v>
      </c>
      <c r="O20" s="654" t="s">
        <v>1368</v>
      </c>
      <c r="P20" s="654" t="s">
        <v>692</v>
      </c>
      <c r="Q20" s="654" t="s">
        <v>1369</v>
      </c>
      <c r="R20" s="618" t="s">
        <v>499</v>
      </c>
      <c r="S20" s="658" t="s">
        <v>356</v>
      </c>
      <c r="T20" s="618"/>
      <c r="U20" s="618"/>
      <c r="V20" s="618"/>
      <c r="W20" s="618"/>
      <c r="X20" s="618"/>
      <c r="Y20" s="289"/>
      <c r="Z20" s="289"/>
    </row>
    <row r="21" spans="3:26" s="135" customFormat="1" ht="127.5" x14ac:dyDescent="0.25">
      <c r="C21" s="652"/>
      <c r="D21" s="609"/>
      <c r="E21" s="485"/>
      <c r="F21" s="287" t="s">
        <v>508</v>
      </c>
      <c r="G21" s="238" t="s">
        <v>1383</v>
      </c>
      <c r="H21" s="303" t="s">
        <v>403</v>
      </c>
      <c r="I21" s="259" t="s">
        <v>315</v>
      </c>
      <c r="J21" s="468"/>
      <c r="K21" s="468"/>
      <c r="L21" s="483"/>
      <c r="M21" s="618"/>
      <c r="N21" s="654"/>
      <c r="O21" s="654"/>
      <c r="P21" s="654"/>
      <c r="Q21" s="654"/>
      <c r="R21" s="618"/>
      <c r="S21" s="650"/>
      <c r="T21" s="618"/>
      <c r="U21" s="618"/>
      <c r="V21" s="618"/>
      <c r="W21" s="618"/>
      <c r="X21" s="618"/>
      <c r="Y21" s="289"/>
      <c r="Z21" s="289"/>
    </row>
    <row r="22" spans="3:26" s="135" customFormat="1" ht="51" x14ac:dyDescent="0.25">
      <c r="C22" s="652"/>
      <c r="D22" s="505" t="s">
        <v>1384</v>
      </c>
      <c r="E22" s="480" t="s">
        <v>1385</v>
      </c>
      <c r="F22" s="661" t="s">
        <v>341</v>
      </c>
      <c r="G22" s="468" t="s">
        <v>1386</v>
      </c>
      <c r="H22" s="469" t="s">
        <v>343</v>
      </c>
      <c r="I22" s="469" t="s">
        <v>576</v>
      </c>
      <c r="J22" s="325" t="s">
        <v>1387</v>
      </c>
      <c r="K22" s="468" t="s">
        <v>1388</v>
      </c>
      <c r="L22" s="482" t="s">
        <v>1314</v>
      </c>
      <c r="M22" s="662" t="s">
        <v>1389</v>
      </c>
      <c r="N22" s="286" t="s">
        <v>1316</v>
      </c>
      <c r="O22" s="286" t="s">
        <v>1317</v>
      </c>
      <c r="P22" s="286" t="s">
        <v>1318</v>
      </c>
      <c r="Q22" s="286" t="s">
        <v>1319</v>
      </c>
      <c r="R22" s="285" t="s">
        <v>480</v>
      </c>
      <c r="S22" s="210" t="s">
        <v>356</v>
      </c>
      <c r="T22" s="618" t="s">
        <v>1390</v>
      </c>
      <c r="U22" s="618" t="s">
        <v>1391</v>
      </c>
      <c r="V22" s="618"/>
      <c r="W22" s="618" t="s">
        <v>1392</v>
      </c>
      <c r="X22" s="618" t="s">
        <v>1393</v>
      </c>
      <c r="Y22" s="289"/>
      <c r="Z22" s="289"/>
    </row>
    <row r="23" spans="3:26" s="135" customFormat="1" ht="51" x14ac:dyDescent="0.25">
      <c r="C23" s="652"/>
      <c r="D23" s="505"/>
      <c r="E23" s="480"/>
      <c r="F23" s="661"/>
      <c r="G23" s="468"/>
      <c r="H23" s="469"/>
      <c r="I23" s="469"/>
      <c r="J23" s="468" t="s">
        <v>1394</v>
      </c>
      <c r="K23" s="468"/>
      <c r="L23" s="509"/>
      <c r="M23" s="663"/>
      <c r="N23" s="286" t="s">
        <v>1326</v>
      </c>
      <c r="O23" s="286" t="s">
        <v>1327</v>
      </c>
      <c r="P23" s="286" t="s">
        <v>1318</v>
      </c>
      <c r="Q23" s="286" t="s">
        <v>1319</v>
      </c>
      <c r="R23" s="285" t="s">
        <v>819</v>
      </c>
      <c r="S23" s="210" t="s">
        <v>323</v>
      </c>
      <c r="T23" s="618"/>
      <c r="U23" s="618"/>
      <c r="V23" s="618"/>
      <c r="W23" s="618"/>
      <c r="X23" s="618"/>
      <c r="Y23" s="289"/>
      <c r="Z23" s="289"/>
    </row>
    <row r="24" spans="3:26" s="135" customFormat="1" ht="51" x14ac:dyDescent="0.25">
      <c r="C24" s="652"/>
      <c r="D24" s="505"/>
      <c r="E24" s="480"/>
      <c r="F24" s="661"/>
      <c r="G24" s="468"/>
      <c r="H24" s="469"/>
      <c r="I24" s="469"/>
      <c r="J24" s="468"/>
      <c r="K24" s="468"/>
      <c r="L24" s="509"/>
      <c r="M24" s="663"/>
      <c r="N24" s="286" t="s">
        <v>1333</v>
      </c>
      <c r="O24" s="286" t="s">
        <v>1331</v>
      </c>
      <c r="P24" s="286" t="s">
        <v>1318</v>
      </c>
      <c r="Q24" s="286" t="s">
        <v>1336</v>
      </c>
      <c r="R24" s="285" t="s">
        <v>480</v>
      </c>
      <c r="S24" s="210" t="s">
        <v>323</v>
      </c>
      <c r="T24" s="618"/>
      <c r="U24" s="618"/>
      <c r="V24" s="618"/>
      <c r="W24" s="618"/>
      <c r="X24" s="618"/>
      <c r="Y24" s="289"/>
      <c r="Z24" s="289"/>
    </row>
    <row r="25" spans="3:26" s="135" customFormat="1" ht="51" x14ac:dyDescent="0.25">
      <c r="C25" s="652"/>
      <c r="D25" s="505"/>
      <c r="E25" s="480"/>
      <c r="F25" s="661"/>
      <c r="G25" s="468"/>
      <c r="H25" s="469"/>
      <c r="I25" s="469"/>
      <c r="J25" s="468"/>
      <c r="K25" s="468"/>
      <c r="L25" s="509"/>
      <c r="M25" s="663"/>
      <c r="N25" s="659" t="s">
        <v>1334</v>
      </c>
      <c r="O25" s="659" t="s">
        <v>1335</v>
      </c>
      <c r="P25" s="659" t="s">
        <v>1318</v>
      </c>
      <c r="Q25" s="286" t="s">
        <v>1336</v>
      </c>
      <c r="R25" s="285" t="s">
        <v>480</v>
      </c>
      <c r="S25" s="210" t="s">
        <v>356</v>
      </c>
      <c r="T25" s="618"/>
      <c r="U25" s="618"/>
      <c r="V25" s="618"/>
      <c r="W25" s="618"/>
      <c r="X25" s="618"/>
      <c r="Y25" s="289"/>
      <c r="Z25" s="289"/>
    </row>
    <row r="26" spans="3:26" s="135" customFormat="1" ht="102.75" customHeight="1" x14ac:dyDescent="0.25">
      <c r="C26" s="652"/>
      <c r="D26" s="505"/>
      <c r="E26" s="480"/>
      <c r="F26" s="661"/>
      <c r="G26" s="468"/>
      <c r="H26" s="469"/>
      <c r="I26" s="469"/>
      <c r="J26" s="468"/>
      <c r="K26" s="468"/>
      <c r="L26" s="483"/>
      <c r="M26" s="663"/>
      <c r="N26" s="660"/>
      <c r="O26" s="660"/>
      <c r="P26" s="660"/>
      <c r="Q26" s="291" t="s">
        <v>1337</v>
      </c>
      <c r="R26" s="288" t="s">
        <v>480</v>
      </c>
      <c r="S26" s="210" t="s">
        <v>356</v>
      </c>
      <c r="T26" s="618"/>
      <c r="U26" s="618"/>
      <c r="V26" s="618"/>
      <c r="W26" s="618"/>
      <c r="X26" s="618"/>
      <c r="Y26" s="289"/>
      <c r="Z26" s="289"/>
    </row>
    <row r="27" spans="3:26" s="135" customFormat="1" x14ac:dyDescent="0.25">
      <c r="C27" s="652"/>
      <c r="D27" s="608" t="s">
        <v>1395</v>
      </c>
      <c r="E27" s="484" t="s">
        <v>1396</v>
      </c>
      <c r="F27" s="506" t="s">
        <v>341</v>
      </c>
      <c r="G27" s="474" t="s">
        <v>1386</v>
      </c>
      <c r="H27" s="502" t="s">
        <v>343</v>
      </c>
      <c r="I27" s="488" t="s">
        <v>576</v>
      </c>
      <c r="J27" s="325" t="s">
        <v>1387</v>
      </c>
      <c r="K27" s="468" t="s">
        <v>1313</v>
      </c>
      <c r="L27" s="482" t="s">
        <v>1115</v>
      </c>
      <c r="M27" s="618" t="s">
        <v>1116</v>
      </c>
      <c r="N27" s="654" t="s">
        <v>1333</v>
      </c>
      <c r="O27" s="654" t="s">
        <v>1339</v>
      </c>
      <c r="P27" s="654" t="s">
        <v>1318</v>
      </c>
      <c r="Q27" s="654" t="s">
        <v>1336</v>
      </c>
      <c r="R27" s="618" t="s">
        <v>480</v>
      </c>
      <c r="S27" s="658" t="s">
        <v>356</v>
      </c>
      <c r="T27" s="657"/>
      <c r="U27" s="618" t="s">
        <v>1397</v>
      </c>
      <c r="V27" s="657"/>
      <c r="W27" s="618" t="s">
        <v>1398</v>
      </c>
      <c r="X27" s="618" t="s">
        <v>1399</v>
      </c>
      <c r="Y27" s="289"/>
      <c r="Z27" s="289"/>
    </row>
    <row r="28" spans="3:26" s="135" customFormat="1" ht="51" x14ac:dyDescent="0.25">
      <c r="C28" s="652"/>
      <c r="D28" s="651"/>
      <c r="E28" s="491"/>
      <c r="F28" s="507"/>
      <c r="G28" s="475"/>
      <c r="H28" s="503"/>
      <c r="I28" s="489"/>
      <c r="J28" s="238" t="s">
        <v>1394</v>
      </c>
      <c r="K28" s="468"/>
      <c r="L28" s="483"/>
      <c r="M28" s="647"/>
      <c r="N28" s="656"/>
      <c r="O28" s="656"/>
      <c r="P28" s="656"/>
      <c r="Q28" s="656"/>
      <c r="R28" s="647"/>
      <c r="S28" s="650"/>
      <c r="T28" s="657"/>
      <c r="U28" s="618"/>
      <c r="V28" s="657"/>
      <c r="W28" s="618"/>
      <c r="X28" s="618"/>
      <c r="Y28" s="289"/>
      <c r="Z28" s="289"/>
    </row>
    <row r="29" spans="3:26" s="135" customFormat="1" ht="87.75" customHeight="1" x14ac:dyDescent="0.25">
      <c r="C29" s="652"/>
      <c r="D29" s="608" t="s">
        <v>1400</v>
      </c>
      <c r="E29" s="484" t="s">
        <v>1401</v>
      </c>
      <c r="F29" s="506" t="s">
        <v>341</v>
      </c>
      <c r="G29" s="474" t="s">
        <v>1402</v>
      </c>
      <c r="H29" s="502" t="s">
        <v>343</v>
      </c>
      <c r="I29" s="488" t="s">
        <v>315</v>
      </c>
      <c r="J29" s="325" t="s">
        <v>1403</v>
      </c>
      <c r="K29" s="468" t="s">
        <v>1313</v>
      </c>
      <c r="L29" s="249" t="s">
        <v>1115</v>
      </c>
      <c r="M29" s="284" t="s">
        <v>1116</v>
      </c>
      <c r="N29" s="290" t="s">
        <v>1333</v>
      </c>
      <c r="O29" s="290" t="s">
        <v>1339</v>
      </c>
      <c r="P29" s="290" t="s">
        <v>1318</v>
      </c>
      <c r="Q29" s="290" t="s">
        <v>1336</v>
      </c>
      <c r="R29" s="284" t="s">
        <v>480</v>
      </c>
      <c r="S29" s="293" t="s">
        <v>356</v>
      </c>
      <c r="T29" s="618" t="s">
        <v>1404</v>
      </c>
      <c r="U29" s="618" t="s">
        <v>1405</v>
      </c>
      <c r="V29" s="618" t="s">
        <v>1322</v>
      </c>
      <c r="W29" s="618" t="s">
        <v>1406</v>
      </c>
      <c r="X29" s="618" t="s">
        <v>1407</v>
      </c>
      <c r="Y29" s="289"/>
      <c r="Z29" s="289"/>
    </row>
    <row r="30" spans="3:26" s="135" customFormat="1" x14ac:dyDescent="0.25">
      <c r="C30" s="652"/>
      <c r="D30" s="651"/>
      <c r="E30" s="491"/>
      <c r="F30" s="507"/>
      <c r="G30" s="475"/>
      <c r="H30" s="503"/>
      <c r="I30" s="489"/>
      <c r="J30" s="468" t="s">
        <v>1408</v>
      </c>
      <c r="K30" s="468"/>
      <c r="L30" s="482" t="s">
        <v>1409</v>
      </c>
      <c r="M30" s="653" t="s">
        <v>1410</v>
      </c>
      <c r="N30" s="654" t="s">
        <v>1333</v>
      </c>
      <c r="O30" s="654" t="s">
        <v>1339</v>
      </c>
      <c r="P30" s="654" t="s">
        <v>1318</v>
      </c>
      <c r="Q30" s="654" t="s">
        <v>1336</v>
      </c>
      <c r="R30" s="618" t="s">
        <v>480</v>
      </c>
      <c r="S30" s="655" t="s">
        <v>356</v>
      </c>
      <c r="T30" s="618"/>
      <c r="U30" s="618"/>
      <c r="V30" s="618"/>
      <c r="W30" s="618"/>
      <c r="X30" s="618"/>
      <c r="Y30" s="289"/>
      <c r="Z30" s="289"/>
    </row>
    <row r="31" spans="3:26" s="135" customFormat="1" x14ac:dyDescent="0.25">
      <c r="C31" s="652"/>
      <c r="D31" s="651"/>
      <c r="E31" s="491"/>
      <c r="F31" s="508"/>
      <c r="G31" s="476"/>
      <c r="H31" s="504"/>
      <c r="I31" s="490"/>
      <c r="J31" s="468"/>
      <c r="K31" s="468"/>
      <c r="L31" s="509"/>
      <c r="M31" s="653"/>
      <c r="N31" s="654"/>
      <c r="O31" s="654"/>
      <c r="P31" s="654"/>
      <c r="Q31" s="654"/>
      <c r="R31" s="618"/>
      <c r="S31" s="655"/>
      <c r="T31" s="618"/>
      <c r="U31" s="618"/>
      <c r="V31" s="618"/>
      <c r="W31" s="618"/>
      <c r="X31" s="618"/>
      <c r="Y31" s="289"/>
      <c r="Z31" s="289"/>
    </row>
    <row r="32" spans="3:26" s="135" customFormat="1" ht="51" x14ac:dyDescent="0.25">
      <c r="C32" s="652"/>
      <c r="D32" s="651"/>
      <c r="E32" s="491"/>
      <c r="F32" s="506" t="s">
        <v>341</v>
      </c>
      <c r="G32" s="474" t="s">
        <v>1411</v>
      </c>
      <c r="H32" s="502" t="s">
        <v>343</v>
      </c>
      <c r="I32" s="488" t="s">
        <v>315</v>
      </c>
      <c r="J32" s="325" t="s">
        <v>1412</v>
      </c>
      <c r="K32" s="468" t="s">
        <v>1313</v>
      </c>
      <c r="L32" s="509"/>
      <c r="M32" s="653"/>
      <c r="N32" s="654" t="s">
        <v>1334</v>
      </c>
      <c r="O32" s="654" t="s">
        <v>1413</v>
      </c>
      <c r="P32" s="290" t="s">
        <v>1318</v>
      </c>
      <c r="Q32" s="290" t="s">
        <v>1336</v>
      </c>
      <c r="R32" s="647" t="s">
        <v>480</v>
      </c>
      <c r="S32" s="649" t="s">
        <v>459</v>
      </c>
      <c r="T32" s="618"/>
      <c r="U32" s="618"/>
      <c r="V32" s="618"/>
      <c r="W32" s="618"/>
      <c r="X32" s="618"/>
      <c r="Y32" s="289"/>
      <c r="Z32" s="289"/>
    </row>
    <row r="33" spans="3:26" s="135" customFormat="1" ht="51" x14ac:dyDescent="0.25">
      <c r="C33" s="652"/>
      <c r="D33" s="651"/>
      <c r="E33" s="491"/>
      <c r="F33" s="507"/>
      <c r="G33" s="475"/>
      <c r="H33" s="503"/>
      <c r="I33" s="489"/>
      <c r="J33" s="468" t="s">
        <v>1414</v>
      </c>
      <c r="K33" s="468"/>
      <c r="L33" s="483"/>
      <c r="M33" s="653"/>
      <c r="N33" s="654"/>
      <c r="O33" s="654"/>
      <c r="P33" s="290" t="s">
        <v>1318</v>
      </c>
      <c r="Q33" s="290" t="s">
        <v>1337</v>
      </c>
      <c r="R33" s="648"/>
      <c r="S33" s="650"/>
      <c r="T33" s="618"/>
      <c r="U33" s="618"/>
      <c r="V33" s="618"/>
      <c r="W33" s="618"/>
      <c r="X33" s="618"/>
      <c r="Y33" s="289"/>
      <c r="Z33" s="289"/>
    </row>
    <row r="34" spans="3:26" s="135" customFormat="1" ht="76.5" x14ac:dyDescent="0.25">
      <c r="C34" s="652"/>
      <c r="D34" s="609"/>
      <c r="E34" s="485"/>
      <c r="F34" s="508"/>
      <c r="G34" s="476"/>
      <c r="H34" s="504"/>
      <c r="I34" s="490"/>
      <c r="J34" s="468"/>
      <c r="K34" s="468"/>
      <c r="L34" s="249" t="s">
        <v>1415</v>
      </c>
      <c r="M34" s="284" t="s">
        <v>1416</v>
      </c>
      <c r="N34" s="290" t="s">
        <v>1417</v>
      </c>
      <c r="O34" s="290" t="s">
        <v>1418</v>
      </c>
      <c r="P34" s="290" t="s">
        <v>797</v>
      </c>
      <c r="Q34" s="290" t="s">
        <v>1419</v>
      </c>
      <c r="R34" s="284" t="s">
        <v>480</v>
      </c>
      <c r="S34" s="293" t="s">
        <v>356</v>
      </c>
      <c r="T34" s="618"/>
      <c r="U34" s="618"/>
      <c r="V34" s="618"/>
      <c r="W34" s="618"/>
      <c r="X34" s="618"/>
      <c r="Y34" s="289"/>
      <c r="Z34" s="289"/>
    </row>
    <row r="36" spans="3:26" ht="68.25" customHeight="1" x14ac:dyDescent="0.35">
      <c r="C36" s="472" t="s">
        <v>429</v>
      </c>
      <c r="D36" s="472"/>
      <c r="E36" s="472"/>
      <c r="F36" s="472"/>
      <c r="G36" s="472"/>
      <c r="H36" s="472"/>
      <c r="I36" s="466" t="s">
        <v>430</v>
      </c>
      <c r="J36" s="466"/>
      <c r="K36" s="466"/>
      <c r="L36" s="466"/>
      <c r="M36" s="516"/>
      <c r="N36" s="516"/>
      <c r="O36" s="516"/>
      <c r="P36" s="516"/>
      <c r="Q36" s="516"/>
    </row>
    <row r="37" spans="3:26" ht="58.5" customHeight="1" x14ac:dyDescent="0.35">
      <c r="C37" s="237" t="s">
        <v>3</v>
      </c>
      <c r="D37" s="237" t="s">
        <v>4</v>
      </c>
      <c r="E37" s="237" t="s">
        <v>431</v>
      </c>
      <c r="F37" s="237" t="s">
        <v>408</v>
      </c>
      <c r="G37" s="237" t="s">
        <v>7</v>
      </c>
      <c r="H37" s="237" t="s">
        <v>432</v>
      </c>
      <c r="I37" s="237" t="s">
        <v>433</v>
      </c>
      <c r="J37" s="237" t="s">
        <v>434</v>
      </c>
      <c r="K37" s="237" t="s">
        <v>7</v>
      </c>
      <c r="L37" s="237" t="s">
        <v>432</v>
      </c>
      <c r="M37" s="104"/>
      <c r="N37" s="104"/>
      <c r="O37" s="104"/>
      <c r="P37" s="104"/>
      <c r="Q37" s="104"/>
    </row>
    <row r="38" spans="3:26" ht="69.75" customHeight="1" x14ac:dyDescent="0.35">
      <c r="C38" s="323" t="s">
        <v>82</v>
      </c>
      <c r="D38" s="253" t="s">
        <v>83</v>
      </c>
      <c r="E38" s="323">
        <v>4</v>
      </c>
      <c r="F38" s="323">
        <v>3</v>
      </c>
      <c r="G38" s="323" t="str">
        <f t="shared" ref="G38:G39" si="0">IF(H38&lt;4,"Baja",IF(H38=4,"Media",IF(H38=5,"Media",IF(H38=6,"Media",IF(H38&lt;=12,"Alta","Muy alta")))))</f>
        <v>Alta</v>
      </c>
      <c r="H38" s="323">
        <f t="shared" ref="H38:H39" si="1">+E38*F38</f>
        <v>12</v>
      </c>
      <c r="I38" s="323">
        <v>3</v>
      </c>
      <c r="J38" s="323">
        <v>2</v>
      </c>
      <c r="K38" s="323" t="str">
        <f t="shared" ref="K38:K39" si="2">IF(L38&lt;4,"Baja",IF(L38=4,"Media",IF(L38=5,"Media",IF(L38=6,"Media",IF(L38&lt;=12,"Alta","Muy alta")))))</f>
        <v>Media</v>
      </c>
      <c r="L38" s="323">
        <f t="shared" ref="L38:L39" si="3">+I38*J38</f>
        <v>6</v>
      </c>
    </row>
    <row r="39" spans="3:26" ht="69.75" customHeight="1" x14ac:dyDescent="0.35">
      <c r="C39" s="323" t="s">
        <v>85</v>
      </c>
      <c r="D39" s="253" t="s">
        <v>86</v>
      </c>
      <c r="E39" s="323">
        <v>2</v>
      </c>
      <c r="F39" s="323">
        <v>3</v>
      </c>
      <c r="G39" s="323" t="str">
        <f t="shared" si="0"/>
        <v>Media</v>
      </c>
      <c r="H39" s="323">
        <f t="shared" si="1"/>
        <v>6</v>
      </c>
      <c r="I39" s="323">
        <v>1</v>
      </c>
      <c r="J39" s="323">
        <v>3</v>
      </c>
      <c r="K39" s="323" t="str">
        <f t="shared" si="2"/>
        <v>Baja</v>
      </c>
      <c r="L39" s="323">
        <f t="shared" si="3"/>
        <v>3</v>
      </c>
      <c r="M39" s="137"/>
      <c r="N39" s="137"/>
      <c r="O39" s="138"/>
      <c r="P39" s="138"/>
      <c r="Q39" s="137"/>
    </row>
    <row r="40" spans="3:26" ht="69.75" customHeight="1" x14ac:dyDescent="0.35">
      <c r="C40" s="323" t="s">
        <v>87</v>
      </c>
      <c r="D40" s="139" t="s">
        <v>88</v>
      </c>
      <c r="E40" s="323">
        <v>3</v>
      </c>
      <c r="F40" s="323">
        <v>4</v>
      </c>
      <c r="G40" s="323" t="str">
        <f>IF(H40&lt;4,"Baja",IF(H40=4,"Media",IF(H40=5,"Media",IF(H40=6,"Media",IF(H40&lt;=12,"Alta","Muy alta")))))</f>
        <v>Alta</v>
      </c>
      <c r="H40" s="323">
        <f>+E40*F40</f>
        <v>12</v>
      </c>
      <c r="I40" s="323">
        <v>2</v>
      </c>
      <c r="J40" s="323">
        <v>3</v>
      </c>
      <c r="K40" s="323" t="str">
        <f>IF(L40&lt;4,"Baja",IF(L40=4,"Media",IF(L40=5,"Media",IF(L40=6,"Media",IF(L40&lt;=12,"Alta","Muy alta")))))</f>
        <v>Media</v>
      </c>
      <c r="L40" s="323">
        <f>+I40*J40</f>
        <v>6</v>
      </c>
    </row>
    <row r="41" spans="3:26" ht="69.75" customHeight="1" x14ac:dyDescent="0.35">
      <c r="C41" s="323" t="s">
        <v>89</v>
      </c>
      <c r="D41" s="139" t="s">
        <v>90</v>
      </c>
      <c r="E41" s="323">
        <v>2</v>
      </c>
      <c r="F41" s="323">
        <v>4</v>
      </c>
      <c r="G41" s="323" t="str">
        <f>IF(H41&lt;4,"Baja",IF(H41=4,"Media",IF(H41=5,"Media",IF(H41=6,"Media",IF(H41&lt;=12,"Alta","Muy alta")))))</f>
        <v>Alta</v>
      </c>
      <c r="H41" s="323">
        <f>+E41*F41</f>
        <v>8</v>
      </c>
      <c r="I41" s="323">
        <v>2</v>
      </c>
      <c r="J41" s="323">
        <v>3</v>
      </c>
      <c r="K41" s="323" t="str">
        <f>IF(L41&lt;4,"Baja",IF(L41=4,"Media",IF(L41=5,"Media",IF(L41=6,"Media",IF(L41&lt;=12,"Alta","Muy alta")))))</f>
        <v>Media</v>
      </c>
      <c r="L41" s="323">
        <f>+I41*J41</f>
        <v>6</v>
      </c>
    </row>
    <row r="42" spans="3:26" ht="21" customHeight="1" x14ac:dyDescent="0.35">
      <c r="J42" s="104"/>
      <c r="K42" s="105"/>
      <c r="L42" s="105"/>
    </row>
    <row r="43" spans="3:26" x14ac:dyDescent="0.35">
      <c r="C43" s="472" t="s">
        <v>438</v>
      </c>
      <c r="D43" s="472"/>
      <c r="E43" s="472"/>
      <c r="F43" s="472"/>
      <c r="G43" s="472"/>
      <c r="H43" s="472"/>
      <c r="I43" s="472"/>
      <c r="J43" s="472"/>
      <c r="K43" s="472"/>
      <c r="L43" s="105"/>
    </row>
    <row r="44" spans="3:26" ht="94.5" customHeight="1" x14ac:dyDescent="0.35">
      <c r="C44" s="237" t="s">
        <v>439</v>
      </c>
      <c r="D44" s="237" t="s">
        <v>441</v>
      </c>
      <c r="E44" s="237" t="s">
        <v>442</v>
      </c>
      <c r="F44" s="237" t="s">
        <v>443</v>
      </c>
      <c r="G44" s="237" t="s">
        <v>444</v>
      </c>
      <c r="H44" s="237" t="s">
        <v>445</v>
      </c>
      <c r="I44" s="237" t="s">
        <v>446</v>
      </c>
      <c r="J44" s="237" t="s">
        <v>447</v>
      </c>
      <c r="K44" s="237" t="s">
        <v>440</v>
      </c>
      <c r="L44" s="105"/>
    </row>
    <row r="45" spans="3:26" ht="106.5" customHeight="1" x14ac:dyDescent="0.35">
      <c r="C45" s="644" t="s">
        <v>1420</v>
      </c>
      <c r="D45" s="136" t="s">
        <v>1421</v>
      </c>
      <c r="E45" s="111" t="s">
        <v>1422</v>
      </c>
      <c r="F45" s="99" t="s">
        <v>1423</v>
      </c>
      <c r="G45" s="328" t="s">
        <v>654</v>
      </c>
      <c r="H45" s="260" t="s">
        <v>1424</v>
      </c>
      <c r="I45" s="323" t="s">
        <v>570</v>
      </c>
      <c r="J45" s="110" t="s">
        <v>459</v>
      </c>
      <c r="K45" s="323" t="s">
        <v>1425</v>
      </c>
      <c r="L45" s="105"/>
    </row>
    <row r="46" spans="3:26" ht="106.5" customHeight="1" x14ac:dyDescent="0.35">
      <c r="C46" s="644"/>
      <c r="D46" s="124" t="s">
        <v>1426</v>
      </c>
      <c r="E46" s="111" t="s">
        <v>1063</v>
      </c>
      <c r="F46" s="99" t="s">
        <v>1064</v>
      </c>
      <c r="G46" s="101" t="s">
        <v>320</v>
      </c>
      <c r="H46" s="111" t="s">
        <v>1065</v>
      </c>
      <c r="I46" s="323" t="s">
        <v>455</v>
      </c>
      <c r="J46" s="140" t="s">
        <v>356</v>
      </c>
      <c r="K46" s="323" t="s">
        <v>1427</v>
      </c>
      <c r="L46" s="105"/>
    </row>
    <row r="47" spans="3:26" ht="106.5" customHeight="1" x14ac:dyDescent="0.35">
      <c r="C47" s="644"/>
      <c r="D47" s="124" t="s">
        <v>1062</v>
      </c>
      <c r="E47" s="111" t="s">
        <v>1063</v>
      </c>
      <c r="F47" s="99" t="s">
        <v>1064</v>
      </c>
      <c r="G47" s="101" t="s">
        <v>320</v>
      </c>
      <c r="H47" s="111" t="s">
        <v>1065</v>
      </c>
      <c r="I47" s="323" t="s">
        <v>455</v>
      </c>
      <c r="J47" s="140" t="s">
        <v>356</v>
      </c>
      <c r="K47" s="323" t="s">
        <v>1066</v>
      </c>
      <c r="L47" s="104"/>
    </row>
    <row r="48" spans="3:26" ht="106.5" customHeight="1" x14ac:dyDescent="0.35">
      <c r="C48" s="644"/>
      <c r="D48" s="608" t="s">
        <v>1428</v>
      </c>
      <c r="E48" s="111" t="s">
        <v>1422</v>
      </c>
      <c r="F48" s="99" t="s">
        <v>1423</v>
      </c>
      <c r="G48" s="328" t="s">
        <v>654</v>
      </c>
      <c r="H48" s="260" t="s">
        <v>1424</v>
      </c>
      <c r="I48" s="323" t="s">
        <v>570</v>
      </c>
      <c r="J48" s="110" t="s">
        <v>459</v>
      </c>
      <c r="K48" s="482" t="s">
        <v>1429</v>
      </c>
      <c r="L48" s="104"/>
    </row>
    <row r="49" spans="3:12" ht="106.5" customHeight="1" x14ac:dyDescent="0.35">
      <c r="C49" s="644"/>
      <c r="D49" s="609"/>
      <c r="E49" s="111" t="s">
        <v>1430</v>
      </c>
      <c r="F49" s="99" t="s">
        <v>1064</v>
      </c>
      <c r="G49" s="328" t="s">
        <v>728</v>
      </c>
      <c r="H49" s="260" t="s">
        <v>1065</v>
      </c>
      <c r="I49" s="323" t="s">
        <v>455</v>
      </c>
      <c r="J49" s="110" t="s">
        <v>459</v>
      </c>
      <c r="K49" s="483"/>
      <c r="L49" s="104"/>
    </row>
    <row r="50" spans="3:12" ht="106.5" customHeight="1" x14ac:dyDescent="0.35">
      <c r="C50" s="644"/>
      <c r="D50" s="124" t="s">
        <v>1431</v>
      </c>
      <c r="E50" s="141" t="s">
        <v>1063</v>
      </c>
      <c r="F50" s="129" t="s">
        <v>1064</v>
      </c>
      <c r="G50" s="142" t="s">
        <v>320</v>
      </c>
      <c r="H50" s="260" t="s">
        <v>1065</v>
      </c>
      <c r="I50" s="295" t="s">
        <v>455</v>
      </c>
      <c r="J50" s="143" t="s">
        <v>356</v>
      </c>
      <c r="K50" s="249" t="s">
        <v>1432</v>
      </c>
      <c r="L50" s="104"/>
    </row>
    <row r="51" spans="3:12" ht="106.5" customHeight="1" x14ac:dyDescent="0.35">
      <c r="C51" s="644"/>
      <c r="D51" s="124" t="s">
        <v>689</v>
      </c>
      <c r="E51" s="144" t="s">
        <v>567</v>
      </c>
      <c r="F51" s="99" t="s">
        <v>568</v>
      </c>
      <c r="G51" s="328" t="s">
        <v>527</v>
      </c>
      <c r="H51" s="260" t="s">
        <v>569</v>
      </c>
      <c r="I51" s="323" t="s">
        <v>570</v>
      </c>
      <c r="J51" s="239" t="s">
        <v>459</v>
      </c>
      <c r="K51" s="249" t="s">
        <v>694</v>
      </c>
      <c r="L51" s="104"/>
    </row>
    <row r="52" spans="3:12" ht="127.5" x14ac:dyDescent="0.35">
      <c r="C52" s="644"/>
      <c r="D52" s="145" t="s">
        <v>465</v>
      </c>
      <c r="E52" s="108" t="s">
        <v>456</v>
      </c>
      <c r="F52" s="108" t="s">
        <v>457</v>
      </c>
      <c r="G52" s="107" t="s">
        <v>453</v>
      </c>
      <c r="H52" s="108" t="s">
        <v>458</v>
      </c>
      <c r="I52" s="146" t="s">
        <v>455</v>
      </c>
      <c r="J52" s="109" t="s">
        <v>459</v>
      </c>
      <c r="K52" s="323" t="s">
        <v>464</v>
      </c>
    </row>
    <row r="53" spans="3:12" ht="76.5" x14ac:dyDescent="0.35">
      <c r="C53" s="644"/>
      <c r="D53" s="608" t="s">
        <v>1162</v>
      </c>
      <c r="E53" s="260" t="s">
        <v>1149</v>
      </c>
      <c r="F53" s="330" t="s">
        <v>1150</v>
      </c>
      <c r="G53" s="328" t="s">
        <v>1151</v>
      </c>
      <c r="H53" s="260" t="s">
        <v>1152</v>
      </c>
      <c r="I53" s="323" t="s">
        <v>455</v>
      </c>
      <c r="J53" s="110" t="s">
        <v>459</v>
      </c>
      <c r="K53" s="645" t="s">
        <v>1163</v>
      </c>
    </row>
    <row r="54" spans="3:12" ht="76.5" x14ac:dyDescent="0.35">
      <c r="C54" s="644"/>
      <c r="D54" s="609"/>
      <c r="E54" s="260" t="s">
        <v>1154</v>
      </c>
      <c r="F54" s="330" t="s">
        <v>1155</v>
      </c>
      <c r="G54" s="328" t="s">
        <v>1151</v>
      </c>
      <c r="H54" s="260" t="s">
        <v>1152</v>
      </c>
      <c r="I54" s="323" t="s">
        <v>455</v>
      </c>
      <c r="J54" s="110" t="s">
        <v>459</v>
      </c>
      <c r="K54" s="646"/>
    </row>
    <row r="55" spans="3:12" ht="127.5" x14ac:dyDescent="0.35">
      <c r="C55" s="644"/>
      <c r="D55" s="124" t="s">
        <v>467</v>
      </c>
      <c r="E55" s="108" t="s">
        <v>456</v>
      </c>
      <c r="F55" s="108" t="s">
        <v>457</v>
      </c>
      <c r="G55" s="107" t="s">
        <v>453</v>
      </c>
      <c r="H55" s="108" t="s">
        <v>458</v>
      </c>
      <c r="I55" s="146" t="s">
        <v>455</v>
      </c>
      <c r="J55" s="109" t="s">
        <v>459</v>
      </c>
      <c r="K55" s="323" t="s">
        <v>466</v>
      </c>
    </row>
  </sheetData>
  <mergeCells count="156">
    <mergeCell ref="Y6:Z6"/>
    <mergeCell ref="F7:G7"/>
    <mergeCell ref="H7:I7"/>
    <mergeCell ref="D15:D16"/>
    <mergeCell ref="E15:E16"/>
    <mergeCell ref="F15:F16"/>
    <mergeCell ref="D2:K3"/>
    <mergeCell ref="W2:W3"/>
    <mergeCell ref="D4:K4"/>
    <mergeCell ref="C6:G6"/>
    <mergeCell ref="H6:M6"/>
    <mergeCell ref="N6:S6"/>
    <mergeCell ref="T6:X6"/>
    <mergeCell ref="I8:I14"/>
    <mergeCell ref="W8:W14"/>
    <mergeCell ref="X8:X14"/>
    <mergeCell ref="J9:J14"/>
    <mergeCell ref="L10:L14"/>
    <mergeCell ref="M10:M14"/>
    <mergeCell ref="N12:N13"/>
    <mergeCell ref="O12:O13"/>
    <mergeCell ref="P12:P13"/>
    <mergeCell ref="K8:K14"/>
    <mergeCell ref="L8:L9"/>
    <mergeCell ref="M8:M9"/>
    <mergeCell ref="T8:T14"/>
    <mergeCell ref="U8:U14"/>
    <mergeCell ref="V8:V14"/>
    <mergeCell ref="G15:G16"/>
    <mergeCell ref="K15:K16"/>
    <mergeCell ref="T15:T16"/>
    <mergeCell ref="U15:U16"/>
    <mergeCell ref="V15:V16"/>
    <mergeCell ref="L15:L16"/>
    <mergeCell ref="M15:M16"/>
    <mergeCell ref="N15:N16"/>
    <mergeCell ref="O15:O16"/>
    <mergeCell ref="P15:P16"/>
    <mergeCell ref="Q15:Q16"/>
    <mergeCell ref="R15:R16"/>
    <mergeCell ref="S15:S16"/>
    <mergeCell ref="W15:W16"/>
    <mergeCell ref="X15:X16"/>
    <mergeCell ref="K17:K18"/>
    <mergeCell ref="T17:T18"/>
    <mergeCell ref="U17:U18"/>
    <mergeCell ref="V17:V18"/>
    <mergeCell ref="W17:W18"/>
    <mergeCell ref="X17:X18"/>
    <mergeCell ref="D17:D18"/>
    <mergeCell ref="E17:E18"/>
    <mergeCell ref="F17:F18"/>
    <mergeCell ref="G17:G18"/>
    <mergeCell ref="H17:H18"/>
    <mergeCell ref="I17:I18"/>
    <mergeCell ref="D22:D26"/>
    <mergeCell ref="E22:E26"/>
    <mergeCell ref="F22:F26"/>
    <mergeCell ref="G22:G26"/>
    <mergeCell ref="H22:H26"/>
    <mergeCell ref="I22:I26"/>
    <mergeCell ref="D19:D21"/>
    <mergeCell ref="E19:E21"/>
    <mergeCell ref="W27:W28"/>
    <mergeCell ref="K22:K26"/>
    <mergeCell ref="L22:L26"/>
    <mergeCell ref="M22:M26"/>
    <mergeCell ref="T22:T26"/>
    <mergeCell ref="U22:U26"/>
    <mergeCell ref="V22:V26"/>
    <mergeCell ref="D27:D28"/>
    <mergeCell ref="E27:E28"/>
    <mergeCell ref="R27:R28"/>
    <mergeCell ref="S27:S28"/>
    <mergeCell ref="T27:T28"/>
    <mergeCell ref="X27:X28"/>
    <mergeCell ref="U27:U28"/>
    <mergeCell ref="V27:V28"/>
    <mergeCell ref="W19:W21"/>
    <mergeCell ref="X19:X21"/>
    <mergeCell ref="J20:J21"/>
    <mergeCell ref="L20:L21"/>
    <mergeCell ref="M20:M21"/>
    <mergeCell ref="N20:N21"/>
    <mergeCell ref="O20:O21"/>
    <mergeCell ref="P20:P21"/>
    <mergeCell ref="Q20:Q21"/>
    <mergeCell ref="R20:R21"/>
    <mergeCell ref="K19:K21"/>
    <mergeCell ref="T19:T21"/>
    <mergeCell ref="U19:U21"/>
    <mergeCell ref="V19:V21"/>
    <mergeCell ref="S20:S21"/>
    <mergeCell ref="W22:W26"/>
    <mergeCell ref="X22:X26"/>
    <mergeCell ref="J23:J26"/>
    <mergeCell ref="N25:N26"/>
    <mergeCell ref="O25:O26"/>
    <mergeCell ref="P25:P26"/>
    <mergeCell ref="F32:F34"/>
    <mergeCell ref="G32:G34"/>
    <mergeCell ref="H32:H34"/>
    <mergeCell ref="I32:I34"/>
    <mergeCell ref="F27:F28"/>
    <mergeCell ref="G27:G28"/>
    <mergeCell ref="H27:H28"/>
    <mergeCell ref="I27:I28"/>
    <mergeCell ref="Q27:Q28"/>
    <mergeCell ref="K27:K28"/>
    <mergeCell ref="L27:L28"/>
    <mergeCell ref="M27:M28"/>
    <mergeCell ref="N27:N28"/>
    <mergeCell ref="O27:O28"/>
    <mergeCell ref="P27:P28"/>
    <mergeCell ref="U29:U34"/>
    <mergeCell ref="V29:V34"/>
    <mergeCell ref="W29:W34"/>
    <mergeCell ref="X29:X34"/>
    <mergeCell ref="J30:J31"/>
    <mergeCell ref="L30:L33"/>
    <mergeCell ref="M30:M33"/>
    <mergeCell ref="N30:N31"/>
    <mergeCell ref="O30:O31"/>
    <mergeCell ref="P30:P31"/>
    <mergeCell ref="Q30:Q31"/>
    <mergeCell ref="R30:R31"/>
    <mergeCell ref="S30:S31"/>
    <mergeCell ref="K32:K34"/>
    <mergeCell ref="N32:N33"/>
    <mergeCell ref="O32:O33"/>
    <mergeCell ref="K29:K31"/>
    <mergeCell ref="T29:T34"/>
    <mergeCell ref="C43:K43"/>
    <mergeCell ref="C45:C55"/>
    <mergeCell ref="D48:D49"/>
    <mergeCell ref="K48:K49"/>
    <mergeCell ref="D53:D54"/>
    <mergeCell ref="K53:K54"/>
    <mergeCell ref="R32:R33"/>
    <mergeCell ref="S32:S33"/>
    <mergeCell ref="J33:J34"/>
    <mergeCell ref="C36:H36"/>
    <mergeCell ref="I36:L36"/>
    <mergeCell ref="M36:Q36"/>
    <mergeCell ref="D29:D34"/>
    <mergeCell ref="E29:E34"/>
    <mergeCell ref="F29:F31"/>
    <mergeCell ref="G29:G31"/>
    <mergeCell ref="H29:H31"/>
    <mergeCell ref="I29:I31"/>
    <mergeCell ref="C8:C34"/>
    <mergeCell ref="D8:D14"/>
    <mergeCell ref="E8:E14"/>
    <mergeCell ref="F8:F14"/>
    <mergeCell ref="G8:G14"/>
    <mergeCell ref="H8:H14"/>
  </mergeCells>
  <conditionalFormatting sqref="H38:H40 L38:L40">
    <cfRule type="cellIs" dxfId="411" priority="21" operator="between">
      <formula>15</formula>
      <formula>25</formula>
    </cfRule>
    <cfRule type="cellIs" dxfId="410" priority="22" operator="between">
      <formula>8</formula>
      <formula>12</formula>
    </cfRule>
    <cfRule type="cellIs" dxfId="409" priority="23" operator="between">
      <formula>4</formula>
      <formula>6</formula>
    </cfRule>
    <cfRule type="cellIs" dxfId="408" priority="24" operator="between">
      <formula>1</formula>
      <formula>3</formula>
    </cfRule>
  </conditionalFormatting>
  <conditionalFormatting sqref="G38:G40 K38:K40">
    <cfRule type="cellIs" dxfId="407" priority="17" operator="equal">
      <formula>"Muy alta"</formula>
    </cfRule>
    <cfRule type="cellIs" dxfId="406" priority="18" operator="equal">
      <formula>"Alta"</formula>
    </cfRule>
    <cfRule type="cellIs" dxfId="405" priority="19" operator="equal">
      <formula>"Media"</formula>
    </cfRule>
    <cfRule type="cellIs" dxfId="404" priority="20" operator="equal">
      <formula>"Baja"</formula>
    </cfRule>
  </conditionalFormatting>
  <conditionalFormatting sqref="H41">
    <cfRule type="cellIs" dxfId="403" priority="13" operator="between">
      <formula>15</formula>
      <formula>25</formula>
    </cfRule>
    <cfRule type="cellIs" dxfId="402" priority="14" operator="between">
      <formula>8</formula>
      <formula>12</formula>
    </cfRule>
    <cfRule type="cellIs" dxfId="401" priority="15" operator="between">
      <formula>4</formula>
      <formula>6</formula>
    </cfRule>
    <cfRule type="cellIs" dxfId="400" priority="16" operator="between">
      <formula>1</formula>
      <formula>3</formula>
    </cfRule>
  </conditionalFormatting>
  <conditionalFormatting sqref="G41">
    <cfRule type="cellIs" dxfId="399" priority="9" operator="equal">
      <formula>"Muy alta"</formula>
    </cfRule>
    <cfRule type="cellIs" dxfId="398" priority="10" operator="equal">
      <formula>"Alta"</formula>
    </cfRule>
    <cfRule type="cellIs" dxfId="397" priority="11" operator="equal">
      <formula>"Media"</formula>
    </cfRule>
    <cfRule type="cellIs" dxfId="396" priority="12" operator="equal">
      <formula>"Baja"</formula>
    </cfRule>
  </conditionalFormatting>
  <conditionalFormatting sqref="K41">
    <cfRule type="cellIs" dxfId="395" priority="1" operator="equal">
      <formula>"Muy alta"</formula>
    </cfRule>
    <cfRule type="cellIs" dxfId="394" priority="2" operator="equal">
      <formula>"Alta"</formula>
    </cfRule>
    <cfRule type="cellIs" dxfId="393" priority="3" operator="equal">
      <formula>"Media"</formula>
    </cfRule>
    <cfRule type="cellIs" dxfId="392" priority="4" operator="equal">
      <formula>"Baja"</formula>
    </cfRule>
  </conditionalFormatting>
  <conditionalFormatting sqref="L41">
    <cfRule type="cellIs" dxfId="391" priority="5" operator="between">
      <formula>15</formula>
      <formula>25</formula>
    </cfRule>
    <cfRule type="cellIs" dxfId="390" priority="6" operator="between">
      <formula>8</formula>
      <formula>12</formula>
    </cfRule>
    <cfRule type="cellIs" dxfId="389" priority="7" operator="between">
      <formula>4</formula>
      <formula>6</formula>
    </cfRule>
    <cfRule type="cellIs" dxfId="388" priority="8" operator="between">
      <formula>1</formula>
      <formula>3</formula>
    </cfRule>
  </conditionalFormatting>
  <dataValidations count="3">
    <dataValidation type="list" allowBlank="1" showInputMessage="1" showErrorMessage="1" sqref="I53:I54">
      <formula1>$G$56:$G$58</formula1>
    </dataValidation>
    <dataValidation type="list" allowBlank="1" showInputMessage="1" showErrorMessage="1" sqref="J53:J54">
      <formula1>$H$56:$H$58</formula1>
    </dataValidation>
    <dataValidation type="list" allowBlank="1" showInputMessage="1" showErrorMessage="1" sqref="I45:J51">
      <formula1>#REF!</formula1>
    </dataValidation>
  </dataValidation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Z136"/>
  <sheetViews>
    <sheetView zoomScale="40" zoomScaleNormal="40" workbookViewId="0">
      <selection activeCell="J10" sqref="J10:J11"/>
    </sheetView>
  </sheetViews>
  <sheetFormatPr baseColWidth="10" defaultColWidth="11.42578125" defaultRowHeight="25.5" x14ac:dyDescent="0.35"/>
  <cols>
    <col min="1" max="2" width="3.85546875" style="5" customWidth="1"/>
    <col min="3" max="3" width="43.7109375" style="5" customWidth="1"/>
    <col min="4" max="4" width="50.42578125" style="5" customWidth="1"/>
    <col min="5" max="5" width="51.140625" style="5" customWidth="1"/>
    <col min="6" max="6" width="44.28515625" style="5" customWidth="1"/>
    <col min="7" max="7" width="46.7109375" style="5" customWidth="1"/>
    <col min="8" max="8" width="37.42578125" style="5" customWidth="1"/>
    <col min="9" max="9" width="44.7109375" style="5" customWidth="1"/>
    <col min="10" max="10" width="67.42578125" style="5" customWidth="1"/>
    <col min="11" max="11" width="70.28515625" style="5" customWidth="1"/>
    <col min="12" max="12" width="63.85546875" style="57" customWidth="1"/>
    <col min="13" max="13" width="80.42578125" style="5" customWidth="1"/>
    <col min="14" max="14" width="42.85546875" style="5" customWidth="1"/>
    <col min="15" max="15" width="99.7109375" style="5" customWidth="1"/>
    <col min="16" max="16" width="41.42578125" style="5" customWidth="1"/>
    <col min="17" max="17" width="39.7109375" style="5" customWidth="1"/>
    <col min="18" max="18" width="44.140625" style="5" customWidth="1"/>
    <col min="19" max="22" width="44.85546875" style="5" customWidth="1"/>
    <col min="23" max="24" width="47.42578125" style="5" customWidth="1"/>
    <col min="25" max="26" width="60.7109375" style="5" customWidth="1"/>
    <col min="27" max="16384" width="11.42578125" style="5"/>
  </cols>
  <sheetData>
    <row r="2" spans="3:26" ht="15.75" customHeight="1" x14ac:dyDescent="0.35">
      <c r="D2" s="430" t="s">
        <v>281</v>
      </c>
      <c r="E2" s="430"/>
      <c r="F2" s="233"/>
      <c r="G2" s="233"/>
      <c r="H2" s="233"/>
      <c r="I2" s="233"/>
      <c r="J2" s="233"/>
      <c r="K2" s="233"/>
      <c r="L2" s="233"/>
    </row>
    <row r="3" spans="3:26" ht="26.25" customHeight="1" x14ac:dyDescent="0.35">
      <c r="D3" s="430"/>
      <c r="E3" s="430"/>
      <c r="F3" s="233"/>
      <c r="G3" s="233"/>
      <c r="H3" s="233"/>
      <c r="I3" s="233"/>
      <c r="J3" s="233"/>
      <c r="K3" s="233"/>
      <c r="L3" s="233"/>
    </row>
    <row r="4" spans="3:26" ht="26.25" customHeight="1" x14ac:dyDescent="0.35">
      <c r="D4" s="430"/>
      <c r="E4" s="430"/>
      <c r="F4" s="233"/>
      <c r="G4" s="233"/>
      <c r="H4" s="233"/>
      <c r="I4" s="233"/>
      <c r="J4" s="233"/>
      <c r="K4" s="233"/>
      <c r="L4" s="233"/>
    </row>
    <row r="5" spans="3:26" ht="26.25" customHeight="1" x14ac:dyDescent="0.35">
      <c r="C5" s="5" t="s">
        <v>282</v>
      </c>
      <c r="D5" s="678" t="s">
        <v>1433</v>
      </c>
      <c r="E5" s="454"/>
      <c r="F5" s="454"/>
      <c r="G5" s="454"/>
      <c r="H5" s="454"/>
      <c r="I5" s="233"/>
      <c r="J5" s="233"/>
      <c r="K5" s="233"/>
      <c r="L5" s="233"/>
    </row>
    <row r="6" spans="3:26" ht="21" customHeight="1" x14ac:dyDescent="0.35"/>
    <row r="7" spans="3:26" s="8" customFormat="1" ht="45.75" customHeight="1" x14ac:dyDescent="0.35">
      <c r="C7" s="463" t="s">
        <v>284</v>
      </c>
      <c r="D7" s="463"/>
      <c r="E7" s="463"/>
      <c r="F7" s="463"/>
      <c r="G7" s="463"/>
      <c r="H7" s="463" t="s">
        <v>285</v>
      </c>
      <c r="I7" s="463"/>
      <c r="J7" s="463"/>
      <c r="K7" s="463"/>
      <c r="L7" s="463"/>
      <c r="M7" s="463"/>
      <c r="N7" s="463" t="s">
        <v>1081</v>
      </c>
      <c r="O7" s="463"/>
      <c r="P7" s="463"/>
      <c r="Q7" s="463"/>
      <c r="R7" s="463"/>
      <c r="S7" s="463"/>
      <c r="T7" s="463" t="s">
        <v>933</v>
      </c>
      <c r="U7" s="463"/>
      <c r="V7" s="463"/>
      <c r="W7" s="463"/>
      <c r="X7" s="463"/>
      <c r="Y7" s="492" t="s">
        <v>287</v>
      </c>
      <c r="Z7" s="492"/>
    </row>
    <row r="8" spans="3:26" s="8" customFormat="1" ht="126" customHeight="1" x14ac:dyDescent="0.35">
      <c r="C8" s="34"/>
      <c r="D8" s="220" t="s">
        <v>289</v>
      </c>
      <c r="E8" s="216" t="s">
        <v>290</v>
      </c>
      <c r="F8" s="460" t="s">
        <v>291</v>
      </c>
      <c r="G8" s="460"/>
      <c r="H8" s="429" t="s">
        <v>292</v>
      </c>
      <c r="I8" s="429"/>
      <c r="J8" s="216" t="s">
        <v>293</v>
      </c>
      <c r="K8" s="216" t="s">
        <v>3630</v>
      </c>
      <c r="L8" s="216" t="s">
        <v>469</v>
      </c>
      <c r="M8" s="216" t="s">
        <v>295</v>
      </c>
      <c r="N8" s="216" t="s">
        <v>296</v>
      </c>
      <c r="O8" s="216" t="s">
        <v>297</v>
      </c>
      <c r="P8" s="216" t="s">
        <v>298</v>
      </c>
      <c r="Q8" s="216" t="s">
        <v>299</v>
      </c>
      <c r="R8" s="216" t="s">
        <v>300</v>
      </c>
      <c r="S8" s="216" t="s">
        <v>301</v>
      </c>
      <c r="T8" s="216" t="s">
        <v>302</v>
      </c>
      <c r="U8" s="216" t="s">
        <v>303</v>
      </c>
      <c r="V8" s="216" t="s">
        <v>1434</v>
      </c>
      <c r="W8" s="216" t="s">
        <v>305</v>
      </c>
      <c r="X8" s="216" t="s">
        <v>1435</v>
      </c>
      <c r="Y8" s="237" t="s">
        <v>307</v>
      </c>
      <c r="Z8" s="237" t="s">
        <v>308</v>
      </c>
    </row>
    <row r="9" spans="3:26" ht="118.5" customHeight="1" x14ac:dyDescent="0.35">
      <c r="C9" s="533" t="s">
        <v>309</v>
      </c>
      <c r="D9" s="535" t="s">
        <v>1436</v>
      </c>
      <c r="E9" s="446" t="s">
        <v>1437</v>
      </c>
      <c r="F9" s="32" t="s">
        <v>341</v>
      </c>
      <c r="G9" s="271" t="s">
        <v>1438</v>
      </c>
      <c r="H9" s="115" t="s">
        <v>343</v>
      </c>
      <c r="I9" s="222" t="s">
        <v>315</v>
      </c>
      <c r="J9" s="90"/>
      <c r="K9" s="320"/>
      <c r="L9" s="275" t="s">
        <v>1439</v>
      </c>
      <c r="M9" s="65" t="s">
        <v>1440</v>
      </c>
      <c r="N9" s="261" t="s">
        <v>1441</v>
      </c>
      <c r="O9" s="261" t="s">
        <v>1442</v>
      </c>
      <c r="P9" s="261" t="s">
        <v>453</v>
      </c>
      <c r="Q9" s="261" t="s">
        <v>1443</v>
      </c>
      <c r="R9" s="221" t="s">
        <v>480</v>
      </c>
      <c r="S9" s="221" t="s">
        <v>356</v>
      </c>
      <c r="T9" s="617" t="s">
        <v>1444</v>
      </c>
      <c r="U9" s="617" t="s">
        <v>1445</v>
      </c>
      <c r="V9" s="617"/>
      <c r="W9" s="630"/>
      <c r="X9" s="614"/>
      <c r="Y9" s="147"/>
      <c r="Z9" s="147"/>
    </row>
    <row r="10" spans="3:26" ht="118.5" customHeight="1" x14ac:dyDescent="0.35">
      <c r="C10" s="533"/>
      <c r="D10" s="535"/>
      <c r="E10" s="446"/>
      <c r="F10" s="282" t="s">
        <v>312</v>
      </c>
      <c r="G10" s="281" t="s">
        <v>1446</v>
      </c>
      <c r="H10" s="116" t="s">
        <v>314</v>
      </c>
      <c r="I10" s="235" t="s">
        <v>315</v>
      </c>
      <c r="J10" s="436"/>
      <c r="K10" s="320"/>
      <c r="L10" s="275" t="s">
        <v>1447</v>
      </c>
      <c r="M10" s="66" t="s">
        <v>1448</v>
      </c>
      <c r="N10" s="226" t="s">
        <v>1449</v>
      </c>
      <c r="O10" s="226" t="s">
        <v>1442</v>
      </c>
      <c r="P10" s="226" t="s">
        <v>781</v>
      </c>
      <c r="Q10" s="226" t="s">
        <v>1450</v>
      </c>
      <c r="R10" s="234" t="s">
        <v>480</v>
      </c>
      <c r="S10" s="234" t="s">
        <v>356</v>
      </c>
      <c r="T10" s="617"/>
      <c r="U10" s="617"/>
      <c r="V10" s="617"/>
      <c r="W10" s="630"/>
      <c r="X10" s="614"/>
      <c r="Y10" s="60"/>
      <c r="Z10" s="60"/>
    </row>
    <row r="11" spans="3:26" ht="118.5" customHeight="1" x14ac:dyDescent="0.35">
      <c r="C11" s="533"/>
      <c r="D11" s="536"/>
      <c r="E11" s="447"/>
      <c r="F11" s="282" t="s">
        <v>508</v>
      </c>
      <c r="G11" s="281" t="s">
        <v>1451</v>
      </c>
      <c r="H11" s="116" t="s">
        <v>403</v>
      </c>
      <c r="I11" s="235" t="s">
        <v>315</v>
      </c>
      <c r="J11" s="436"/>
      <c r="K11" s="298"/>
      <c r="L11" s="275" t="s">
        <v>1452</v>
      </c>
      <c r="M11" s="66" t="s">
        <v>1453</v>
      </c>
      <c r="N11" s="226" t="s">
        <v>1441</v>
      </c>
      <c r="O11" s="226" t="s">
        <v>1442</v>
      </c>
      <c r="P11" s="226" t="s">
        <v>453</v>
      </c>
      <c r="Q11" s="226" t="s">
        <v>1443</v>
      </c>
      <c r="R11" s="234" t="s">
        <v>480</v>
      </c>
      <c r="S11" s="234" t="s">
        <v>356</v>
      </c>
      <c r="T11" s="617"/>
      <c r="U11" s="617"/>
      <c r="V11" s="617"/>
      <c r="W11" s="630"/>
      <c r="X11" s="614"/>
      <c r="Y11" s="60"/>
      <c r="Z11" s="60"/>
    </row>
    <row r="12" spans="3:26" ht="105.75" customHeight="1" x14ac:dyDescent="0.35">
      <c r="C12" s="533"/>
      <c r="D12" s="534" t="s">
        <v>1454</v>
      </c>
      <c r="E12" s="465" t="s">
        <v>1455</v>
      </c>
      <c r="F12" s="551" t="s">
        <v>341</v>
      </c>
      <c r="G12" s="465" t="s">
        <v>1456</v>
      </c>
      <c r="H12" s="458" t="s">
        <v>343</v>
      </c>
      <c r="I12" s="457" t="s">
        <v>315</v>
      </c>
      <c r="J12" s="11" t="s">
        <v>1456</v>
      </c>
      <c r="K12" s="148" t="s">
        <v>93</v>
      </c>
      <c r="L12" s="525" t="s">
        <v>1457</v>
      </c>
      <c r="M12" s="667" t="s">
        <v>1458</v>
      </c>
      <c r="N12" s="677" t="s">
        <v>1459</v>
      </c>
      <c r="O12" s="677" t="s">
        <v>1442</v>
      </c>
      <c r="P12" s="677" t="s">
        <v>453</v>
      </c>
      <c r="Q12" s="677" t="s">
        <v>1460</v>
      </c>
      <c r="R12" s="452" t="s">
        <v>480</v>
      </c>
      <c r="S12" s="452" t="s">
        <v>356</v>
      </c>
      <c r="T12" s="617" t="s">
        <v>1461</v>
      </c>
      <c r="U12" s="617" t="s">
        <v>1462</v>
      </c>
      <c r="V12" s="617"/>
      <c r="W12" s="617" t="s">
        <v>1463</v>
      </c>
      <c r="X12" s="617" t="s">
        <v>1464</v>
      </c>
      <c r="Y12" s="60"/>
      <c r="Z12" s="60"/>
    </row>
    <row r="13" spans="3:26" ht="60.75" customHeight="1" x14ac:dyDescent="0.35">
      <c r="C13" s="533"/>
      <c r="D13" s="535"/>
      <c r="E13" s="446"/>
      <c r="F13" s="552"/>
      <c r="G13" s="446"/>
      <c r="H13" s="438"/>
      <c r="I13" s="440"/>
      <c r="J13" s="465" t="s">
        <v>1465</v>
      </c>
      <c r="K13" s="148" t="s">
        <v>1466</v>
      </c>
      <c r="L13" s="526"/>
      <c r="M13" s="668"/>
      <c r="N13" s="677"/>
      <c r="O13" s="677"/>
      <c r="P13" s="677"/>
      <c r="Q13" s="677"/>
      <c r="R13" s="452"/>
      <c r="S13" s="452"/>
      <c r="T13" s="617"/>
      <c r="U13" s="617"/>
      <c r="V13" s="617"/>
      <c r="W13" s="617"/>
      <c r="X13" s="617"/>
      <c r="Y13" s="60"/>
      <c r="Z13" s="60"/>
    </row>
    <row r="14" spans="3:26" ht="60.75" customHeight="1" x14ac:dyDescent="0.35">
      <c r="C14" s="533"/>
      <c r="D14" s="535"/>
      <c r="E14" s="446"/>
      <c r="F14" s="552"/>
      <c r="G14" s="446"/>
      <c r="H14" s="438"/>
      <c r="I14" s="440"/>
      <c r="J14" s="446"/>
      <c r="K14" s="148" t="s">
        <v>96</v>
      </c>
      <c r="L14" s="526"/>
      <c r="M14" s="668"/>
      <c r="N14" s="677" t="s">
        <v>1467</v>
      </c>
      <c r="O14" s="677" t="s">
        <v>1442</v>
      </c>
      <c r="P14" s="677" t="s">
        <v>781</v>
      </c>
      <c r="Q14" s="677" t="s">
        <v>1468</v>
      </c>
      <c r="R14" s="452" t="s">
        <v>480</v>
      </c>
      <c r="S14" s="452" t="s">
        <v>356</v>
      </c>
      <c r="T14" s="617"/>
      <c r="U14" s="617"/>
      <c r="V14" s="617"/>
      <c r="W14" s="617"/>
      <c r="X14" s="617"/>
      <c r="Y14" s="60"/>
      <c r="Z14" s="60"/>
    </row>
    <row r="15" spans="3:26" ht="60.75" customHeight="1" x14ac:dyDescent="0.35">
      <c r="C15" s="533"/>
      <c r="D15" s="535"/>
      <c r="E15" s="446"/>
      <c r="F15" s="552"/>
      <c r="G15" s="446"/>
      <c r="H15" s="438"/>
      <c r="I15" s="440"/>
      <c r="J15" s="446"/>
      <c r="K15" s="148" t="s">
        <v>1469</v>
      </c>
      <c r="L15" s="526"/>
      <c r="M15" s="668"/>
      <c r="N15" s="677"/>
      <c r="O15" s="677"/>
      <c r="P15" s="677"/>
      <c r="Q15" s="677"/>
      <c r="R15" s="452"/>
      <c r="S15" s="452"/>
      <c r="T15" s="617"/>
      <c r="U15" s="617"/>
      <c r="V15" s="617"/>
      <c r="W15" s="617"/>
      <c r="X15" s="617"/>
      <c r="Y15" s="60"/>
      <c r="Z15" s="60"/>
    </row>
    <row r="16" spans="3:26" ht="60.75" customHeight="1" x14ac:dyDescent="0.35">
      <c r="C16" s="533"/>
      <c r="D16" s="535"/>
      <c r="E16" s="446"/>
      <c r="F16" s="552"/>
      <c r="G16" s="446"/>
      <c r="H16" s="438"/>
      <c r="I16" s="440"/>
      <c r="J16" s="446"/>
      <c r="K16" s="148" t="s">
        <v>100</v>
      </c>
      <c r="L16" s="526"/>
      <c r="M16" s="668"/>
      <c r="N16" s="677" t="s">
        <v>1449</v>
      </c>
      <c r="O16" s="677" t="s">
        <v>1442</v>
      </c>
      <c r="P16" s="677" t="s">
        <v>781</v>
      </c>
      <c r="Q16" s="677" t="s">
        <v>1450</v>
      </c>
      <c r="R16" s="452" t="s">
        <v>480</v>
      </c>
      <c r="S16" s="452" t="s">
        <v>356</v>
      </c>
      <c r="T16" s="617"/>
      <c r="U16" s="617"/>
      <c r="V16" s="617"/>
      <c r="W16" s="617"/>
      <c r="X16" s="617"/>
      <c r="Y16" s="60"/>
      <c r="Z16" s="60"/>
    </row>
    <row r="17" spans="3:26" ht="60.75" customHeight="1" x14ac:dyDescent="0.35">
      <c r="C17" s="533"/>
      <c r="D17" s="535"/>
      <c r="E17" s="446"/>
      <c r="F17" s="552"/>
      <c r="G17" s="446"/>
      <c r="H17" s="438"/>
      <c r="I17" s="440"/>
      <c r="J17" s="446"/>
      <c r="K17" s="148" t="s">
        <v>1470</v>
      </c>
      <c r="L17" s="526"/>
      <c r="M17" s="668"/>
      <c r="N17" s="677"/>
      <c r="O17" s="677"/>
      <c r="P17" s="677"/>
      <c r="Q17" s="677"/>
      <c r="R17" s="452"/>
      <c r="S17" s="452"/>
      <c r="T17" s="617"/>
      <c r="U17" s="617"/>
      <c r="V17" s="617"/>
      <c r="W17" s="617"/>
      <c r="X17" s="617"/>
      <c r="Y17" s="60"/>
      <c r="Z17" s="60"/>
    </row>
    <row r="18" spans="3:26" ht="60.75" customHeight="1" x14ac:dyDescent="0.35">
      <c r="C18" s="533"/>
      <c r="D18" s="536"/>
      <c r="E18" s="447"/>
      <c r="F18" s="553"/>
      <c r="G18" s="447"/>
      <c r="H18" s="439"/>
      <c r="I18" s="441"/>
      <c r="J18" s="447"/>
      <c r="K18" s="148" t="s">
        <v>110</v>
      </c>
      <c r="L18" s="527"/>
      <c r="M18" s="669"/>
      <c r="N18" s="677"/>
      <c r="O18" s="677"/>
      <c r="P18" s="677"/>
      <c r="Q18" s="677"/>
      <c r="R18" s="452"/>
      <c r="S18" s="452"/>
      <c r="T18" s="617"/>
      <c r="U18" s="617"/>
      <c r="V18" s="617"/>
      <c r="W18" s="617"/>
      <c r="X18" s="617"/>
      <c r="Y18" s="60"/>
      <c r="Z18" s="60"/>
    </row>
    <row r="19" spans="3:26" ht="138" customHeight="1" x14ac:dyDescent="0.35">
      <c r="C19" s="533"/>
      <c r="D19" s="608" t="s">
        <v>1471</v>
      </c>
      <c r="E19" s="465" t="s">
        <v>1472</v>
      </c>
      <c r="F19" s="551" t="s">
        <v>341</v>
      </c>
      <c r="G19" s="465" t="s">
        <v>1473</v>
      </c>
      <c r="H19" s="458" t="s">
        <v>343</v>
      </c>
      <c r="I19" s="457" t="s">
        <v>315</v>
      </c>
      <c r="J19" s="11" t="s">
        <v>1473</v>
      </c>
      <c r="K19" s="148" t="s">
        <v>93</v>
      </c>
      <c r="L19" s="67" t="s">
        <v>1474</v>
      </c>
      <c r="M19" s="66" t="s">
        <v>1475</v>
      </c>
      <c r="N19" s="226" t="s">
        <v>1476</v>
      </c>
      <c r="O19" s="226" t="s">
        <v>1477</v>
      </c>
      <c r="P19" s="226" t="s">
        <v>453</v>
      </c>
      <c r="Q19" s="226" t="s">
        <v>1478</v>
      </c>
      <c r="R19" s="234" t="s">
        <v>480</v>
      </c>
      <c r="S19" s="234" t="s">
        <v>356</v>
      </c>
      <c r="T19" s="617" t="s">
        <v>1479</v>
      </c>
      <c r="U19" s="629"/>
      <c r="V19" s="617" t="s">
        <v>1480</v>
      </c>
      <c r="W19" s="617" t="s">
        <v>1481</v>
      </c>
      <c r="X19" s="617" t="s">
        <v>1464</v>
      </c>
      <c r="Y19" s="60"/>
      <c r="Z19" s="60"/>
    </row>
    <row r="20" spans="3:26" ht="138" customHeight="1" x14ac:dyDescent="0.35">
      <c r="C20" s="533"/>
      <c r="D20" s="651"/>
      <c r="E20" s="446"/>
      <c r="F20" s="552"/>
      <c r="G20" s="446"/>
      <c r="H20" s="438"/>
      <c r="I20" s="440"/>
      <c r="J20" s="436" t="s">
        <v>1482</v>
      </c>
      <c r="K20" s="148" t="s">
        <v>1466</v>
      </c>
      <c r="L20" s="525" t="s">
        <v>1483</v>
      </c>
      <c r="M20" s="667" t="s">
        <v>1484</v>
      </c>
      <c r="N20" s="297" t="s">
        <v>1485</v>
      </c>
      <c r="O20" s="297" t="s">
        <v>1477</v>
      </c>
      <c r="P20" s="297" t="s">
        <v>453</v>
      </c>
      <c r="Q20" s="297" t="s">
        <v>1486</v>
      </c>
      <c r="R20" s="234" t="s">
        <v>480</v>
      </c>
      <c r="S20" s="234" t="s">
        <v>356</v>
      </c>
      <c r="T20" s="617"/>
      <c r="U20" s="629"/>
      <c r="V20" s="617"/>
      <c r="W20" s="617"/>
      <c r="X20" s="617"/>
      <c r="Y20" s="60"/>
      <c r="Z20" s="60"/>
    </row>
    <row r="21" spans="3:26" ht="138" customHeight="1" x14ac:dyDescent="0.35">
      <c r="C21" s="533"/>
      <c r="D21" s="651"/>
      <c r="E21" s="446"/>
      <c r="F21" s="552"/>
      <c r="G21" s="446"/>
      <c r="H21" s="438"/>
      <c r="I21" s="440"/>
      <c r="J21" s="436"/>
      <c r="K21" s="149" t="s">
        <v>1487</v>
      </c>
      <c r="L21" s="526"/>
      <c r="M21" s="668"/>
      <c r="N21" s="675" t="s">
        <v>1488</v>
      </c>
      <c r="O21" s="675" t="s">
        <v>1489</v>
      </c>
      <c r="P21" s="675" t="s">
        <v>1490</v>
      </c>
      <c r="Q21" s="675" t="s">
        <v>1491</v>
      </c>
      <c r="R21" s="458" t="s">
        <v>480</v>
      </c>
      <c r="S21" s="458" t="s">
        <v>356</v>
      </c>
      <c r="T21" s="280"/>
      <c r="U21" s="629"/>
      <c r="V21" s="617"/>
      <c r="W21" s="617"/>
      <c r="X21" s="617"/>
      <c r="Y21" s="60"/>
      <c r="Z21" s="60"/>
    </row>
    <row r="22" spans="3:26" ht="138" customHeight="1" x14ac:dyDescent="0.35">
      <c r="C22" s="533"/>
      <c r="D22" s="609"/>
      <c r="E22" s="447"/>
      <c r="F22" s="553"/>
      <c r="G22" s="447"/>
      <c r="H22" s="439"/>
      <c r="I22" s="441"/>
      <c r="J22" s="436"/>
      <c r="K22" s="149" t="s">
        <v>1492</v>
      </c>
      <c r="L22" s="527"/>
      <c r="M22" s="669"/>
      <c r="N22" s="676"/>
      <c r="O22" s="676"/>
      <c r="P22" s="676"/>
      <c r="Q22" s="676"/>
      <c r="R22" s="439"/>
      <c r="S22" s="439"/>
      <c r="T22" s="280"/>
      <c r="U22" s="629"/>
      <c r="V22" s="617"/>
      <c r="W22" s="617"/>
      <c r="X22" s="617"/>
      <c r="Y22" s="60"/>
      <c r="Z22" s="60"/>
    </row>
    <row r="23" spans="3:26" ht="127.5" customHeight="1" x14ac:dyDescent="0.35">
      <c r="C23" s="533"/>
      <c r="D23" s="534" t="s">
        <v>1493</v>
      </c>
      <c r="E23" s="465" t="s">
        <v>1494</v>
      </c>
      <c r="F23" s="551" t="s">
        <v>341</v>
      </c>
      <c r="G23" s="465" t="s">
        <v>1495</v>
      </c>
      <c r="H23" s="458" t="s">
        <v>343</v>
      </c>
      <c r="I23" s="457" t="s">
        <v>315</v>
      </c>
      <c r="J23" s="11" t="s">
        <v>1495</v>
      </c>
      <c r="K23" s="148" t="s">
        <v>93</v>
      </c>
      <c r="L23" s="67" t="s">
        <v>1496</v>
      </c>
      <c r="M23" s="66" t="s">
        <v>1497</v>
      </c>
      <c r="N23" s="226" t="s">
        <v>1498</v>
      </c>
      <c r="O23" s="226" t="s">
        <v>1489</v>
      </c>
      <c r="P23" s="226" t="s">
        <v>453</v>
      </c>
      <c r="Q23" s="226" t="s">
        <v>1499</v>
      </c>
      <c r="R23" s="234" t="s">
        <v>480</v>
      </c>
      <c r="S23" s="234" t="s">
        <v>356</v>
      </c>
      <c r="T23" s="617" t="s">
        <v>1500</v>
      </c>
      <c r="U23" s="629" t="s">
        <v>1501</v>
      </c>
      <c r="V23" s="617" t="s">
        <v>1502</v>
      </c>
      <c r="W23" s="617" t="s">
        <v>1481</v>
      </c>
      <c r="X23" s="617" t="s">
        <v>1464</v>
      </c>
      <c r="Y23" s="60"/>
      <c r="Z23" s="60"/>
    </row>
    <row r="24" spans="3:26" ht="106.5" customHeight="1" x14ac:dyDescent="0.35">
      <c r="C24" s="533"/>
      <c r="D24" s="535"/>
      <c r="E24" s="446"/>
      <c r="F24" s="552"/>
      <c r="G24" s="446"/>
      <c r="H24" s="438"/>
      <c r="I24" s="440"/>
      <c r="J24" s="465" t="s">
        <v>1503</v>
      </c>
      <c r="K24" s="148" t="s">
        <v>1466</v>
      </c>
      <c r="L24" s="525" t="s">
        <v>1474</v>
      </c>
      <c r="M24" s="465" t="s">
        <v>1475</v>
      </c>
      <c r="N24" s="226" t="s">
        <v>1504</v>
      </c>
      <c r="O24" s="226" t="s">
        <v>1477</v>
      </c>
      <c r="P24" s="226" t="s">
        <v>1505</v>
      </c>
      <c r="Q24" s="226" t="s">
        <v>1506</v>
      </c>
      <c r="R24" s="234" t="s">
        <v>480</v>
      </c>
      <c r="S24" s="234" t="s">
        <v>356</v>
      </c>
      <c r="T24" s="617"/>
      <c r="U24" s="629"/>
      <c r="V24" s="617"/>
      <c r="W24" s="617"/>
      <c r="X24" s="617"/>
      <c r="Y24" s="60"/>
      <c r="Z24" s="60"/>
    </row>
    <row r="25" spans="3:26" ht="106.5" customHeight="1" x14ac:dyDescent="0.35">
      <c r="C25" s="533"/>
      <c r="D25" s="535"/>
      <c r="E25" s="446"/>
      <c r="F25" s="552"/>
      <c r="G25" s="446"/>
      <c r="H25" s="438"/>
      <c r="I25" s="440"/>
      <c r="J25" s="446"/>
      <c r="K25" s="148" t="s">
        <v>96</v>
      </c>
      <c r="L25" s="527"/>
      <c r="M25" s="447"/>
      <c r="N25" s="226" t="s">
        <v>1507</v>
      </c>
      <c r="O25" s="226" t="s">
        <v>1508</v>
      </c>
      <c r="P25" s="226" t="s">
        <v>1509</v>
      </c>
      <c r="Q25" s="226" t="s">
        <v>1510</v>
      </c>
      <c r="R25" s="234" t="s">
        <v>480</v>
      </c>
      <c r="S25" s="234" t="s">
        <v>356</v>
      </c>
      <c r="T25" s="617"/>
      <c r="U25" s="629"/>
      <c r="V25" s="617"/>
      <c r="W25" s="617"/>
      <c r="X25" s="617"/>
      <c r="Y25" s="60"/>
      <c r="Z25" s="60"/>
    </row>
    <row r="26" spans="3:26" ht="106.5" customHeight="1" x14ac:dyDescent="0.35">
      <c r="C26" s="533"/>
      <c r="D26" s="535"/>
      <c r="E26" s="446"/>
      <c r="F26" s="552"/>
      <c r="G26" s="446"/>
      <c r="H26" s="438"/>
      <c r="I26" s="440"/>
      <c r="J26" s="446"/>
      <c r="K26" s="148" t="s">
        <v>1469</v>
      </c>
      <c r="L26" s="525" t="s">
        <v>1511</v>
      </c>
      <c r="M26" s="667" t="s">
        <v>1512</v>
      </c>
      <c r="N26" s="226" t="s">
        <v>1513</v>
      </c>
      <c r="O26" s="226" t="s">
        <v>1514</v>
      </c>
      <c r="P26" s="226" t="s">
        <v>320</v>
      </c>
      <c r="Q26" s="226" t="s">
        <v>1515</v>
      </c>
      <c r="R26" s="234" t="s">
        <v>480</v>
      </c>
      <c r="S26" s="215" t="s">
        <v>1516</v>
      </c>
      <c r="T26" s="617"/>
      <c r="U26" s="629"/>
      <c r="V26" s="617"/>
      <c r="W26" s="617"/>
      <c r="X26" s="617"/>
      <c r="Y26" s="60"/>
      <c r="Z26" s="60"/>
    </row>
    <row r="27" spans="3:26" ht="106.5" customHeight="1" x14ac:dyDescent="0.35">
      <c r="C27" s="533"/>
      <c r="D27" s="535"/>
      <c r="E27" s="446"/>
      <c r="F27" s="552"/>
      <c r="G27" s="446"/>
      <c r="H27" s="438"/>
      <c r="I27" s="440"/>
      <c r="J27" s="446"/>
      <c r="K27" s="670" t="s">
        <v>100</v>
      </c>
      <c r="L27" s="526"/>
      <c r="M27" s="668"/>
      <c r="N27" s="226" t="s">
        <v>1517</v>
      </c>
      <c r="O27" s="226" t="s">
        <v>1508</v>
      </c>
      <c r="P27" s="226" t="s">
        <v>1518</v>
      </c>
      <c r="Q27" s="226" t="s">
        <v>1519</v>
      </c>
      <c r="R27" s="234" t="s">
        <v>480</v>
      </c>
      <c r="S27" s="215" t="s">
        <v>1516</v>
      </c>
      <c r="T27" s="617"/>
      <c r="U27" s="629"/>
      <c r="V27" s="617"/>
      <c r="W27" s="617"/>
      <c r="X27" s="617"/>
      <c r="Y27" s="60"/>
      <c r="Z27" s="60"/>
    </row>
    <row r="28" spans="3:26" ht="106.5" customHeight="1" x14ac:dyDescent="0.35">
      <c r="C28" s="533"/>
      <c r="D28" s="535"/>
      <c r="E28" s="446"/>
      <c r="F28" s="552"/>
      <c r="G28" s="446"/>
      <c r="H28" s="438"/>
      <c r="I28" s="440"/>
      <c r="J28" s="446"/>
      <c r="K28" s="671"/>
      <c r="L28" s="527"/>
      <c r="M28" s="669"/>
      <c r="N28" s="226" t="s">
        <v>1507</v>
      </c>
      <c r="O28" s="226" t="s">
        <v>1508</v>
      </c>
      <c r="P28" s="226" t="s">
        <v>1509</v>
      </c>
      <c r="Q28" s="226" t="s">
        <v>1510</v>
      </c>
      <c r="R28" s="234" t="s">
        <v>480</v>
      </c>
      <c r="S28" s="215" t="s">
        <v>1516</v>
      </c>
      <c r="T28" s="617"/>
      <c r="U28" s="629"/>
      <c r="V28" s="617"/>
      <c r="W28" s="617"/>
      <c r="X28" s="617"/>
      <c r="Y28" s="60"/>
      <c r="Z28" s="60"/>
    </row>
    <row r="29" spans="3:26" ht="190.5" customHeight="1" x14ac:dyDescent="0.35">
      <c r="C29" s="533"/>
      <c r="D29" s="536"/>
      <c r="E29" s="447"/>
      <c r="F29" s="553"/>
      <c r="G29" s="447"/>
      <c r="H29" s="439"/>
      <c r="I29" s="441"/>
      <c r="J29" s="447"/>
      <c r="K29" s="148" t="s">
        <v>1470</v>
      </c>
      <c r="L29" s="67" t="s">
        <v>1520</v>
      </c>
      <c r="M29" s="66" t="s">
        <v>1521</v>
      </c>
      <c r="N29" s="226" t="s">
        <v>1513</v>
      </c>
      <c r="O29" s="226" t="s">
        <v>1514</v>
      </c>
      <c r="P29" s="226" t="s">
        <v>320</v>
      </c>
      <c r="Q29" s="226" t="s">
        <v>1515</v>
      </c>
      <c r="R29" s="234" t="s">
        <v>480</v>
      </c>
      <c r="S29" s="215" t="s">
        <v>1516</v>
      </c>
      <c r="T29" s="617"/>
      <c r="U29" s="629"/>
      <c r="V29" s="617"/>
      <c r="W29" s="617"/>
      <c r="X29" s="617"/>
      <c r="Y29" s="60"/>
      <c r="Z29" s="60"/>
    </row>
    <row r="30" spans="3:26" ht="155.25" customHeight="1" x14ac:dyDescent="0.35">
      <c r="C30" s="533"/>
      <c r="D30" s="534" t="s">
        <v>1522</v>
      </c>
      <c r="E30" s="465" t="s">
        <v>1523</v>
      </c>
      <c r="F30" s="551" t="s">
        <v>312</v>
      </c>
      <c r="G30" s="465" t="s">
        <v>1524</v>
      </c>
      <c r="H30" s="458" t="s">
        <v>314</v>
      </c>
      <c r="I30" s="457" t="s">
        <v>315</v>
      </c>
      <c r="J30" s="11" t="s">
        <v>1524</v>
      </c>
      <c r="K30" s="148" t="s">
        <v>93</v>
      </c>
      <c r="L30" s="67" t="s">
        <v>1520</v>
      </c>
      <c r="M30" s="296" t="s">
        <v>1521</v>
      </c>
      <c r="N30" s="226" t="s">
        <v>1513</v>
      </c>
      <c r="O30" s="226" t="s">
        <v>1514</v>
      </c>
      <c r="P30" s="226" t="s">
        <v>320</v>
      </c>
      <c r="Q30" s="226" t="s">
        <v>1515</v>
      </c>
      <c r="R30" s="234" t="s">
        <v>480</v>
      </c>
      <c r="S30" s="215" t="s">
        <v>1516</v>
      </c>
      <c r="T30" s="617" t="s">
        <v>1525</v>
      </c>
      <c r="U30" s="629"/>
      <c r="V30" s="617" t="s">
        <v>1480</v>
      </c>
      <c r="W30" s="617" t="s">
        <v>1481</v>
      </c>
      <c r="X30" s="617" t="s">
        <v>1464</v>
      </c>
      <c r="Y30" s="60"/>
      <c r="Z30" s="60"/>
    </row>
    <row r="31" spans="3:26" ht="86.25" customHeight="1" x14ac:dyDescent="0.35">
      <c r="C31" s="533"/>
      <c r="D31" s="535"/>
      <c r="E31" s="446"/>
      <c r="F31" s="552"/>
      <c r="G31" s="446"/>
      <c r="H31" s="438"/>
      <c r="I31" s="440"/>
      <c r="J31" s="465" t="s">
        <v>1526</v>
      </c>
      <c r="K31" s="148" t="s">
        <v>1527</v>
      </c>
      <c r="L31" s="525" t="s">
        <v>1474</v>
      </c>
      <c r="M31" s="465" t="s">
        <v>1475</v>
      </c>
      <c r="N31" s="226" t="s">
        <v>1504</v>
      </c>
      <c r="O31" s="226" t="s">
        <v>1477</v>
      </c>
      <c r="P31" s="226" t="s">
        <v>1505</v>
      </c>
      <c r="Q31" s="226" t="s">
        <v>1506</v>
      </c>
      <c r="R31" s="234" t="s">
        <v>480</v>
      </c>
      <c r="S31" s="234" t="s">
        <v>356</v>
      </c>
      <c r="T31" s="617"/>
      <c r="U31" s="629"/>
      <c r="V31" s="617"/>
      <c r="W31" s="617"/>
      <c r="X31" s="617"/>
      <c r="Y31" s="60"/>
      <c r="Z31" s="60"/>
    </row>
    <row r="32" spans="3:26" ht="123.75" customHeight="1" x14ac:dyDescent="0.35">
      <c r="C32" s="533"/>
      <c r="D32" s="535"/>
      <c r="E32" s="446"/>
      <c r="F32" s="553"/>
      <c r="G32" s="447"/>
      <c r="H32" s="439"/>
      <c r="I32" s="441"/>
      <c r="J32" s="447"/>
      <c r="K32" s="148" t="s">
        <v>1528</v>
      </c>
      <c r="L32" s="527"/>
      <c r="M32" s="447"/>
      <c r="N32" s="226" t="s">
        <v>1507</v>
      </c>
      <c r="O32" s="226" t="s">
        <v>1508</v>
      </c>
      <c r="P32" s="226" t="s">
        <v>1509</v>
      </c>
      <c r="Q32" s="226" t="s">
        <v>1510</v>
      </c>
      <c r="R32" s="234" t="s">
        <v>480</v>
      </c>
      <c r="S32" s="234" t="s">
        <v>356</v>
      </c>
      <c r="T32" s="617"/>
      <c r="U32" s="629"/>
      <c r="V32" s="617"/>
      <c r="W32" s="617"/>
      <c r="X32" s="617"/>
      <c r="Y32" s="60"/>
      <c r="Z32" s="60"/>
    </row>
    <row r="33" spans="3:26" ht="86.25" customHeight="1" x14ac:dyDescent="0.35">
      <c r="C33" s="533"/>
      <c r="D33" s="535"/>
      <c r="E33" s="446"/>
      <c r="F33" s="551" t="s">
        <v>508</v>
      </c>
      <c r="G33" s="465" t="s">
        <v>1529</v>
      </c>
      <c r="H33" s="458" t="s">
        <v>403</v>
      </c>
      <c r="I33" s="457" t="s">
        <v>315</v>
      </c>
      <c r="J33" s="11" t="s">
        <v>1529</v>
      </c>
      <c r="K33" s="670" t="s">
        <v>93</v>
      </c>
      <c r="L33" s="525" t="s">
        <v>1511</v>
      </c>
      <c r="M33" s="674" t="s">
        <v>1512</v>
      </c>
      <c r="N33" s="226" t="s">
        <v>1513</v>
      </c>
      <c r="O33" s="226" t="s">
        <v>1514</v>
      </c>
      <c r="P33" s="226" t="s">
        <v>320</v>
      </c>
      <c r="Q33" s="226" t="s">
        <v>1515</v>
      </c>
      <c r="R33" s="234" t="s">
        <v>480</v>
      </c>
      <c r="S33" s="234" t="s">
        <v>356</v>
      </c>
      <c r="T33" s="617"/>
      <c r="U33" s="629"/>
      <c r="V33" s="617"/>
      <c r="W33" s="617"/>
      <c r="X33" s="617"/>
      <c r="Y33" s="60"/>
      <c r="Z33" s="60"/>
    </row>
    <row r="34" spans="3:26" ht="111.75" customHeight="1" x14ac:dyDescent="0.35">
      <c r="C34" s="533"/>
      <c r="D34" s="535"/>
      <c r="E34" s="446"/>
      <c r="F34" s="553"/>
      <c r="G34" s="446"/>
      <c r="H34" s="439"/>
      <c r="I34" s="441"/>
      <c r="J34" s="215" t="s">
        <v>1530</v>
      </c>
      <c r="K34" s="671"/>
      <c r="L34" s="526"/>
      <c r="M34" s="674"/>
      <c r="N34" s="226" t="s">
        <v>1517</v>
      </c>
      <c r="O34" s="226" t="s">
        <v>1508</v>
      </c>
      <c r="P34" s="226" t="s">
        <v>1518</v>
      </c>
      <c r="Q34" s="226" t="s">
        <v>1519</v>
      </c>
      <c r="R34" s="234" t="s">
        <v>480</v>
      </c>
      <c r="S34" s="234" t="s">
        <v>356</v>
      </c>
      <c r="T34" s="617"/>
      <c r="U34" s="629"/>
      <c r="V34" s="617"/>
      <c r="W34" s="617"/>
      <c r="X34" s="617"/>
      <c r="Y34" s="60"/>
      <c r="Z34" s="60"/>
    </row>
    <row r="35" spans="3:26" ht="86.25" customHeight="1" x14ac:dyDescent="0.35">
      <c r="C35" s="533"/>
      <c r="D35" s="535"/>
      <c r="E35" s="446"/>
      <c r="F35" s="551" t="s">
        <v>508</v>
      </c>
      <c r="G35" s="465" t="s">
        <v>1529</v>
      </c>
      <c r="H35" s="458" t="s">
        <v>403</v>
      </c>
      <c r="I35" s="457" t="s">
        <v>315</v>
      </c>
      <c r="J35" s="11" t="s">
        <v>1531</v>
      </c>
      <c r="K35" s="148" t="s">
        <v>93</v>
      </c>
      <c r="L35" s="527"/>
      <c r="M35" s="674"/>
      <c r="N35" s="226" t="s">
        <v>1507</v>
      </c>
      <c r="O35" s="226" t="s">
        <v>1508</v>
      </c>
      <c r="P35" s="226" t="s">
        <v>1509</v>
      </c>
      <c r="Q35" s="226" t="s">
        <v>1510</v>
      </c>
      <c r="R35" s="234" t="s">
        <v>480</v>
      </c>
      <c r="S35" s="234" t="s">
        <v>356</v>
      </c>
      <c r="T35" s="617"/>
      <c r="U35" s="629"/>
      <c r="V35" s="617"/>
      <c r="W35" s="617"/>
      <c r="X35" s="617"/>
      <c r="Y35" s="60"/>
      <c r="Z35" s="60"/>
    </row>
    <row r="36" spans="3:26" ht="164.25" customHeight="1" x14ac:dyDescent="0.35">
      <c r="C36" s="533"/>
      <c r="D36" s="536"/>
      <c r="E36" s="447"/>
      <c r="F36" s="553"/>
      <c r="G36" s="446"/>
      <c r="H36" s="439"/>
      <c r="I36" s="441"/>
      <c r="J36" s="215" t="s">
        <v>1532</v>
      </c>
      <c r="K36" s="148" t="s">
        <v>114</v>
      </c>
      <c r="L36" s="69" t="s">
        <v>1533</v>
      </c>
      <c r="M36" s="68" t="s">
        <v>1534</v>
      </c>
      <c r="N36" s="226" t="s">
        <v>1535</v>
      </c>
      <c r="O36" s="226" t="s">
        <v>1508</v>
      </c>
      <c r="P36" s="226" t="s">
        <v>1536</v>
      </c>
      <c r="Q36" s="226" t="s">
        <v>1519</v>
      </c>
      <c r="R36" s="234" t="s">
        <v>480</v>
      </c>
      <c r="S36" s="234" t="s">
        <v>356</v>
      </c>
      <c r="T36" s="617"/>
      <c r="U36" s="629"/>
      <c r="V36" s="617"/>
      <c r="W36" s="617"/>
      <c r="X36" s="617"/>
      <c r="Y36" s="60"/>
      <c r="Z36" s="60"/>
    </row>
    <row r="37" spans="3:26" ht="68.25" customHeight="1" x14ac:dyDescent="0.35">
      <c r="C37" s="533"/>
      <c r="D37" s="534" t="s">
        <v>1537</v>
      </c>
      <c r="E37" s="465" t="s">
        <v>1538</v>
      </c>
      <c r="F37" s="437" t="s">
        <v>312</v>
      </c>
      <c r="G37" s="436" t="s">
        <v>1524</v>
      </c>
      <c r="H37" s="452" t="s">
        <v>314</v>
      </c>
      <c r="I37" s="453" t="s">
        <v>315</v>
      </c>
      <c r="J37" s="11" t="s">
        <v>1524</v>
      </c>
      <c r="K37" s="672" t="s">
        <v>93</v>
      </c>
      <c r="L37" s="574" t="s">
        <v>1539</v>
      </c>
      <c r="M37" s="667" t="s">
        <v>1540</v>
      </c>
      <c r="N37" s="226" t="s">
        <v>1541</v>
      </c>
      <c r="O37" s="226" t="s">
        <v>1442</v>
      </c>
      <c r="P37" s="226" t="s">
        <v>1118</v>
      </c>
      <c r="Q37" s="226" t="s">
        <v>1542</v>
      </c>
      <c r="R37" s="234" t="s">
        <v>480</v>
      </c>
      <c r="S37" s="234" t="s">
        <v>356</v>
      </c>
      <c r="T37" s="617" t="s">
        <v>1543</v>
      </c>
      <c r="U37" s="629"/>
      <c r="V37" s="617"/>
      <c r="W37" s="617" t="s">
        <v>1544</v>
      </c>
      <c r="X37" s="617" t="s">
        <v>1545</v>
      </c>
      <c r="Y37" s="60"/>
      <c r="Z37" s="60"/>
    </row>
    <row r="38" spans="3:26" ht="68.25" customHeight="1" x14ac:dyDescent="0.35">
      <c r="C38" s="533"/>
      <c r="D38" s="535"/>
      <c r="E38" s="446"/>
      <c r="F38" s="437"/>
      <c r="G38" s="436"/>
      <c r="H38" s="452"/>
      <c r="I38" s="453"/>
      <c r="J38" s="436" t="s">
        <v>1526</v>
      </c>
      <c r="K38" s="673"/>
      <c r="L38" s="574"/>
      <c r="M38" s="669"/>
      <c r="N38" s="226" t="s">
        <v>1546</v>
      </c>
      <c r="O38" s="226" t="s">
        <v>1547</v>
      </c>
      <c r="P38" s="226" t="s">
        <v>1118</v>
      </c>
      <c r="Q38" s="226" t="s">
        <v>1546</v>
      </c>
      <c r="R38" s="234" t="s">
        <v>480</v>
      </c>
      <c r="S38" s="234" t="s">
        <v>323</v>
      </c>
      <c r="T38" s="617"/>
      <c r="U38" s="629"/>
      <c r="V38" s="617"/>
      <c r="W38" s="617"/>
      <c r="X38" s="617"/>
      <c r="Y38" s="60"/>
      <c r="Z38" s="60"/>
    </row>
    <row r="39" spans="3:26" ht="90.75" customHeight="1" x14ac:dyDescent="0.35">
      <c r="C39" s="533"/>
      <c r="D39" s="535"/>
      <c r="E39" s="446"/>
      <c r="F39" s="437"/>
      <c r="G39" s="436"/>
      <c r="H39" s="452"/>
      <c r="I39" s="453"/>
      <c r="J39" s="436"/>
      <c r="K39" s="468" t="s">
        <v>1527</v>
      </c>
      <c r="L39" s="525" t="s">
        <v>1548</v>
      </c>
      <c r="M39" s="667" t="s">
        <v>1549</v>
      </c>
      <c r="N39" s="226" t="s">
        <v>1541</v>
      </c>
      <c r="O39" s="226" t="s">
        <v>1442</v>
      </c>
      <c r="P39" s="226" t="s">
        <v>1118</v>
      </c>
      <c r="Q39" s="226" t="s">
        <v>1542</v>
      </c>
      <c r="R39" s="234" t="s">
        <v>480</v>
      </c>
      <c r="S39" s="234" t="s">
        <v>356</v>
      </c>
      <c r="T39" s="617"/>
      <c r="U39" s="629"/>
      <c r="V39" s="617"/>
      <c r="W39" s="617"/>
      <c r="X39" s="617"/>
      <c r="Y39" s="60"/>
      <c r="Z39" s="60"/>
    </row>
    <row r="40" spans="3:26" ht="68.25" customHeight="1" x14ac:dyDescent="0.35">
      <c r="C40" s="533"/>
      <c r="D40" s="535"/>
      <c r="E40" s="446"/>
      <c r="F40" s="437"/>
      <c r="G40" s="436"/>
      <c r="H40" s="452"/>
      <c r="I40" s="453"/>
      <c r="J40" s="436"/>
      <c r="K40" s="468"/>
      <c r="L40" s="527"/>
      <c r="M40" s="669"/>
      <c r="N40" s="226" t="s">
        <v>1546</v>
      </c>
      <c r="O40" s="226" t="s">
        <v>1547</v>
      </c>
      <c r="P40" s="226" t="s">
        <v>1118</v>
      </c>
      <c r="Q40" s="226" t="s">
        <v>1546</v>
      </c>
      <c r="R40" s="234" t="s">
        <v>480</v>
      </c>
      <c r="S40" s="234" t="s">
        <v>323</v>
      </c>
      <c r="T40" s="617"/>
      <c r="U40" s="629"/>
      <c r="V40" s="617"/>
      <c r="W40" s="617"/>
      <c r="X40" s="617"/>
      <c r="Y40" s="60"/>
      <c r="Z40" s="60"/>
    </row>
    <row r="41" spans="3:26" ht="110.25" customHeight="1" x14ac:dyDescent="0.35">
      <c r="C41" s="533"/>
      <c r="D41" s="535"/>
      <c r="E41" s="446"/>
      <c r="F41" s="437"/>
      <c r="G41" s="436"/>
      <c r="H41" s="452"/>
      <c r="I41" s="453"/>
      <c r="J41" s="436"/>
      <c r="K41" s="468" t="s">
        <v>1528</v>
      </c>
      <c r="L41" s="525" t="s">
        <v>1474</v>
      </c>
      <c r="M41" s="465" t="s">
        <v>1475</v>
      </c>
      <c r="N41" s="226" t="s">
        <v>1541</v>
      </c>
      <c r="O41" s="226" t="s">
        <v>1442</v>
      </c>
      <c r="P41" s="226" t="s">
        <v>1118</v>
      </c>
      <c r="Q41" s="226" t="s">
        <v>1542</v>
      </c>
      <c r="R41" s="234" t="s">
        <v>480</v>
      </c>
      <c r="S41" s="234" t="s">
        <v>356</v>
      </c>
      <c r="T41" s="617"/>
      <c r="U41" s="629"/>
      <c r="V41" s="617"/>
      <c r="W41" s="617"/>
      <c r="X41" s="617"/>
      <c r="Y41" s="60"/>
      <c r="Z41" s="60"/>
    </row>
    <row r="42" spans="3:26" ht="68.25" customHeight="1" x14ac:dyDescent="0.35">
      <c r="C42" s="533"/>
      <c r="D42" s="535"/>
      <c r="E42" s="446"/>
      <c r="F42" s="437"/>
      <c r="G42" s="436"/>
      <c r="H42" s="452"/>
      <c r="I42" s="453"/>
      <c r="J42" s="436"/>
      <c r="K42" s="468"/>
      <c r="L42" s="526"/>
      <c r="M42" s="446"/>
      <c r="N42" s="226" t="s">
        <v>1546</v>
      </c>
      <c r="O42" s="226" t="s">
        <v>1547</v>
      </c>
      <c r="P42" s="226" t="s">
        <v>1118</v>
      </c>
      <c r="Q42" s="226" t="s">
        <v>1546</v>
      </c>
      <c r="R42" s="234" t="s">
        <v>480</v>
      </c>
      <c r="S42" s="234" t="s">
        <v>323</v>
      </c>
      <c r="T42" s="617"/>
      <c r="U42" s="629"/>
      <c r="V42" s="617"/>
      <c r="W42" s="617"/>
      <c r="X42" s="617"/>
      <c r="Y42" s="60"/>
      <c r="Z42" s="60"/>
    </row>
    <row r="43" spans="3:26" ht="147" customHeight="1" x14ac:dyDescent="0.35">
      <c r="C43" s="533"/>
      <c r="D43" s="535"/>
      <c r="E43" s="446"/>
      <c r="F43" s="551" t="s">
        <v>508</v>
      </c>
      <c r="G43" s="465" t="s">
        <v>1529</v>
      </c>
      <c r="H43" s="458" t="s">
        <v>403</v>
      </c>
      <c r="I43" s="457" t="s">
        <v>315</v>
      </c>
      <c r="J43" s="11" t="s">
        <v>1529</v>
      </c>
      <c r="K43" s="468" t="s">
        <v>93</v>
      </c>
      <c r="L43" s="526"/>
      <c r="M43" s="446"/>
      <c r="N43" s="226" t="s">
        <v>1504</v>
      </c>
      <c r="O43" s="226" t="s">
        <v>1477</v>
      </c>
      <c r="P43" s="226" t="s">
        <v>1505</v>
      </c>
      <c r="Q43" s="226" t="s">
        <v>1506</v>
      </c>
      <c r="R43" s="234" t="s">
        <v>480</v>
      </c>
      <c r="S43" s="234" t="s">
        <v>356</v>
      </c>
      <c r="T43" s="617"/>
      <c r="U43" s="629"/>
      <c r="V43" s="617"/>
      <c r="W43" s="617"/>
      <c r="X43" s="617"/>
      <c r="Y43" s="60"/>
      <c r="Z43" s="60"/>
    </row>
    <row r="44" spans="3:26" ht="92.25" customHeight="1" x14ac:dyDescent="0.35">
      <c r="C44" s="533"/>
      <c r="D44" s="535"/>
      <c r="E44" s="446"/>
      <c r="F44" s="552"/>
      <c r="G44" s="446"/>
      <c r="H44" s="438"/>
      <c r="I44" s="440"/>
      <c r="J44" s="465" t="s">
        <v>1530</v>
      </c>
      <c r="K44" s="468"/>
      <c r="L44" s="527"/>
      <c r="M44" s="447"/>
      <c r="N44" s="226" t="s">
        <v>1550</v>
      </c>
      <c r="O44" s="226" t="s">
        <v>1442</v>
      </c>
      <c r="P44" s="226" t="s">
        <v>453</v>
      </c>
      <c r="Q44" s="226" t="s">
        <v>1486</v>
      </c>
      <c r="R44" s="234" t="s">
        <v>480</v>
      </c>
      <c r="S44" s="234" t="s">
        <v>356</v>
      </c>
      <c r="T44" s="617"/>
      <c r="U44" s="629"/>
      <c r="V44" s="617"/>
      <c r="W44" s="617"/>
      <c r="X44" s="617"/>
      <c r="Y44" s="60"/>
      <c r="Z44" s="60"/>
    </row>
    <row r="45" spans="3:26" ht="105.75" customHeight="1" x14ac:dyDescent="0.35">
      <c r="C45" s="533"/>
      <c r="D45" s="535"/>
      <c r="E45" s="446"/>
      <c r="F45" s="552"/>
      <c r="G45" s="446"/>
      <c r="H45" s="438"/>
      <c r="I45" s="440"/>
      <c r="J45" s="446"/>
      <c r="K45" s="468"/>
      <c r="L45" s="525" t="s">
        <v>1551</v>
      </c>
      <c r="M45" s="667" t="s">
        <v>1552</v>
      </c>
      <c r="N45" s="226" t="s">
        <v>1541</v>
      </c>
      <c r="O45" s="226" t="s">
        <v>1442</v>
      </c>
      <c r="P45" s="226" t="s">
        <v>1118</v>
      </c>
      <c r="Q45" s="226" t="s">
        <v>1542</v>
      </c>
      <c r="R45" s="234" t="s">
        <v>480</v>
      </c>
      <c r="S45" s="234" t="s">
        <v>356</v>
      </c>
      <c r="T45" s="617"/>
      <c r="U45" s="629"/>
      <c r="V45" s="617"/>
      <c r="W45" s="617"/>
      <c r="X45" s="617"/>
      <c r="Y45" s="60"/>
      <c r="Z45" s="60"/>
    </row>
    <row r="46" spans="3:26" ht="105.75" customHeight="1" x14ac:dyDescent="0.35">
      <c r="C46" s="533"/>
      <c r="D46" s="535"/>
      <c r="E46" s="446"/>
      <c r="F46" s="552"/>
      <c r="G46" s="446"/>
      <c r="H46" s="438"/>
      <c r="I46" s="440"/>
      <c r="J46" s="446"/>
      <c r="K46" s="468"/>
      <c r="L46" s="526"/>
      <c r="M46" s="668"/>
      <c r="N46" s="226" t="s">
        <v>1546</v>
      </c>
      <c r="O46" s="226" t="s">
        <v>1547</v>
      </c>
      <c r="P46" s="226" t="s">
        <v>1118</v>
      </c>
      <c r="Q46" s="226" t="s">
        <v>1546</v>
      </c>
      <c r="R46" s="234" t="s">
        <v>480</v>
      </c>
      <c r="S46" s="234" t="s">
        <v>323</v>
      </c>
      <c r="T46" s="617"/>
      <c r="U46" s="629"/>
      <c r="V46" s="617"/>
      <c r="W46" s="617"/>
      <c r="X46" s="617"/>
      <c r="Y46" s="60"/>
      <c r="Z46" s="60"/>
    </row>
    <row r="47" spans="3:26" ht="105.75" customHeight="1" x14ac:dyDescent="0.35">
      <c r="C47" s="533"/>
      <c r="D47" s="535"/>
      <c r="E47" s="446"/>
      <c r="F47" s="553"/>
      <c r="G47" s="447"/>
      <c r="H47" s="439"/>
      <c r="I47" s="441"/>
      <c r="J47" s="447"/>
      <c r="K47" s="468"/>
      <c r="L47" s="527"/>
      <c r="M47" s="669"/>
      <c r="N47" s="226" t="s">
        <v>1553</v>
      </c>
      <c r="O47" s="226" t="s">
        <v>1442</v>
      </c>
      <c r="P47" s="226" t="s">
        <v>1554</v>
      </c>
      <c r="Q47" s="226" t="s">
        <v>1555</v>
      </c>
      <c r="R47" s="234" t="s">
        <v>480</v>
      </c>
      <c r="S47" s="234" t="s">
        <v>356</v>
      </c>
      <c r="T47" s="617"/>
      <c r="U47" s="629"/>
      <c r="V47" s="617"/>
      <c r="W47" s="617"/>
      <c r="X47" s="617"/>
      <c r="Y47" s="60"/>
      <c r="Z47" s="60"/>
    </row>
    <row r="48" spans="3:26" ht="105.75" customHeight="1" x14ac:dyDescent="0.35">
      <c r="C48" s="533"/>
      <c r="D48" s="535"/>
      <c r="E48" s="446"/>
      <c r="F48" s="551" t="s">
        <v>508</v>
      </c>
      <c r="G48" s="465" t="s">
        <v>1529</v>
      </c>
      <c r="H48" s="458" t="s">
        <v>403</v>
      </c>
      <c r="I48" s="457" t="s">
        <v>315</v>
      </c>
      <c r="J48" s="11" t="s">
        <v>1531</v>
      </c>
      <c r="K48" s="670" t="s">
        <v>93</v>
      </c>
      <c r="L48" s="525" t="s">
        <v>1556</v>
      </c>
      <c r="M48" s="667" t="s">
        <v>1557</v>
      </c>
      <c r="N48" s="226" t="s">
        <v>1541</v>
      </c>
      <c r="O48" s="226" t="s">
        <v>1442</v>
      </c>
      <c r="P48" s="226" t="s">
        <v>1118</v>
      </c>
      <c r="Q48" s="226" t="s">
        <v>1542</v>
      </c>
      <c r="R48" s="234" t="s">
        <v>480</v>
      </c>
      <c r="S48" s="234" t="s">
        <v>356</v>
      </c>
      <c r="T48" s="617"/>
      <c r="U48" s="629"/>
      <c r="V48" s="617"/>
      <c r="W48" s="617"/>
      <c r="X48" s="617"/>
      <c r="Y48" s="60"/>
      <c r="Z48" s="60"/>
    </row>
    <row r="49" spans="3:26" ht="105.75" customHeight="1" x14ac:dyDescent="0.35">
      <c r="C49" s="533"/>
      <c r="D49" s="535"/>
      <c r="E49" s="446"/>
      <c r="F49" s="552"/>
      <c r="G49" s="446"/>
      <c r="H49" s="438"/>
      <c r="I49" s="440"/>
      <c r="J49" s="465" t="s">
        <v>1532</v>
      </c>
      <c r="K49" s="671"/>
      <c r="L49" s="527"/>
      <c r="M49" s="669"/>
      <c r="N49" s="226" t="s">
        <v>1546</v>
      </c>
      <c r="O49" s="226" t="s">
        <v>1547</v>
      </c>
      <c r="P49" s="226" t="s">
        <v>1118</v>
      </c>
      <c r="Q49" s="226" t="s">
        <v>1546</v>
      </c>
      <c r="R49" s="234" t="s">
        <v>480</v>
      </c>
      <c r="S49" s="234" t="s">
        <v>323</v>
      </c>
      <c r="T49" s="617"/>
      <c r="U49" s="629"/>
      <c r="V49" s="617"/>
      <c r="W49" s="617"/>
      <c r="X49" s="617"/>
      <c r="Y49" s="60"/>
      <c r="Z49" s="60"/>
    </row>
    <row r="50" spans="3:26" ht="68.25" customHeight="1" x14ac:dyDescent="0.35">
      <c r="C50" s="533"/>
      <c r="D50" s="535"/>
      <c r="E50" s="446"/>
      <c r="F50" s="552"/>
      <c r="G50" s="446"/>
      <c r="H50" s="438"/>
      <c r="I50" s="440"/>
      <c r="J50" s="446"/>
      <c r="K50" s="670" t="s">
        <v>114</v>
      </c>
      <c r="L50" s="525" t="s">
        <v>1558</v>
      </c>
      <c r="M50" s="667" t="s">
        <v>1559</v>
      </c>
      <c r="N50" s="226" t="s">
        <v>1541</v>
      </c>
      <c r="O50" s="226" t="s">
        <v>1442</v>
      </c>
      <c r="P50" s="226" t="s">
        <v>1118</v>
      </c>
      <c r="Q50" s="226" t="s">
        <v>1542</v>
      </c>
      <c r="R50" s="234" t="s">
        <v>480</v>
      </c>
      <c r="S50" s="234" t="s">
        <v>356</v>
      </c>
      <c r="T50" s="617"/>
      <c r="U50" s="629"/>
      <c r="V50" s="617"/>
      <c r="W50" s="617"/>
      <c r="X50" s="617"/>
      <c r="Y50" s="60"/>
      <c r="Z50" s="60"/>
    </row>
    <row r="51" spans="3:26" ht="68.25" customHeight="1" x14ac:dyDescent="0.35">
      <c r="C51" s="533"/>
      <c r="D51" s="536"/>
      <c r="E51" s="447"/>
      <c r="F51" s="553"/>
      <c r="G51" s="447"/>
      <c r="H51" s="439"/>
      <c r="I51" s="441"/>
      <c r="J51" s="447"/>
      <c r="K51" s="671"/>
      <c r="L51" s="527"/>
      <c r="M51" s="669"/>
      <c r="N51" s="226" t="s">
        <v>1546</v>
      </c>
      <c r="O51" s="226" t="s">
        <v>1547</v>
      </c>
      <c r="P51" s="226" t="s">
        <v>1118</v>
      </c>
      <c r="Q51" s="226" t="s">
        <v>1546</v>
      </c>
      <c r="R51" s="234" t="s">
        <v>480</v>
      </c>
      <c r="S51" s="234" t="s">
        <v>323</v>
      </c>
      <c r="T51" s="617"/>
      <c r="U51" s="629"/>
      <c r="V51" s="617"/>
      <c r="W51" s="617"/>
      <c r="X51" s="617"/>
      <c r="Y51" s="60"/>
      <c r="Z51" s="60"/>
    </row>
    <row r="52" spans="3:26" ht="101.25" customHeight="1" x14ac:dyDescent="0.35">
      <c r="C52" s="533"/>
      <c r="D52" s="435" t="s">
        <v>1560</v>
      </c>
      <c r="E52" s="436" t="s">
        <v>1561</v>
      </c>
      <c r="F52" s="32" t="s">
        <v>341</v>
      </c>
      <c r="G52" s="271" t="s">
        <v>1562</v>
      </c>
      <c r="H52" s="116" t="s">
        <v>343</v>
      </c>
      <c r="I52" s="235" t="s">
        <v>315</v>
      </c>
      <c r="J52" s="11"/>
      <c r="K52" s="320"/>
      <c r="L52" s="574" t="s">
        <v>1474</v>
      </c>
      <c r="M52" s="667" t="s">
        <v>1475</v>
      </c>
      <c r="N52" s="226" t="s">
        <v>1504</v>
      </c>
      <c r="O52" s="226" t="s">
        <v>1477</v>
      </c>
      <c r="P52" s="226" t="s">
        <v>1505</v>
      </c>
      <c r="Q52" s="226" t="s">
        <v>1506</v>
      </c>
      <c r="R52" s="234" t="s">
        <v>480</v>
      </c>
      <c r="S52" s="234" t="s">
        <v>356</v>
      </c>
      <c r="T52" s="617" t="s">
        <v>1563</v>
      </c>
      <c r="U52" s="617"/>
      <c r="V52" s="617"/>
      <c r="W52" s="617" t="s">
        <v>1564</v>
      </c>
      <c r="X52" s="617"/>
      <c r="Y52" s="60"/>
      <c r="Z52" s="60"/>
    </row>
    <row r="53" spans="3:26" ht="107.25" customHeight="1" x14ac:dyDescent="0.35">
      <c r="C53" s="533"/>
      <c r="D53" s="435"/>
      <c r="E53" s="436"/>
      <c r="F53" s="282" t="s">
        <v>312</v>
      </c>
      <c r="G53" s="281" t="s">
        <v>1565</v>
      </c>
      <c r="H53" s="116" t="s">
        <v>314</v>
      </c>
      <c r="I53" s="235" t="s">
        <v>315</v>
      </c>
      <c r="J53" s="436"/>
      <c r="K53" s="320"/>
      <c r="L53" s="574"/>
      <c r="M53" s="669"/>
      <c r="N53" s="226" t="s">
        <v>1541</v>
      </c>
      <c r="O53" s="226" t="s">
        <v>1508</v>
      </c>
      <c r="P53" s="226" t="s">
        <v>1118</v>
      </c>
      <c r="Q53" s="226" t="s">
        <v>1542</v>
      </c>
      <c r="R53" s="234" t="s">
        <v>480</v>
      </c>
      <c r="S53" s="234" t="s">
        <v>356</v>
      </c>
      <c r="T53" s="617"/>
      <c r="U53" s="617"/>
      <c r="V53" s="617"/>
      <c r="W53" s="617"/>
      <c r="X53" s="617"/>
      <c r="Y53" s="60"/>
      <c r="Z53" s="60"/>
    </row>
    <row r="54" spans="3:26" ht="81" customHeight="1" x14ac:dyDescent="0.35">
      <c r="C54" s="533"/>
      <c r="D54" s="435"/>
      <c r="E54" s="436"/>
      <c r="F54" s="282" t="s">
        <v>508</v>
      </c>
      <c r="G54" s="281" t="s">
        <v>1566</v>
      </c>
      <c r="H54" s="116" t="s">
        <v>403</v>
      </c>
      <c r="I54" s="235" t="s">
        <v>315</v>
      </c>
      <c r="J54" s="436"/>
      <c r="K54" s="298"/>
      <c r="L54" s="263" t="s">
        <v>1567</v>
      </c>
      <c r="M54" s="66" t="s">
        <v>1568</v>
      </c>
      <c r="N54" s="226" t="s">
        <v>1569</v>
      </c>
      <c r="O54" s="226" t="s">
        <v>1569</v>
      </c>
      <c r="P54" s="226" t="s">
        <v>1569</v>
      </c>
      <c r="Q54" s="226" t="s">
        <v>1569</v>
      </c>
      <c r="R54" s="234" t="s">
        <v>480</v>
      </c>
      <c r="S54" s="234" t="s">
        <v>323</v>
      </c>
      <c r="T54" s="617"/>
      <c r="U54" s="617"/>
      <c r="V54" s="617"/>
      <c r="W54" s="617"/>
      <c r="X54" s="617"/>
      <c r="Y54" s="60"/>
      <c r="Z54" s="60"/>
    </row>
    <row r="55" spans="3:26" ht="31.5" customHeight="1" x14ac:dyDescent="0.35"/>
    <row r="56" spans="3:26" x14ac:dyDescent="0.35">
      <c r="C56" s="463" t="s">
        <v>429</v>
      </c>
      <c r="D56" s="463"/>
      <c r="E56" s="463"/>
      <c r="F56" s="463"/>
      <c r="G56" s="463"/>
      <c r="H56" s="463"/>
      <c r="I56" s="429" t="s">
        <v>430</v>
      </c>
      <c r="J56" s="429"/>
      <c r="K56" s="429"/>
      <c r="L56" s="429"/>
    </row>
    <row r="57" spans="3:26" ht="95.25" customHeight="1" x14ac:dyDescent="0.35">
      <c r="C57" s="216" t="s">
        <v>3</v>
      </c>
      <c r="D57" s="216" t="s">
        <v>4</v>
      </c>
      <c r="E57" s="216" t="s">
        <v>431</v>
      </c>
      <c r="F57" s="216" t="s">
        <v>408</v>
      </c>
      <c r="G57" s="216" t="s">
        <v>7</v>
      </c>
      <c r="H57" s="216" t="s">
        <v>432</v>
      </c>
      <c r="I57" s="216" t="s">
        <v>433</v>
      </c>
      <c r="J57" s="216" t="s">
        <v>434</v>
      </c>
      <c r="K57" s="216" t="s">
        <v>7</v>
      </c>
      <c r="L57" s="216" t="s">
        <v>432</v>
      </c>
    </row>
    <row r="58" spans="3:26" ht="92.25" customHeight="1" x14ac:dyDescent="0.35">
      <c r="C58" s="235" t="s">
        <v>92</v>
      </c>
      <c r="D58" s="61" t="s">
        <v>93</v>
      </c>
      <c r="E58" s="235">
        <v>4</v>
      </c>
      <c r="F58" s="235">
        <v>4</v>
      </c>
      <c r="G58" s="119" t="str">
        <f>IF(H58&lt;4,"Baja",IF(H58=4,"Media",IF(H58=5,"Media",IF(H58=6,"Media",IF(H58&lt;=12,"Alta","Muy alta")))))</f>
        <v>Muy alta</v>
      </c>
      <c r="H58" s="119">
        <f>+E58*F58</f>
        <v>16</v>
      </c>
      <c r="I58" s="235">
        <v>2</v>
      </c>
      <c r="J58" s="235">
        <v>4</v>
      </c>
      <c r="K58" s="119" t="str">
        <f t="shared" ref="K58:K68" si="0">IF(L58&lt;4,"Baja",IF(L58=4,"Media",IF(L58=5,"Media",IF(L58=6,"Media",IF(L58&lt;=12,"Alta","Muy alta")))))</f>
        <v>Alta</v>
      </c>
      <c r="L58" s="119">
        <f t="shared" ref="L58:L68" si="1">+I58*J58</f>
        <v>8</v>
      </c>
    </row>
    <row r="59" spans="3:26" ht="92.25" customHeight="1" x14ac:dyDescent="0.35">
      <c r="C59" s="235" t="s">
        <v>95</v>
      </c>
      <c r="D59" s="61" t="s">
        <v>96</v>
      </c>
      <c r="E59" s="235">
        <v>2</v>
      </c>
      <c r="F59" s="235">
        <v>5</v>
      </c>
      <c r="G59" s="119" t="str">
        <f t="shared" ref="G59:G65" si="2">IF(H59&lt;4,"Baja",IF(H59=4,"Media",IF(H59=5,"Media",IF(H59=6,"Media",IF(H59&lt;=12,"Alta","Muy alta")))))</f>
        <v>Alta</v>
      </c>
      <c r="H59" s="119">
        <f t="shared" ref="H59:H65" si="3">+E59*F59</f>
        <v>10</v>
      </c>
      <c r="I59" s="119">
        <v>1</v>
      </c>
      <c r="J59" s="119">
        <v>3</v>
      </c>
      <c r="K59" s="119" t="str">
        <f t="shared" si="0"/>
        <v>Baja</v>
      </c>
      <c r="L59" s="119">
        <f t="shared" si="1"/>
        <v>3</v>
      </c>
    </row>
    <row r="60" spans="3:26" ht="92.25" customHeight="1" x14ac:dyDescent="0.35">
      <c r="C60" s="235" t="s">
        <v>97</v>
      </c>
      <c r="D60" s="61" t="s">
        <v>98</v>
      </c>
      <c r="E60" s="235">
        <v>1</v>
      </c>
      <c r="F60" s="235">
        <v>3</v>
      </c>
      <c r="G60" s="119" t="str">
        <f t="shared" si="2"/>
        <v>Baja</v>
      </c>
      <c r="H60" s="119">
        <f t="shared" si="3"/>
        <v>3</v>
      </c>
      <c r="I60" s="119">
        <v>1</v>
      </c>
      <c r="J60" s="119">
        <v>1</v>
      </c>
      <c r="K60" s="119" t="str">
        <f t="shared" si="0"/>
        <v>Baja</v>
      </c>
      <c r="L60" s="119">
        <f t="shared" si="1"/>
        <v>1</v>
      </c>
    </row>
    <row r="61" spans="3:26" ht="92.25" customHeight="1" x14ac:dyDescent="0.35">
      <c r="C61" s="235" t="s">
        <v>99</v>
      </c>
      <c r="D61" s="61" t="s">
        <v>100</v>
      </c>
      <c r="E61" s="235">
        <v>2</v>
      </c>
      <c r="F61" s="235">
        <v>3</v>
      </c>
      <c r="G61" s="119" t="str">
        <f t="shared" si="2"/>
        <v>Media</v>
      </c>
      <c r="H61" s="119">
        <f t="shared" si="3"/>
        <v>6</v>
      </c>
      <c r="I61" s="119">
        <v>1</v>
      </c>
      <c r="J61" s="119">
        <v>3</v>
      </c>
      <c r="K61" s="119" t="str">
        <f t="shared" si="0"/>
        <v>Baja</v>
      </c>
      <c r="L61" s="119">
        <f t="shared" si="1"/>
        <v>3</v>
      </c>
    </row>
    <row r="62" spans="3:26" ht="92.25" customHeight="1" x14ac:dyDescent="0.35">
      <c r="C62" s="235" t="s">
        <v>101</v>
      </c>
      <c r="D62" s="299" t="s">
        <v>102</v>
      </c>
      <c r="E62" s="235">
        <v>2</v>
      </c>
      <c r="F62" s="235">
        <v>4</v>
      </c>
      <c r="G62" s="119" t="str">
        <f t="shared" si="2"/>
        <v>Alta</v>
      </c>
      <c r="H62" s="119">
        <f t="shared" si="3"/>
        <v>8</v>
      </c>
      <c r="I62" s="119">
        <v>1</v>
      </c>
      <c r="J62" s="119">
        <v>4</v>
      </c>
      <c r="K62" s="119" t="str">
        <f t="shared" si="0"/>
        <v>Media</v>
      </c>
      <c r="L62" s="119">
        <f t="shared" si="1"/>
        <v>4</v>
      </c>
    </row>
    <row r="63" spans="3:26" ht="92.25" customHeight="1" x14ac:dyDescent="0.35">
      <c r="C63" s="235" t="s">
        <v>103</v>
      </c>
      <c r="D63" s="62" t="s">
        <v>104</v>
      </c>
      <c r="E63" s="235">
        <v>2</v>
      </c>
      <c r="F63" s="235">
        <v>4</v>
      </c>
      <c r="G63" s="119" t="str">
        <f t="shared" si="2"/>
        <v>Alta</v>
      </c>
      <c r="H63" s="119">
        <f t="shared" si="3"/>
        <v>8</v>
      </c>
      <c r="I63" s="119">
        <v>1</v>
      </c>
      <c r="J63" s="119">
        <v>4</v>
      </c>
      <c r="K63" s="119" t="str">
        <f t="shared" si="0"/>
        <v>Media</v>
      </c>
      <c r="L63" s="119">
        <f t="shared" si="1"/>
        <v>4</v>
      </c>
    </row>
    <row r="64" spans="3:26" ht="117" customHeight="1" x14ac:dyDescent="0.35">
      <c r="C64" s="235" t="s">
        <v>105</v>
      </c>
      <c r="D64" s="63" t="s">
        <v>106</v>
      </c>
      <c r="E64" s="235">
        <v>4</v>
      </c>
      <c r="F64" s="235">
        <v>4</v>
      </c>
      <c r="G64" s="119" t="str">
        <f t="shared" si="2"/>
        <v>Muy alta</v>
      </c>
      <c r="H64" s="119">
        <f t="shared" si="3"/>
        <v>16</v>
      </c>
      <c r="I64" s="119">
        <v>3</v>
      </c>
      <c r="J64" s="119">
        <v>3</v>
      </c>
      <c r="K64" s="119" t="str">
        <f t="shared" si="0"/>
        <v>Alta</v>
      </c>
      <c r="L64" s="119">
        <f t="shared" si="1"/>
        <v>9</v>
      </c>
    </row>
    <row r="65" spans="3:13" ht="92.25" customHeight="1" x14ac:dyDescent="0.35">
      <c r="C65" s="235" t="s">
        <v>107</v>
      </c>
      <c r="D65" s="63" t="s">
        <v>108</v>
      </c>
      <c r="E65" s="235">
        <v>4</v>
      </c>
      <c r="F65" s="235">
        <v>4</v>
      </c>
      <c r="G65" s="119" t="str">
        <f t="shared" si="2"/>
        <v>Muy alta</v>
      </c>
      <c r="H65" s="119">
        <f t="shared" si="3"/>
        <v>16</v>
      </c>
      <c r="I65" s="119">
        <v>2</v>
      </c>
      <c r="J65" s="119">
        <v>3</v>
      </c>
      <c r="K65" s="119" t="str">
        <f t="shared" si="0"/>
        <v>Media</v>
      </c>
      <c r="L65" s="119">
        <f t="shared" si="1"/>
        <v>6</v>
      </c>
    </row>
    <row r="66" spans="3:13" ht="92.25" customHeight="1" x14ac:dyDescent="0.35">
      <c r="C66" s="235" t="s">
        <v>109</v>
      </c>
      <c r="D66" s="63" t="s">
        <v>110</v>
      </c>
      <c r="E66" s="235">
        <v>4</v>
      </c>
      <c r="F66" s="235">
        <v>4</v>
      </c>
      <c r="G66" s="119" t="str">
        <f>IF(H66&lt;4,"Baja",IF(H66=4,"Media",IF(H66=5,"Media",IF(H66=6,"Media",IF(H66&lt;=12,"Alta","Muy alta")))))</f>
        <v>Muy alta</v>
      </c>
      <c r="H66" s="119">
        <f>+E66*F66</f>
        <v>16</v>
      </c>
      <c r="I66" s="119">
        <v>2</v>
      </c>
      <c r="J66" s="119">
        <v>3</v>
      </c>
      <c r="K66" s="119" t="str">
        <f t="shared" si="0"/>
        <v>Media</v>
      </c>
      <c r="L66" s="119">
        <f t="shared" si="1"/>
        <v>6</v>
      </c>
    </row>
    <row r="67" spans="3:13" ht="124.5" customHeight="1" x14ac:dyDescent="0.35">
      <c r="C67" s="235" t="s">
        <v>111</v>
      </c>
      <c r="D67" s="63" t="s">
        <v>112</v>
      </c>
      <c r="E67" s="235">
        <v>4</v>
      </c>
      <c r="F67" s="235">
        <v>4</v>
      </c>
      <c r="G67" s="119" t="str">
        <f>IF(H67&lt;4,"Baja",IF(H67=4,"Media",IF(H67=5,"Media",IF(H67=6,"Media",IF(H67&lt;=12,"Alta","Muy alta")))))</f>
        <v>Muy alta</v>
      </c>
      <c r="H67" s="119">
        <f>+E67*F67</f>
        <v>16</v>
      </c>
      <c r="I67" s="119">
        <v>2</v>
      </c>
      <c r="J67" s="119">
        <v>3</v>
      </c>
      <c r="K67" s="119" t="str">
        <f t="shared" si="0"/>
        <v>Media</v>
      </c>
      <c r="L67" s="119">
        <f t="shared" si="1"/>
        <v>6</v>
      </c>
    </row>
    <row r="68" spans="3:13" ht="92.25" customHeight="1" x14ac:dyDescent="0.35">
      <c r="C68" s="235" t="s">
        <v>113</v>
      </c>
      <c r="D68" s="63" t="s">
        <v>114</v>
      </c>
      <c r="E68" s="235">
        <v>4</v>
      </c>
      <c r="F68" s="235">
        <v>4</v>
      </c>
      <c r="G68" s="119" t="str">
        <f>IF(H68&lt;4,"Baja",IF(H68=4,"Media",IF(H68=5,"Media",IF(H68=6,"Media",IF(H68&lt;=12,"Alta","Muy alta")))))</f>
        <v>Muy alta</v>
      </c>
      <c r="H68" s="119">
        <f>+E68*F68</f>
        <v>16</v>
      </c>
      <c r="I68" s="119">
        <v>2</v>
      </c>
      <c r="J68" s="119">
        <v>3</v>
      </c>
      <c r="K68" s="119" t="str">
        <f t="shared" si="0"/>
        <v>Media</v>
      </c>
      <c r="L68" s="119">
        <f t="shared" si="1"/>
        <v>6</v>
      </c>
    </row>
    <row r="69" spans="3:13" ht="21" customHeight="1" x14ac:dyDescent="0.35">
      <c r="C69" s="64"/>
      <c r="D69" s="64"/>
      <c r="E69" s="64"/>
      <c r="F69" s="64"/>
      <c r="G69" s="64"/>
      <c r="H69" s="64"/>
      <c r="I69" s="64"/>
      <c r="J69" s="64"/>
      <c r="K69" s="64"/>
      <c r="L69" s="233"/>
      <c r="M69" s="64"/>
    </row>
    <row r="70" spans="3:13" ht="21" customHeight="1" x14ac:dyDescent="0.35">
      <c r="C70" s="463" t="s">
        <v>438</v>
      </c>
      <c r="D70" s="463"/>
      <c r="E70" s="463"/>
      <c r="F70" s="463"/>
      <c r="G70" s="463"/>
      <c r="H70" s="463"/>
      <c r="I70" s="463"/>
      <c r="J70" s="463"/>
      <c r="K70" s="463"/>
      <c r="L70" s="233"/>
      <c r="M70" s="64"/>
    </row>
    <row r="71" spans="3:13" ht="156.75" customHeight="1" x14ac:dyDescent="0.35">
      <c r="C71" s="216" t="s">
        <v>439</v>
      </c>
      <c r="D71" s="216" t="s">
        <v>441</v>
      </c>
      <c r="E71" s="216" t="s">
        <v>442</v>
      </c>
      <c r="F71" s="216" t="s">
        <v>443</v>
      </c>
      <c r="G71" s="216" t="s">
        <v>444</v>
      </c>
      <c r="H71" s="216" t="s">
        <v>445</v>
      </c>
      <c r="I71" s="216" t="s">
        <v>446</v>
      </c>
      <c r="J71" s="216" t="s">
        <v>447</v>
      </c>
      <c r="K71" s="216" t="s">
        <v>440</v>
      </c>
      <c r="L71" s="233"/>
    </row>
    <row r="72" spans="3:13" ht="93.75" customHeight="1" x14ac:dyDescent="0.35">
      <c r="C72" s="436" t="s">
        <v>1570</v>
      </c>
      <c r="D72" s="48" t="s">
        <v>465</v>
      </c>
      <c r="E72" s="36" t="s">
        <v>456</v>
      </c>
      <c r="F72" s="36" t="s">
        <v>457</v>
      </c>
      <c r="G72" s="37" t="s">
        <v>453</v>
      </c>
      <c r="H72" s="36" t="s">
        <v>458</v>
      </c>
      <c r="I72" s="38" t="s">
        <v>455</v>
      </c>
      <c r="J72" s="39" t="s">
        <v>459</v>
      </c>
      <c r="K72" s="235" t="s">
        <v>464</v>
      </c>
      <c r="L72" s="233"/>
    </row>
    <row r="73" spans="3:13" ht="93.75" customHeight="1" x14ac:dyDescent="0.35">
      <c r="C73" s="436"/>
      <c r="D73" s="215" t="s">
        <v>467</v>
      </c>
      <c r="E73" s="36" t="s">
        <v>456</v>
      </c>
      <c r="F73" s="36" t="s">
        <v>457</v>
      </c>
      <c r="G73" s="37" t="s">
        <v>453</v>
      </c>
      <c r="H73" s="36" t="s">
        <v>458</v>
      </c>
      <c r="I73" s="38" t="s">
        <v>455</v>
      </c>
      <c r="J73" s="39" t="s">
        <v>459</v>
      </c>
      <c r="K73" s="235" t="s">
        <v>466</v>
      </c>
      <c r="L73" s="233"/>
    </row>
    <row r="74" spans="3:13" ht="93.75" customHeight="1" x14ac:dyDescent="0.35">
      <c r="C74" s="436"/>
      <c r="D74" s="215" t="s">
        <v>1571</v>
      </c>
      <c r="E74" s="53" t="s">
        <v>567</v>
      </c>
      <c r="F74" s="51" t="s">
        <v>568</v>
      </c>
      <c r="G74" s="54" t="s">
        <v>527</v>
      </c>
      <c r="H74" s="55" t="s">
        <v>569</v>
      </c>
      <c r="I74" s="56" t="s">
        <v>570</v>
      </c>
      <c r="J74" s="279" t="s">
        <v>459</v>
      </c>
      <c r="K74" s="235" t="s">
        <v>694</v>
      </c>
    </row>
    <row r="75" spans="3:13" ht="93.75" customHeight="1" x14ac:dyDescent="0.35">
      <c r="C75" s="436"/>
      <c r="D75" s="215" t="s">
        <v>1062</v>
      </c>
      <c r="E75" s="53" t="s">
        <v>1063</v>
      </c>
      <c r="F75" s="51" t="s">
        <v>1064</v>
      </c>
      <c r="G75" s="70" t="s">
        <v>320</v>
      </c>
      <c r="H75" s="53" t="s">
        <v>1065</v>
      </c>
      <c r="I75" s="71" t="s">
        <v>455</v>
      </c>
      <c r="J75" s="71" t="s">
        <v>356</v>
      </c>
      <c r="K75" s="235" t="s">
        <v>1066</v>
      </c>
    </row>
    <row r="76" spans="3:13" ht="93.75" customHeight="1" x14ac:dyDescent="0.35">
      <c r="C76" s="436"/>
      <c r="D76" s="465" t="s">
        <v>1162</v>
      </c>
      <c r="E76" s="226" t="s">
        <v>1149</v>
      </c>
      <c r="F76" s="225" t="s">
        <v>1150</v>
      </c>
      <c r="G76" s="300" t="s">
        <v>1151</v>
      </c>
      <c r="H76" s="226" t="s">
        <v>1152</v>
      </c>
      <c r="I76" s="35" t="s">
        <v>455</v>
      </c>
      <c r="J76" s="35" t="s">
        <v>459</v>
      </c>
      <c r="K76" s="457" t="s">
        <v>1163</v>
      </c>
    </row>
    <row r="77" spans="3:13" ht="93.75" customHeight="1" x14ac:dyDescent="0.35">
      <c r="C77" s="436"/>
      <c r="D77" s="447"/>
      <c r="E77" s="226" t="s">
        <v>1154</v>
      </c>
      <c r="F77" s="225" t="s">
        <v>1155</v>
      </c>
      <c r="G77" s="300" t="s">
        <v>1151</v>
      </c>
      <c r="H77" s="226" t="s">
        <v>1152</v>
      </c>
      <c r="I77" s="35" t="s">
        <v>455</v>
      </c>
      <c r="J77" s="35" t="s">
        <v>459</v>
      </c>
      <c r="K77" s="441"/>
    </row>
    <row r="78" spans="3:13" ht="161.25" customHeight="1" x14ac:dyDescent="0.35">
      <c r="C78" s="436"/>
      <c r="D78" s="465" t="s">
        <v>1225</v>
      </c>
      <c r="E78" s="53" t="s">
        <v>1221</v>
      </c>
      <c r="F78" s="51" t="s">
        <v>1222</v>
      </c>
      <c r="G78" s="54" t="s">
        <v>654</v>
      </c>
      <c r="H78" s="55" t="s">
        <v>1223</v>
      </c>
      <c r="I78" s="56" t="s">
        <v>455</v>
      </c>
      <c r="J78" s="56" t="s">
        <v>459</v>
      </c>
      <c r="K78" s="457" t="s">
        <v>1226</v>
      </c>
    </row>
    <row r="79" spans="3:13" ht="116.25" customHeight="1" x14ac:dyDescent="0.35">
      <c r="C79" s="436"/>
      <c r="D79" s="447"/>
      <c r="E79" s="53" t="s">
        <v>1227</v>
      </c>
      <c r="F79" s="51" t="s">
        <v>1228</v>
      </c>
      <c r="G79" s="54" t="s">
        <v>692</v>
      </c>
      <c r="H79" s="55" t="s">
        <v>1229</v>
      </c>
      <c r="I79" s="56" t="s">
        <v>455</v>
      </c>
      <c r="J79" s="56" t="s">
        <v>459</v>
      </c>
      <c r="K79" s="441"/>
    </row>
    <row r="80" spans="3:13" ht="93.75" customHeight="1" x14ac:dyDescent="0.35">
      <c r="C80" s="436"/>
      <c r="D80" s="215" t="s">
        <v>1572</v>
      </c>
      <c r="E80" s="226" t="s">
        <v>1573</v>
      </c>
      <c r="F80" s="226" t="s">
        <v>1574</v>
      </c>
      <c r="G80" s="226" t="s">
        <v>1575</v>
      </c>
      <c r="H80" s="36" t="s">
        <v>458</v>
      </c>
      <c r="I80" s="38" t="s">
        <v>455</v>
      </c>
      <c r="J80" s="39" t="s">
        <v>459</v>
      </c>
      <c r="K80" s="235" t="s">
        <v>1576</v>
      </c>
    </row>
    <row r="81" spans="3:22" ht="108.75" customHeight="1" x14ac:dyDescent="0.35">
      <c r="C81" s="436"/>
      <c r="D81" s="215" t="s">
        <v>1577</v>
      </c>
      <c r="E81" s="226" t="s">
        <v>1578</v>
      </c>
      <c r="F81" s="225" t="s">
        <v>1574</v>
      </c>
      <c r="G81" s="54" t="s">
        <v>320</v>
      </c>
      <c r="H81" s="36" t="s">
        <v>458</v>
      </c>
      <c r="I81" s="38" t="s">
        <v>455</v>
      </c>
      <c r="J81" s="39" t="s">
        <v>459</v>
      </c>
      <c r="K81" s="235" t="s">
        <v>1579</v>
      </c>
    </row>
    <row r="82" spans="3:22" ht="93.75" customHeight="1" x14ac:dyDescent="0.35">
      <c r="C82" s="436"/>
      <c r="D82" s="215" t="s">
        <v>1580</v>
      </c>
      <c r="E82" s="36" t="s">
        <v>456</v>
      </c>
      <c r="F82" s="36" t="s">
        <v>457</v>
      </c>
      <c r="G82" s="37" t="s">
        <v>453</v>
      </c>
      <c r="H82" s="36" t="s">
        <v>458</v>
      </c>
      <c r="I82" s="38" t="s">
        <v>455</v>
      </c>
      <c r="J82" s="39" t="s">
        <v>459</v>
      </c>
      <c r="K82" s="235" t="s">
        <v>1581</v>
      </c>
      <c r="L82" s="233"/>
      <c r="M82" s="72"/>
      <c r="N82" s="6"/>
      <c r="O82" s="6"/>
      <c r="P82" s="6"/>
      <c r="Q82" s="6"/>
      <c r="R82" s="6"/>
      <c r="S82" s="6"/>
      <c r="T82" s="6"/>
      <c r="U82" s="6"/>
      <c r="V82" s="6"/>
    </row>
    <row r="83" spans="3:22" ht="21" customHeight="1" x14ac:dyDescent="0.35">
      <c r="L83" s="233"/>
      <c r="M83" s="72"/>
      <c r="N83" s="6"/>
      <c r="O83" s="6"/>
      <c r="P83" s="6"/>
      <c r="Q83" s="6"/>
      <c r="R83" s="6"/>
      <c r="S83" s="6"/>
      <c r="T83" s="6"/>
      <c r="U83" s="6"/>
      <c r="V83" s="6"/>
    </row>
    <row r="84" spans="3:22" ht="21" customHeight="1" x14ac:dyDescent="0.35">
      <c r="L84" s="233"/>
      <c r="M84" s="73"/>
      <c r="N84" s="74"/>
      <c r="O84" s="74"/>
      <c r="P84" s="74"/>
      <c r="Q84" s="74"/>
      <c r="R84" s="74"/>
      <c r="S84" s="74"/>
      <c r="T84" s="74"/>
      <c r="U84" s="74"/>
      <c r="V84" s="74"/>
    </row>
    <row r="85" spans="3:22" x14ac:dyDescent="0.35">
      <c r="L85" s="233"/>
      <c r="M85" s="73"/>
      <c r="N85" s="74"/>
      <c r="O85" s="74"/>
      <c r="P85" s="74"/>
      <c r="Q85" s="74"/>
      <c r="R85" s="74"/>
      <c r="S85" s="74"/>
      <c r="T85" s="74"/>
      <c r="U85" s="74"/>
      <c r="V85" s="74"/>
    </row>
    <row r="86" spans="3:22" ht="21" customHeight="1" x14ac:dyDescent="0.35">
      <c r="L86" s="233"/>
      <c r="M86" s="73"/>
      <c r="N86" s="74"/>
      <c r="O86" s="74"/>
      <c r="P86" s="74"/>
      <c r="Q86" s="74"/>
      <c r="R86" s="74"/>
      <c r="S86" s="74"/>
      <c r="T86" s="74"/>
      <c r="U86" s="74"/>
      <c r="V86" s="74"/>
    </row>
    <row r="87" spans="3:22" ht="21" customHeight="1" x14ac:dyDescent="0.35">
      <c r="L87" s="233"/>
      <c r="M87" s="6"/>
      <c r="N87" s="6"/>
      <c r="O87" s="6"/>
      <c r="P87" s="6"/>
      <c r="Q87" s="6"/>
      <c r="R87" s="6"/>
      <c r="S87" s="29"/>
      <c r="T87" s="29"/>
      <c r="U87" s="29"/>
      <c r="V87" s="29"/>
    </row>
    <row r="88" spans="3:22" ht="21" customHeight="1" x14ac:dyDescent="0.35">
      <c r="L88" s="233"/>
      <c r="M88" s="6"/>
      <c r="N88" s="6"/>
      <c r="O88" s="6"/>
      <c r="P88" s="6"/>
      <c r="Q88" s="6"/>
      <c r="R88" s="6"/>
      <c r="S88" s="29"/>
      <c r="T88" s="29"/>
      <c r="U88" s="29"/>
      <c r="V88" s="29"/>
    </row>
    <row r="89" spans="3:22" ht="21" customHeight="1" x14ac:dyDescent="0.35">
      <c r="I89" s="64"/>
      <c r="J89" s="64"/>
      <c r="K89" s="64"/>
      <c r="L89" s="233"/>
      <c r="M89" s="6"/>
      <c r="N89" s="6"/>
      <c r="O89" s="6"/>
      <c r="P89" s="6"/>
      <c r="Q89" s="6"/>
      <c r="R89" s="6"/>
      <c r="S89" s="29"/>
      <c r="T89" s="29"/>
      <c r="U89" s="29"/>
      <c r="V89" s="29"/>
    </row>
    <row r="90" spans="3:22" ht="21" customHeight="1" x14ac:dyDescent="0.35">
      <c r="I90" s="64"/>
      <c r="J90" s="64"/>
      <c r="K90" s="64"/>
      <c r="L90" s="233"/>
      <c r="M90" s="6"/>
      <c r="N90" s="6"/>
      <c r="O90" s="6"/>
      <c r="P90" s="6"/>
      <c r="Q90" s="6"/>
      <c r="R90" s="6"/>
      <c r="S90" s="29"/>
      <c r="T90" s="29"/>
      <c r="U90" s="29"/>
      <c r="V90" s="29"/>
    </row>
    <row r="91" spans="3:22" ht="21" customHeight="1" x14ac:dyDescent="0.35">
      <c r="I91" s="64"/>
      <c r="J91" s="64"/>
      <c r="K91" s="64"/>
      <c r="L91" s="233"/>
      <c r="M91" s="6"/>
      <c r="N91" s="6"/>
      <c r="O91" s="6"/>
      <c r="P91" s="6"/>
      <c r="Q91" s="6"/>
      <c r="R91" s="6"/>
      <c r="S91" s="29"/>
      <c r="T91" s="29"/>
      <c r="U91" s="29"/>
      <c r="V91" s="29"/>
    </row>
    <row r="92" spans="3:22" ht="21" customHeight="1" x14ac:dyDescent="0.35">
      <c r="C92" s="64"/>
      <c r="D92" s="64"/>
      <c r="E92" s="64"/>
      <c r="F92" s="64"/>
      <c r="G92" s="64"/>
      <c r="H92" s="64"/>
      <c r="I92" s="64"/>
      <c r="J92" s="64"/>
      <c r="K92" s="64"/>
      <c r="L92" s="233"/>
      <c r="M92" s="6"/>
      <c r="N92" s="6"/>
      <c r="O92" s="6"/>
      <c r="P92" s="6"/>
      <c r="Q92" s="6"/>
      <c r="R92" s="6"/>
      <c r="S92" s="29"/>
      <c r="T92" s="29"/>
      <c r="U92" s="29"/>
      <c r="V92" s="29"/>
    </row>
    <row r="93" spans="3:22" ht="42" customHeight="1" x14ac:dyDescent="0.35">
      <c r="C93" s="64"/>
      <c r="D93" s="64"/>
      <c r="E93" s="64"/>
      <c r="F93" s="64"/>
      <c r="G93" s="64"/>
      <c r="H93" s="64"/>
      <c r="I93" s="64"/>
      <c r="J93" s="64"/>
      <c r="K93" s="64"/>
      <c r="L93" s="233"/>
      <c r="M93" s="73"/>
      <c r="N93" s="74"/>
      <c r="O93" s="74"/>
      <c r="P93" s="74"/>
      <c r="Q93" s="74"/>
      <c r="R93" s="74"/>
      <c r="S93" s="74"/>
      <c r="T93" s="74"/>
      <c r="U93" s="74"/>
      <c r="V93" s="74"/>
    </row>
    <row r="94" spans="3:22" ht="21" customHeight="1" x14ac:dyDescent="0.35">
      <c r="C94" s="64"/>
      <c r="D94" s="64"/>
      <c r="E94" s="64"/>
      <c r="F94" s="64"/>
      <c r="G94" s="64"/>
      <c r="H94" s="64"/>
      <c r="I94" s="64"/>
      <c r="J94" s="64"/>
      <c r="K94" s="64"/>
      <c r="L94" s="233"/>
    </row>
    <row r="95" spans="3:22" ht="21" customHeight="1" x14ac:dyDescent="0.35">
      <c r="C95" s="64"/>
      <c r="D95" s="64"/>
      <c r="E95" s="64"/>
      <c r="F95" s="64"/>
      <c r="G95" s="64"/>
      <c r="H95" s="64"/>
      <c r="I95" s="64"/>
      <c r="J95" s="64"/>
      <c r="K95" s="64"/>
      <c r="L95" s="233"/>
    </row>
    <row r="96" spans="3:22" ht="21" customHeight="1" x14ac:dyDescent="0.35">
      <c r="C96" s="64"/>
      <c r="D96" s="64"/>
      <c r="E96" s="64"/>
      <c r="F96" s="64"/>
      <c r="G96" s="64"/>
      <c r="H96" s="64"/>
      <c r="I96" s="64"/>
      <c r="J96" s="64"/>
      <c r="K96" s="64"/>
      <c r="L96" s="233"/>
    </row>
    <row r="97" spans="3:12" ht="21" customHeight="1" x14ac:dyDescent="0.35">
      <c r="C97" s="64"/>
      <c r="D97" s="64"/>
      <c r="E97" s="64"/>
      <c r="F97" s="64"/>
      <c r="G97" s="64"/>
      <c r="H97" s="64"/>
      <c r="I97" s="64"/>
      <c r="J97" s="64"/>
      <c r="K97" s="64"/>
      <c r="L97" s="233"/>
    </row>
    <row r="98" spans="3:12" ht="21" customHeight="1" x14ac:dyDescent="0.35">
      <c r="C98" s="64"/>
      <c r="D98" s="64"/>
      <c r="E98" s="64"/>
      <c r="F98" s="64"/>
      <c r="G98" s="64"/>
      <c r="H98" s="64"/>
      <c r="I98" s="64"/>
      <c r="J98" s="64"/>
      <c r="K98" s="64"/>
      <c r="L98" s="233"/>
    </row>
    <row r="99" spans="3:12" ht="21" customHeight="1" x14ac:dyDescent="0.35">
      <c r="C99" s="64"/>
      <c r="D99" s="64"/>
      <c r="E99" s="64"/>
      <c r="F99" s="64"/>
      <c r="G99" s="64"/>
      <c r="H99" s="64"/>
      <c r="I99" s="64"/>
      <c r="J99" s="64"/>
      <c r="K99" s="64"/>
      <c r="L99" s="233"/>
    </row>
    <row r="100" spans="3:12" ht="21" customHeight="1" x14ac:dyDescent="0.35">
      <c r="C100" s="64"/>
      <c r="D100" s="64"/>
      <c r="E100" s="64"/>
      <c r="F100" s="64"/>
      <c r="G100" s="64"/>
      <c r="H100" s="64"/>
      <c r="I100" s="64"/>
      <c r="J100" s="64"/>
      <c r="K100" s="64"/>
      <c r="L100" s="233"/>
    </row>
    <row r="101" spans="3:12" ht="21" customHeight="1" x14ac:dyDescent="0.35">
      <c r="C101" s="64"/>
      <c r="D101" s="64"/>
      <c r="E101" s="64"/>
      <c r="F101" s="64"/>
      <c r="G101" s="64"/>
      <c r="H101" s="64"/>
      <c r="I101" s="64"/>
      <c r="J101" s="64"/>
      <c r="K101" s="64"/>
      <c r="L101" s="233"/>
    </row>
    <row r="102" spans="3:12" ht="21" customHeight="1" x14ac:dyDescent="0.35">
      <c r="C102" s="64"/>
      <c r="D102" s="64"/>
      <c r="E102" s="64"/>
      <c r="F102" s="64"/>
      <c r="G102" s="64"/>
      <c r="H102" s="64"/>
      <c r="I102" s="64"/>
      <c r="J102" s="64"/>
      <c r="K102" s="64"/>
      <c r="L102" s="233"/>
    </row>
    <row r="103" spans="3:12" ht="21" customHeight="1" x14ac:dyDescent="0.35">
      <c r="C103" s="64"/>
      <c r="D103" s="64"/>
      <c r="E103" s="64"/>
      <c r="F103" s="64"/>
      <c r="G103" s="64"/>
      <c r="H103" s="64"/>
      <c r="I103" s="64"/>
      <c r="J103" s="64"/>
      <c r="K103" s="64"/>
      <c r="L103" s="233"/>
    </row>
    <row r="104" spans="3:12" ht="21" customHeight="1" x14ac:dyDescent="0.35">
      <c r="C104" s="64"/>
      <c r="D104" s="64"/>
      <c r="E104" s="64"/>
      <c r="F104" s="64"/>
      <c r="G104" s="64"/>
      <c r="H104" s="64"/>
      <c r="I104" s="64"/>
      <c r="J104" s="64"/>
      <c r="K104" s="64"/>
      <c r="L104" s="233"/>
    </row>
    <row r="105" spans="3:12" x14ac:dyDescent="0.35">
      <c r="C105" s="64"/>
      <c r="D105" s="64"/>
      <c r="E105" s="64"/>
      <c r="F105" s="64"/>
      <c r="G105" s="64"/>
      <c r="H105" s="64"/>
      <c r="I105" s="64"/>
      <c r="J105" s="64"/>
      <c r="K105" s="64"/>
      <c r="L105" s="233"/>
    </row>
    <row r="106" spans="3:12" x14ac:dyDescent="0.35">
      <c r="C106" s="64"/>
      <c r="D106" s="64"/>
      <c r="E106" s="64"/>
      <c r="F106" s="64"/>
      <c r="G106" s="64"/>
      <c r="H106" s="64"/>
      <c r="I106" s="64"/>
      <c r="J106" s="64"/>
      <c r="K106" s="64"/>
      <c r="L106" s="233"/>
    </row>
    <row r="107" spans="3:12" ht="21" customHeight="1" x14ac:dyDescent="0.35">
      <c r="C107" s="64"/>
      <c r="D107" s="64"/>
      <c r="E107" s="64"/>
      <c r="F107" s="64"/>
      <c r="G107" s="64"/>
      <c r="H107" s="64"/>
      <c r="I107" s="64"/>
      <c r="J107" s="64"/>
      <c r="K107" s="64"/>
      <c r="L107" s="233"/>
    </row>
    <row r="108" spans="3:12" ht="21" customHeight="1" x14ac:dyDescent="0.35">
      <c r="C108" s="64"/>
      <c r="D108" s="64"/>
      <c r="E108" s="64"/>
      <c r="F108" s="64"/>
      <c r="G108" s="64"/>
      <c r="H108" s="64"/>
      <c r="I108" s="64"/>
      <c r="J108" s="64"/>
      <c r="K108" s="64"/>
      <c r="L108" s="233"/>
    </row>
    <row r="109" spans="3:12" ht="21" customHeight="1" x14ac:dyDescent="0.35">
      <c r="C109" s="64"/>
      <c r="D109" s="64"/>
      <c r="E109" s="64"/>
      <c r="F109" s="64"/>
      <c r="G109" s="64"/>
      <c r="H109" s="64"/>
      <c r="I109" s="64"/>
      <c r="J109" s="64"/>
      <c r="K109" s="64"/>
      <c r="L109" s="233"/>
    </row>
    <row r="110" spans="3:12" ht="21" customHeight="1" x14ac:dyDescent="0.35">
      <c r="C110" s="64"/>
      <c r="D110" s="64"/>
      <c r="E110" s="64"/>
      <c r="F110" s="64"/>
      <c r="G110" s="64"/>
      <c r="H110" s="64"/>
      <c r="I110" s="64"/>
      <c r="J110" s="64"/>
      <c r="K110" s="64"/>
      <c r="L110" s="233"/>
    </row>
    <row r="111" spans="3:12" ht="21" customHeight="1" x14ac:dyDescent="0.35">
      <c r="C111" s="64"/>
      <c r="D111" s="64"/>
      <c r="E111" s="64"/>
      <c r="F111" s="64"/>
      <c r="G111" s="64"/>
      <c r="H111" s="64"/>
      <c r="I111" s="64"/>
      <c r="J111" s="64"/>
      <c r="K111" s="64"/>
      <c r="L111" s="233"/>
    </row>
    <row r="112" spans="3:12" ht="21" customHeight="1" x14ac:dyDescent="0.35">
      <c r="C112" s="64"/>
      <c r="D112" s="64"/>
      <c r="E112" s="64"/>
      <c r="F112" s="64"/>
      <c r="G112" s="64"/>
      <c r="H112" s="64"/>
      <c r="I112" s="64"/>
      <c r="J112" s="64"/>
      <c r="K112" s="64"/>
      <c r="L112" s="233"/>
    </row>
    <row r="113" spans="3:12" ht="21" customHeight="1" x14ac:dyDescent="0.35">
      <c r="C113" s="64"/>
      <c r="D113" s="64"/>
      <c r="E113" s="64"/>
      <c r="F113" s="64"/>
      <c r="G113" s="64"/>
      <c r="H113" s="64"/>
      <c r="I113" s="64"/>
      <c r="J113" s="64"/>
      <c r="K113" s="64"/>
      <c r="L113" s="233"/>
    </row>
    <row r="114" spans="3:12" ht="21" customHeight="1" x14ac:dyDescent="0.35">
      <c r="C114" s="64"/>
      <c r="D114" s="64"/>
      <c r="E114" s="64"/>
      <c r="F114" s="64"/>
      <c r="G114" s="64"/>
      <c r="H114" s="64"/>
      <c r="I114" s="64"/>
      <c r="J114" s="64"/>
      <c r="K114" s="64"/>
      <c r="L114" s="233"/>
    </row>
    <row r="115" spans="3:12" ht="21" customHeight="1" x14ac:dyDescent="0.35">
      <c r="C115" s="64"/>
      <c r="D115" s="64"/>
      <c r="E115" s="64"/>
      <c r="F115" s="64"/>
      <c r="G115" s="64"/>
      <c r="H115" s="64"/>
      <c r="I115" s="64"/>
      <c r="J115" s="64"/>
      <c r="K115" s="64"/>
      <c r="L115" s="233"/>
    </row>
    <row r="116" spans="3:12" ht="21" customHeight="1" x14ac:dyDescent="0.35">
      <c r="C116" s="64"/>
      <c r="D116" s="64"/>
      <c r="E116" s="64"/>
      <c r="F116" s="64"/>
      <c r="G116" s="64"/>
      <c r="H116" s="64"/>
      <c r="I116" s="64"/>
      <c r="J116" s="64"/>
      <c r="K116" s="64"/>
      <c r="L116" s="233"/>
    </row>
    <row r="117" spans="3:12" ht="21" customHeight="1" x14ac:dyDescent="0.35">
      <c r="C117" s="64"/>
      <c r="D117" s="64"/>
      <c r="E117" s="64"/>
      <c r="F117" s="64"/>
      <c r="G117" s="64"/>
      <c r="H117" s="64"/>
      <c r="I117" s="64"/>
      <c r="J117" s="64"/>
      <c r="K117" s="64"/>
      <c r="L117" s="233"/>
    </row>
    <row r="118" spans="3:12" ht="21" customHeight="1" x14ac:dyDescent="0.35">
      <c r="C118" s="64"/>
      <c r="D118" s="64"/>
      <c r="E118" s="64"/>
      <c r="F118" s="64"/>
      <c r="G118" s="64"/>
      <c r="H118" s="64"/>
      <c r="I118" s="64"/>
      <c r="J118" s="64"/>
      <c r="K118" s="64"/>
      <c r="L118" s="233"/>
    </row>
    <row r="119" spans="3:12" ht="21" customHeight="1" x14ac:dyDescent="0.35">
      <c r="C119" s="64"/>
      <c r="D119" s="64"/>
      <c r="E119" s="64"/>
      <c r="F119" s="64"/>
      <c r="G119" s="64"/>
      <c r="H119" s="64"/>
      <c r="I119" s="64"/>
      <c r="J119" s="64"/>
      <c r="K119" s="64"/>
      <c r="L119" s="233"/>
    </row>
    <row r="120" spans="3:12" ht="21" customHeight="1" x14ac:dyDescent="0.35">
      <c r="C120" s="64"/>
      <c r="D120" s="64"/>
      <c r="E120" s="64"/>
      <c r="F120" s="64"/>
      <c r="G120" s="64"/>
      <c r="H120" s="64"/>
      <c r="I120" s="64"/>
      <c r="J120" s="64"/>
      <c r="K120" s="64"/>
      <c r="L120" s="233"/>
    </row>
    <row r="121" spans="3:12" ht="21" customHeight="1" x14ac:dyDescent="0.35">
      <c r="C121" s="64"/>
      <c r="D121" s="64"/>
      <c r="E121" s="64"/>
      <c r="F121" s="64"/>
      <c r="G121" s="64"/>
      <c r="H121" s="64"/>
      <c r="I121" s="64"/>
      <c r="J121" s="64"/>
      <c r="K121" s="64"/>
      <c r="L121" s="233"/>
    </row>
    <row r="122" spans="3:12" ht="21" customHeight="1" x14ac:dyDescent="0.35">
      <c r="C122" s="64"/>
      <c r="D122" s="64"/>
      <c r="E122" s="64"/>
      <c r="F122" s="64"/>
      <c r="G122" s="64"/>
      <c r="H122" s="64"/>
      <c r="I122" s="64"/>
      <c r="J122" s="64"/>
      <c r="K122" s="64"/>
      <c r="L122" s="233"/>
    </row>
    <row r="123" spans="3:12" ht="21" customHeight="1" x14ac:dyDescent="0.35">
      <c r="C123" s="64"/>
      <c r="D123" s="64"/>
      <c r="E123" s="64"/>
      <c r="F123" s="64"/>
      <c r="G123" s="64"/>
      <c r="H123" s="64"/>
      <c r="I123" s="64"/>
      <c r="J123" s="64"/>
      <c r="K123" s="64"/>
      <c r="L123" s="233"/>
    </row>
    <row r="124" spans="3:12" x14ac:dyDescent="0.35">
      <c r="C124" s="64"/>
      <c r="D124" s="64"/>
      <c r="E124" s="64"/>
      <c r="F124" s="64"/>
      <c r="G124" s="64"/>
      <c r="H124" s="64"/>
      <c r="I124" s="64"/>
      <c r="J124" s="64"/>
      <c r="K124" s="64"/>
      <c r="L124" s="233"/>
    </row>
    <row r="125" spans="3:12" ht="21" customHeight="1" x14ac:dyDescent="0.35">
      <c r="C125" s="64"/>
      <c r="D125" s="64"/>
      <c r="E125" s="64"/>
      <c r="F125" s="64"/>
      <c r="G125" s="64"/>
      <c r="H125" s="64"/>
      <c r="I125" s="64"/>
      <c r="J125" s="64"/>
      <c r="K125" s="64"/>
      <c r="L125" s="233"/>
    </row>
    <row r="126" spans="3:12" ht="21" customHeight="1" x14ac:dyDescent="0.35">
      <c r="C126" s="64"/>
      <c r="D126" s="64"/>
      <c r="E126" s="64"/>
      <c r="F126" s="64"/>
      <c r="G126" s="64"/>
      <c r="H126" s="64"/>
      <c r="I126" s="64"/>
      <c r="J126" s="64"/>
      <c r="K126" s="64"/>
      <c r="L126" s="233"/>
    </row>
    <row r="127" spans="3:12" ht="21" customHeight="1" x14ac:dyDescent="0.35">
      <c r="C127" s="64"/>
      <c r="D127" s="64"/>
      <c r="E127" s="64"/>
      <c r="F127" s="64"/>
      <c r="G127" s="64"/>
      <c r="H127" s="64"/>
      <c r="I127" s="64"/>
      <c r="J127" s="64"/>
      <c r="K127" s="64"/>
      <c r="L127" s="233"/>
    </row>
    <row r="128" spans="3:12" ht="21" customHeight="1" x14ac:dyDescent="0.35">
      <c r="C128" s="64"/>
      <c r="D128" s="64"/>
      <c r="E128" s="64"/>
      <c r="F128" s="64"/>
      <c r="G128" s="64"/>
      <c r="H128" s="64"/>
      <c r="I128" s="64"/>
      <c r="J128" s="64"/>
      <c r="K128" s="64"/>
      <c r="L128" s="233"/>
    </row>
    <row r="129" spans="3:12" ht="21" customHeight="1" x14ac:dyDescent="0.35">
      <c r="C129" s="64"/>
      <c r="D129" s="64"/>
      <c r="E129" s="64"/>
      <c r="F129" s="64"/>
      <c r="G129" s="64"/>
      <c r="H129" s="64"/>
      <c r="I129" s="64"/>
      <c r="J129" s="64"/>
      <c r="K129" s="64"/>
      <c r="L129" s="233"/>
    </row>
    <row r="130" spans="3:12" ht="21" customHeight="1" x14ac:dyDescent="0.35">
      <c r="C130" s="64"/>
      <c r="D130" s="64"/>
      <c r="E130" s="64"/>
      <c r="F130" s="64"/>
      <c r="G130" s="64"/>
      <c r="H130" s="64"/>
      <c r="I130" s="64"/>
      <c r="J130" s="64"/>
      <c r="K130" s="64"/>
      <c r="L130" s="233"/>
    </row>
    <row r="131" spans="3:12" x14ac:dyDescent="0.35">
      <c r="C131" s="64"/>
      <c r="D131" s="64"/>
      <c r="E131" s="64"/>
      <c r="F131" s="64"/>
      <c r="G131" s="64"/>
      <c r="H131" s="64"/>
      <c r="I131" s="64"/>
      <c r="J131" s="64"/>
      <c r="K131" s="64"/>
      <c r="L131" s="233"/>
    </row>
    <row r="132" spans="3:12" x14ac:dyDescent="0.35">
      <c r="C132" s="64"/>
      <c r="D132" s="64"/>
      <c r="E132" s="64"/>
      <c r="F132" s="64"/>
      <c r="G132" s="64"/>
      <c r="H132" s="64"/>
      <c r="I132" s="64"/>
      <c r="J132" s="64"/>
      <c r="K132" s="64"/>
      <c r="L132" s="233"/>
    </row>
    <row r="133" spans="3:12" ht="21" customHeight="1" x14ac:dyDescent="0.35">
      <c r="C133" s="64"/>
      <c r="D133" s="64"/>
      <c r="E133" s="64"/>
      <c r="F133" s="64"/>
      <c r="G133" s="64"/>
      <c r="H133" s="64"/>
      <c r="I133" s="64"/>
      <c r="J133" s="64"/>
      <c r="K133" s="64"/>
      <c r="L133" s="233"/>
    </row>
    <row r="134" spans="3:12" ht="21" customHeight="1" x14ac:dyDescent="0.35">
      <c r="C134" s="64"/>
      <c r="D134" s="64"/>
      <c r="E134" s="64"/>
      <c r="F134" s="64"/>
      <c r="G134" s="64"/>
      <c r="H134" s="64"/>
      <c r="I134" s="64"/>
      <c r="J134" s="64"/>
      <c r="K134" s="64"/>
      <c r="L134" s="233"/>
    </row>
    <row r="135" spans="3:12" ht="21" customHeight="1" x14ac:dyDescent="0.35">
      <c r="C135" s="64"/>
      <c r="D135" s="64"/>
      <c r="E135" s="64"/>
      <c r="F135" s="64"/>
      <c r="G135" s="64"/>
      <c r="H135" s="64"/>
      <c r="I135" s="64"/>
      <c r="J135" s="64"/>
      <c r="K135" s="64"/>
      <c r="L135" s="233"/>
    </row>
    <row r="136" spans="3:12" x14ac:dyDescent="0.35">
      <c r="C136" s="64"/>
      <c r="D136" s="64"/>
      <c r="E136" s="64"/>
      <c r="F136" s="64"/>
      <c r="G136" s="64"/>
      <c r="H136" s="64"/>
      <c r="I136" s="64"/>
      <c r="J136" s="64"/>
      <c r="K136" s="64"/>
      <c r="L136" s="233"/>
    </row>
  </sheetData>
  <mergeCells count="170">
    <mergeCell ref="D2:E4"/>
    <mergeCell ref="D5:H5"/>
    <mergeCell ref="C7:G7"/>
    <mergeCell ref="H7:M7"/>
    <mergeCell ref="N7:S7"/>
    <mergeCell ref="T7:X7"/>
    <mergeCell ref="Y7:Z7"/>
    <mergeCell ref="F8:G8"/>
    <mergeCell ref="H8:I8"/>
    <mergeCell ref="U9:U11"/>
    <mergeCell ref="V9:V11"/>
    <mergeCell ref="W9:W11"/>
    <mergeCell ref="X9:X11"/>
    <mergeCell ref="J10:J11"/>
    <mergeCell ref="D12:D18"/>
    <mergeCell ref="E12:E18"/>
    <mergeCell ref="F12:F18"/>
    <mergeCell ref="G12:G18"/>
    <mergeCell ref="H12:H18"/>
    <mergeCell ref="I12:I18"/>
    <mergeCell ref="L12:L18"/>
    <mergeCell ref="M12:M18"/>
    <mergeCell ref="U12:U18"/>
    <mergeCell ref="V12:V18"/>
    <mergeCell ref="W12:W18"/>
    <mergeCell ref="X12:X18"/>
    <mergeCell ref="J13:J18"/>
    <mergeCell ref="N14:N15"/>
    <mergeCell ref="O14:O15"/>
    <mergeCell ref="N16:N18"/>
    <mergeCell ref="O16:O18"/>
    <mergeCell ref="P16:P18"/>
    <mergeCell ref="Q16:Q18"/>
    <mergeCell ref="R16:R18"/>
    <mergeCell ref="S16:S18"/>
    <mergeCell ref="T12:T18"/>
    <mergeCell ref="T19:T20"/>
    <mergeCell ref="U19:U22"/>
    <mergeCell ref="P14:P15"/>
    <mergeCell ref="Q14:Q15"/>
    <mergeCell ref="N12:N13"/>
    <mergeCell ref="O12:O13"/>
    <mergeCell ref="P12:P13"/>
    <mergeCell ref="Q12:Q13"/>
    <mergeCell ref="R12:R13"/>
    <mergeCell ref="S12:S13"/>
    <mergeCell ref="R14:R15"/>
    <mergeCell ref="S14:S15"/>
    <mergeCell ref="V19:V22"/>
    <mergeCell ref="W19:W22"/>
    <mergeCell ref="X19:X22"/>
    <mergeCell ref="J20:J22"/>
    <mergeCell ref="L20:L22"/>
    <mergeCell ref="M20:M22"/>
    <mergeCell ref="N21:N22"/>
    <mergeCell ref="O21:O22"/>
    <mergeCell ref="M24:M25"/>
    <mergeCell ref="L26:L28"/>
    <mergeCell ref="M26:M28"/>
    <mergeCell ref="P21:P22"/>
    <mergeCell ref="Q21:Q22"/>
    <mergeCell ref="R21:R22"/>
    <mergeCell ref="S21:S22"/>
    <mergeCell ref="D23:D29"/>
    <mergeCell ref="E23:E29"/>
    <mergeCell ref="F23:F29"/>
    <mergeCell ref="G23:G29"/>
    <mergeCell ref="H23:H29"/>
    <mergeCell ref="I23:I29"/>
    <mergeCell ref="D19:D22"/>
    <mergeCell ref="E19:E22"/>
    <mergeCell ref="F19:F22"/>
    <mergeCell ref="G19:G22"/>
    <mergeCell ref="H19:H22"/>
    <mergeCell ref="I19:I22"/>
    <mergeCell ref="U30:U36"/>
    <mergeCell ref="V30:V36"/>
    <mergeCell ref="W30:W36"/>
    <mergeCell ref="X30:X36"/>
    <mergeCell ref="J31:J32"/>
    <mergeCell ref="L31:L32"/>
    <mergeCell ref="M31:M32"/>
    <mergeCell ref="K27:K28"/>
    <mergeCell ref="D30:D36"/>
    <mergeCell ref="E30:E36"/>
    <mergeCell ref="F30:F32"/>
    <mergeCell ref="G30:G32"/>
    <mergeCell ref="H30:H32"/>
    <mergeCell ref="I30:I32"/>
    <mergeCell ref="F33:F34"/>
    <mergeCell ref="G33:G34"/>
    <mergeCell ref="H33:H34"/>
    <mergeCell ref="T23:T29"/>
    <mergeCell ref="U23:U29"/>
    <mergeCell ref="V23:V29"/>
    <mergeCell ref="W23:W29"/>
    <mergeCell ref="X23:X29"/>
    <mergeCell ref="J24:J29"/>
    <mergeCell ref="L24:L25"/>
    <mergeCell ref="I33:I34"/>
    <mergeCell ref="K33:K34"/>
    <mergeCell ref="L33:L35"/>
    <mergeCell ref="M33:M35"/>
    <mergeCell ref="F35:F36"/>
    <mergeCell ref="G35:G36"/>
    <mergeCell ref="H35:H36"/>
    <mergeCell ref="I35:I36"/>
    <mergeCell ref="T30:T36"/>
    <mergeCell ref="M48:M49"/>
    <mergeCell ref="L41:L44"/>
    <mergeCell ref="M41:M44"/>
    <mergeCell ref="K43:K47"/>
    <mergeCell ref="D37:D51"/>
    <mergeCell ref="E37:E51"/>
    <mergeCell ref="F37:F42"/>
    <mergeCell ref="G37:G42"/>
    <mergeCell ref="H37:H42"/>
    <mergeCell ref="I37:I42"/>
    <mergeCell ref="F43:F47"/>
    <mergeCell ref="G43:G47"/>
    <mergeCell ref="H43:H47"/>
    <mergeCell ref="I43:I47"/>
    <mergeCell ref="U52:U54"/>
    <mergeCell ref="V52:V54"/>
    <mergeCell ref="W52:W54"/>
    <mergeCell ref="X52:X54"/>
    <mergeCell ref="J53:J54"/>
    <mergeCell ref="J49:J51"/>
    <mergeCell ref="K50:K51"/>
    <mergeCell ref="L50:L51"/>
    <mergeCell ref="M50:M51"/>
    <mergeCell ref="M52:M53"/>
    <mergeCell ref="W37:W51"/>
    <mergeCell ref="X37:X51"/>
    <mergeCell ref="J38:J42"/>
    <mergeCell ref="K39:K40"/>
    <mergeCell ref="L39:L40"/>
    <mergeCell ref="M39:M40"/>
    <mergeCell ref="K41:K42"/>
    <mergeCell ref="K37:K38"/>
    <mergeCell ref="L37:L38"/>
    <mergeCell ref="M37:M38"/>
    <mergeCell ref="T37:T51"/>
    <mergeCell ref="U37:U51"/>
    <mergeCell ref="V37:V51"/>
    <mergeCell ref="J44:J47"/>
    <mergeCell ref="C56:H56"/>
    <mergeCell ref="I56:L56"/>
    <mergeCell ref="C70:K70"/>
    <mergeCell ref="C72:C82"/>
    <mergeCell ref="D76:D77"/>
    <mergeCell ref="K76:K77"/>
    <mergeCell ref="D78:D79"/>
    <mergeCell ref="K78:K79"/>
    <mergeCell ref="T52:T54"/>
    <mergeCell ref="D52:D54"/>
    <mergeCell ref="E52:E54"/>
    <mergeCell ref="C9:C54"/>
    <mergeCell ref="D9:D11"/>
    <mergeCell ref="E9:E11"/>
    <mergeCell ref="T9:T11"/>
    <mergeCell ref="L52:L53"/>
    <mergeCell ref="L45:L47"/>
    <mergeCell ref="M45:M47"/>
    <mergeCell ref="F48:F51"/>
    <mergeCell ref="G48:G51"/>
    <mergeCell ref="H48:H51"/>
    <mergeCell ref="I48:I51"/>
    <mergeCell ref="K48:K49"/>
    <mergeCell ref="L48:L49"/>
  </mergeCells>
  <conditionalFormatting sqref="Q84 H58:H67 L58:L68">
    <cfRule type="cellIs" dxfId="387" priority="13" operator="between">
      <formula>15</formula>
      <formula>25</formula>
    </cfRule>
    <cfRule type="cellIs" dxfId="386" priority="14" operator="between">
      <formula>8</formula>
      <formula>12</formula>
    </cfRule>
    <cfRule type="cellIs" dxfId="385" priority="15" operator="between">
      <formula>4</formula>
      <formula>6</formula>
    </cfRule>
    <cfRule type="cellIs" dxfId="384" priority="16" operator="between">
      <formula>1</formula>
      <formula>3</formula>
    </cfRule>
  </conditionalFormatting>
  <conditionalFormatting sqref="R84 G58:G67 K58:L68">
    <cfRule type="cellIs" dxfId="383" priority="9" operator="equal">
      <formula>"Muy alta"</formula>
    </cfRule>
    <cfRule type="cellIs" dxfId="382" priority="10" operator="equal">
      <formula>"Alta"</formula>
    </cfRule>
    <cfRule type="cellIs" dxfId="381" priority="11" operator="equal">
      <formula>"Media"</formula>
    </cfRule>
    <cfRule type="cellIs" dxfId="380" priority="12" operator="equal">
      <formula>"Baja"</formula>
    </cfRule>
  </conditionalFormatting>
  <conditionalFormatting sqref="H68">
    <cfRule type="cellIs" dxfId="379" priority="5" operator="between">
      <formula>15</formula>
      <formula>25</formula>
    </cfRule>
    <cfRule type="cellIs" dxfId="378" priority="6" operator="between">
      <formula>8</formula>
      <formula>12</formula>
    </cfRule>
    <cfRule type="cellIs" dxfId="377" priority="7" operator="between">
      <formula>4</formula>
      <formula>6</formula>
    </cfRule>
    <cfRule type="cellIs" dxfId="376" priority="8" operator="between">
      <formula>1</formula>
      <formula>3</formula>
    </cfRule>
  </conditionalFormatting>
  <conditionalFormatting sqref="G68">
    <cfRule type="cellIs" dxfId="375" priority="1" operator="equal">
      <formula>"Muy alta"</formula>
    </cfRule>
    <cfRule type="cellIs" dxfId="374" priority="2" operator="equal">
      <formula>"Alta"</formula>
    </cfRule>
    <cfRule type="cellIs" dxfId="373" priority="3" operator="equal">
      <formula>"Media"</formula>
    </cfRule>
    <cfRule type="cellIs" dxfId="372" priority="4" operator="equal">
      <formula>"Baja"</formula>
    </cfRule>
  </conditionalFormatting>
  <dataValidations count="3">
    <dataValidation type="list" allowBlank="1" showInputMessage="1" showErrorMessage="1" sqref="J76:J77">
      <formula1>$H$59:$H$61</formula1>
    </dataValidation>
    <dataValidation type="list" allowBlank="1" showInputMessage="1" showErrorMessage="1" sqref="I76:I77">
      <formula1>$G$59:$G$61</formula1>
    </dataValidation>
    <dataValidation type="list" allowBlank="1" showInputMessage="1" showErrorMessage="1" sqref="I78:J79 I74:J75">
      <formula1>#REF!</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C2:Z56"/>
  <sheetViews>
    <sheetView topLeftCell="D1" zoomScale="40" zoomScaleNormal="40" workbookViewId="0">
      <selection activeCell="J11" sqref="J11:J17"/>
    </sheetView>
  </sheetViews>
  <sheetFormatPr baseColWidth="10" defaultColWidth="11.42578125" defaultRowHeight="25.5" x14ac:dyDescent="0.35"/>
  <cols>
    <col min="1" max="2" width="3.85546875" style="5" customWidth="1"/>
    <col min="3" max="3" width="38.28515625" style="5" customWidth="1"/>
    <col min="4" max="4" width="87" style="5" customWidth="1"/>
    <col min="5" max="5" width="57.28515625" style="5" customWidth="1"/>
    <col min="6" max="6" width="52.42578125" style="5" customWidth="1"/>
    <col min="7" max="7" width="33.85546875" style="5" customWidth="1"/>
    <col min="8" max="8" width="26.5703125" style="5" customWidth="1"/>
    <col min="9" max="9" width="26.28515625" style="5" customWidth="1"/>
    <col min="10" max="10" width="67" style="5" customWidth="1"/>
    <col min="11" max="11" width="72.85546875" style="5" customWidth="1"/>
    <col min="12" max="12" width="29.7109375" style="5" customWidth="1"/>
    <col min="13" max="13" width="60.140625" style="5" customWidth="1"/>
    <col min="14" max="14" width="67.28515625" style="5" customWidth="1"/>
    <col min="15" max="19" width="59.140625" style="5" customWidth="1"/>
    <col min="20" max="24" width="49.7109375" style="5" customWidth="1"/>
    <col min="25" max="26" width="92.5703125" style="5" customWidth="1"/>
    <col min="27" max="16384" width="11.42578125" style="5"/>
  </cols>
  <sheetData>
    <row r="2" spans="3:26" ht="15.75" customHeight="1" x14ac:dyDescent="0.35">
      <c r="D2" s="691" t="s">
        <v>281</v>
      </c>
      <c r="E2" s="691"/>
    </row>
    <row r="3" spans="3:26" x14ac:dyDescent="0.35">
      <c r="D3" s="691"/>
      <c r="E3" s="691"/>
    </row>
    <row r="4" spans="3:26" x14ac:dyDescent="0.35">
      <c r="D4" s="691"/>
      <c r="E4" s="691"/>
    </row>
    <row r="6" spans="3:26" x14ac:dyDescent="0.35">
      <c r="C6" s="5" t="s">
        <v>282</v>
      </c>
      <c r="D6" s="678" t="s">
        <v>1582</v>
      </c>
      <c r="E6" s="454"/>
      <c r="F6" s="454"/>
      <c r="G6" s="454"/>
      <c r="H6" s="454"/>
      <c r="I6" s="454"/>
      <c r="J6" s="454"/>
    </row>
    <row r="7" spans="3:26" x14ac:dyDescent="0.35">
      <c r="D7" s="64"/>
      <c r="E7" s="64"/>
    </row>
    <row r="8" spans="3:26" x14ac:dyDescent="0.35">
      <c r="C8" s="455" t="s">
        <v>284</v>
      </c>
      <c r="D8" s="606"/>
      <c r="E8" s="606"/>
      <c r="F8" s="429" t="s">
        <v>285</v>
      </c>
      <c r="G8" s="429"/>
      <c r="H8" s="429"/>
      <c r="I8" s="429"/>
      <c r="J8" s="429"/>
      <c r="K8" s="429"/>
      <c r="L8" s="429"/>
      <c r="M8" s="429"/>
      <c r="N8" s="463" t="s">
        <v>1081</v>
      </c>
      <c r="O8" s="463"/>
      <c r="P8" s="463"/>
      <c r="Q8" s="463"/>
      <c r="R8" s="463"/>
      <c r="S8" s="463"/>
      <c r="T8" s="463" t="s">
        <v>286</v>
      </c>
      <c r="U8" s="463"/>
      <c r="V8" s="463"/>
      <c r="W8" s="463"/>
      <c r="X8" s="463"/>
      <c r="Y8" s="492" t="s">
        <v>696</v>
      </c>
      <c r="Z8" s="492"/>
    </row>
    <row r="9" spans="3:26" ht="99" customHeight="1" x14ac:dyDescent="0.35">
      <c r="C9" s="533" t="s">
        <v>1583</v>
      </c>
      <c r="D9" s="75" t="s">
        <v>289</v>
      </c>
      <c r="E9" s="75" t="s">
        <v>290</v>
      </c>
      <c r="F9" s="460" t="s">
        <v>291</v>
      </c>
      <c r="G9" s="460"/>
      <c r="H9" s="429" t="s">
        <v>292</v>
      </c>
      <c r="I9" s="429"/>
      <c r="J9" s="216" t="s">
        <v>293</v>
      </c>
      <c r="K9" s="216" t="s">
        <v>3630</v>
      </c>
      <c r="L9" s="76" t="s">
        <v>1082</v>
      </c>
      <c r="M9" s="216" t="s">
        <v>1584</v>
      </c>
      <c r="N9" s="216" t="s">
        <v>296</v>
      </c>
      <c r="O9" s="216" t="s">
        <v>297</v>
      </c>
      <c r="P9" s="216" t="s">
        <v>298</v>
      </c>
      <c r="Q9" s="216" t="s">
        <v>299</v>
      </c>
      <c r="R9" s="216" t="s">
        <v>300</v>
      </c>
      <c r="S9" s="216" t="s">
        <v>301</v>
      </c>
      <c r="T9" s="216" t="s">
        <v>1585</v>
      </c>
      <c r="U9" s="216" t="s">
        <v>306</v>
      </c>
      <c r="V9" s="216" t="s">
        <v>1586</v>
      </c>
      <c r="W9" s="216" t="s">
        <v>303</v>
      </c>
      <c r="X9" s="216" t="s">
        <v>1587</v>
      </c>
      <c r="Y9" s="237" t="s">
        <v>307</v>
      </c>
      <c r="Z9" s="237" t="s">
        <v>308</v>
      </c>
    </row>
    <row r="10" spans="3:26" ht="136.5" customHeight="1" x14ac:dyDescent="0.35">
      <c r="C10" s="533"/>
      <c r="D10" s="685" t="s">
        <v>1588</v>
      </c>
      <c r="E10" s="465" t="s">
        <v>1589</v>
      </c>
      <c r="F10" s="437" t="s">
        <v>341</v>
      </c>
      <c r="G10" s="436" t="s">
        <v>1590</v>
      </c>
      <c r="H10" s="452" t="s">
        <v>343</v>
      </c>
      <c r="I10" s="453" t="s">
        <v>315</v>
      </c>
      <c r="J10" s="11" t="s">
        <v>1591</v>
      </c>
      <c r="K10" s="688" t="s">
        <v>1592</v>
      </c>
      <c r="L10" s="457" t="s">
        <v>1593</v>
      </c>
      <c r="M10" s="542" t="s">
        <v>1594</v>
      </c>
      <c r="N10" s="359" t="s">
        <v>3378</v>
      </c>
      <c r="O10" s="226" t="s">
        <v>1595</v>
      </c>
      <c r="P10" s="226" t="s">
        <v>781</v>
      </c>
      <c r="Q10" s="226" t="s">
        <v>1596</v>
      </c>
      <c r="R10" s="235" t="s">
        <v>480</v>
      </c>
      <c r="S10" s="235" t="s">
        <v>323</v>
      </c>
      <c r="T10" s="679" t="s">
        <v>1597</v>
      </c>
      <c r="U10" s="520" t="s">
        <v>1598</v>
      </c>
      <c r="V10" s="465"/>
      <c r="W10" s="520" t="s">
        <v>1599</v>
      </c>
      <c r="X10" s="520" t="s">
        <v>1600</v>
      </c>
      <c r="Y10" s="60"/>
      <c r="Z10" s="60"/>
    </row>
    <row r="11" spans="3:26" ht="78" customHeight="1" x14ac:dyDescent="0.35">
      <c r="C11" s="533"/>
      <c r="D11" s="686"/>
      <c r="E11" s="446"/>
      <c r="F11" s="437"/>
      <c r="G11" s="436"/>
      <c r="H11" s="452"/>
      <c r="I11" s="453"/>
      <c r="J11" s="436" t="s">
        <v>1601</v>
      </c>
      <c r="K11" s="689"/>
      <c r="L11" s="440"/>
      <c r="M11" s="446"/>
      <c r="N11" s="359" t="s">
        <v>3379</v>
      </c>
      <c r="O11" s="226" t="s">
        <v>1595</v>
      </c>
      <c r="P11" s="226" t="s">
        <v>841</v>
      </c>
      <c r="Q11" s="226" t="s">
        <v>1602</v>
      </c>
      <c r="R11" s="235" t="s">
        <v>480</v>
      </c>
      <c r="S11" s="235" t="s">
        <v>323</v>
      </c>
      <c r="T11" s="680"/>
      <c r="U11" s="521"/>
      <c r="V11" s="446"/>
      <c r="W11" s="521"/>
      <c r="X11" s="521"/>
      <c r="Y11" s="60"/>
      <c r="Z11" s="60"/>
    </row>
    <row r="12" spans="3:26" ht="63" customHeight="1" x14ac:dyDescent="0.35">
      <c r="C12" s="533"/>
      <c r="D12" s="686"/>
      <c r="E12" s="446"/>
      <c r="F12" s="437"/>
      <c r="G12" s="436"/>
      <c r="H12" s="452"/>
      <c r="I12" s="453"/>
      <c r="J12" s="436"/>
      <c r="K12" s="689"/>
      <c r="L12" s="441"/>
      <c r="M12" s="447"/>
      <c r="N12" s="359" t="s">
        <v>3380</v>
      </c>
      <c r="O12" s="226" t="s">
        <v>1595</v>
      </c>
      <c r="P12" s="226" t="s">
        <v>672</v>
      </c>
      <c r="Q12" s="226" t="s">
        <v>1603</v>
      </c>
      <c r="R12" s="235" t="s">
        <v>480</v>
      </c>
      <c r="S12" s="235" t="s">
        <v>323</v>
      </c>
      <c r="T12" s="680"/>
      <c r="U12" s="521"/>
      <c r="V12" s="446"/>
      <c r="W12" s="521"/>
      <c r="X12" s="521"/>
      <c r="Y12" s="60"/>
      <c r="Z12" s="60"/>
    </row>
    <row r="13" spans="3:26" ht="63" customHeight="1" x14ac:dyDescent="0.35">
      <c r="C13" s="533"/>
      <c r="D13" s="686"/>
      <c r="E13" s="446"/>
      <c r="F13" s="437"/>
      <c r="G13" s="436"/>
      <c r="H13" s="452"/>
      <c r="I13" s="453"/>
      <c r="J13" s="436"/>
      <c r="K13" s="689"/>
      <c r="L13" s="235" t="s">
        <v>1604</v>
      </c>
      <c r="M13" s="281" t="s">
        <v>1605</v>
      </c>
      <c r="N13" s="359" t="s">
        <v>3381</v>
      </c>
      <c r="O13" s="226" t="s">
        <v>1595</v>
      </c>
      <c r="P13" s="226" t="s">
        <v>781</v>
      </c>
      <c r="Q13" s="226" t="s">
        <v>479</v>
      </c>
      <c r="R13" s="235" t="s">
        <v>480</v>
      </c>
      <c r="S13" s="235" t="s">
        <v>323</v>
      </c>
      <c r="T13" s="680"/>
      <c r="U13" s="521"/>
      <c r="V13" s="446"/>
      <c r="W13" s="521"/>
      <c r="X13" s="521"/>
      <c r="Y13" s="60"/>
      <c r="Z13" s="60"/>
    </row>
    <row r="14" spans="3:26" ht="63" customHeight="1" x14ac:dyDescent="0.35">
      <c r="C14" s="533"/>
      <c r="D14" s="686"/>
      <c r="E14" s="446"/>
      <c r="F14" s="437"/>
      <c r="G14" s="436"/>
      <c r="H14" s="452"/>
      <c r="I14" s="453"/>
      <c r="J14" s="436"/>
      <c r="K14" s="689"/>
      <c r="L14" s="235" t="s">
        <v>1606</v>
      </c>
      <c r="M14" s="281" t="s">
        <v>1607</v>
      </c>
      <c r="N14" s="359" t="s">
        <v>3382</v>
      </c>
      <c r="O14" s="226" t="s">
        <v>1595</v>
      </c>
      <c r="P14" s="226" t="s">
        <v>841</v>
      </c>
      <c r="Q14" s="226" t="s">
        <v>479</v>
      </c>
      <c r="R14" s="235" t="s">
        <v>480</v>
      </c>
      <c r="S14" s="235" t="s">
        <v>323</v>
      </c>
      <c r="T14" s="680"/>
      <c r="U14" s="521"/>
      <c r="V14" s="446"/>
      <c r="W14" s="521"/>
      <c r="X14" s="521"/>
      <c r="Y14" s="60"/>
      <c r="Z14" s="60"/>
    </row>
    <row r="15" spans="3:26" ht="63" customHeight="1" x14ac:dyDescent="0.35">
      <c r="C15" s="533"/>
      <c r="D15" s="686"/>
      <c r="E15" s="446"/>
      <c r="F15" s="437"/>
      <c r="G15" s="436"/>
      <c r="H15" s="452"/>
      <c r="I15" s="453"/>
      <c r="J15" s="436"/>
      <c r="K15" s="689"/>
      <c r="L15" s="235" t="s">
        <v>1608</v>
      </c>
      <c r="M15" s="281" t="s">
        <v>1609</v>
      </c>
      <c r="N15" s="359" t="s">
        <v>3383</v>
      </c>
      <c r="O15" s="226" t="s">
        <v>1595</v>
      </c>
      <c r="P15" s="226" t="s">
        <v>1610</v>
      </c>
      <c r="Q15" s="226" t="s">
        <v>1611</v>
      </c>
      <c r="R15" s="235" t="s">
        <v>480</v>
      </c>
      <c r="S15" s="235" t="s">
        <v>323</v>
      </c>
      <c r="T15" s="680"/>
      <c r="U15" s="521"/>
      <c r="V15" s="446"/>
      <c r="W15" s="521"/>
      <c r="X15" s="521"/>
      <c r="Y15" s="60"/>
      <c r="Z15" s="60"/>
    </row>
    <row r="16" spans="3:26" ht="63" customHeight="1" x14ac:dyDescent="0.35">
      <c r="C16" s="533"/>
      <c r="D16" s="686"/>
      <c r="E16" s="446"/>
      <c r="F16" s="437"/>
      <c r="G16" s="436"/>
      <c r="H16" s="452"/>
      <c r="I16" s="453"/>
      <c r="J16" s="436"/>
      <c r="K16" s="689"/>
      <c r="L16" s="457" t="s">
        <v>1612</v>
      </c>
      <c r="M16" s="465" t="s">
        <v>1613</v>
      </c>
      <c r="N16" s="359" t="s">
        <v>3384</v>
      </c>
      <c r="O16" s="226" t="s">
        <v>1595</v>
      </c>
      <c r="P16" s="226" t="s">
        <v>781</v>
      </c>
      <c r="Q16" s="226" t="s">
        <v>479</v>
      </c>
      <c r="R16" s="235" t="s">
        <v>480</v>
      </c>
      <c r="S16" s="235" t="s">
        <v>323</v>
      </c>
      <c r="T16" s="680"/>
      <c r="U16" s="521"/>
      <c r="V16" s="446"/>
      <c r="W16" s="521"/>
      <c r="X16" s="521"/>
      <c r="Y16" s="60"/>
      <c r="Z16" s="60"/>
    </row>
    <row r="17" spans="3:26" ht="63" customHeight="1" x14ac:dyDescent="0.35">
      <c r="C17" s="533"/>
      <c r="D17" s="687"/>
      <c r="E17" s="447"/>
      <c r="F17" s="437"/>
      <c r="G17" s="436"/>
      <c r="H17" s="452"/>
      <c r="I17" s="453"/>
      <c r="J17" s="436"/>
      <c r="K17" s="690"/>
      <c r="L17" s="441"/>
      <c r="M17" s="447"/>
      <c r="N17" s="359" t="s">
        <v>3385</v>
      </c>
      <c r="O17" s="226" t="s">
        <v>1614</v>
      </c>
      <c r="P17" s="226" t="s">
        <v>781</v>
      </c>
      <c r="Q17" s="226" t="s">
        <v>479</v>
      </c>
      <c r="R17" s="235" t="s">
        <v>480</v>
      </c>
      <c r="S17" s="235" t="s">
        <v>323</v>
      </c>
      <c r="T17" s="681"/>
      <c r="U17" s="546"/>
      <c r="V17" s="447"/>
      <c r="W17" s="546"/>
      <c r="X17" s="546"/>
      <c r="Y17" s="60"/>
      <c r="Z17" s="60"/>
    </row>
    <row r="18" spans="3:26" ht="85.5" customHeight="1" x14ac:dyDescent="0.35">
      <c r="C18" s="533"/>
      <c r="D18" s="685" t="s">
        <v>1615</v>
      </c>
      <c r="E18" s="465" t="s">
        <v>1616</v>
      </c>
      <c r="F18" s="551" t="s">
        <v>341</v>
      </c>
      <c r="G18" s="465" t="s">
        <v>1617</v>
      </c>
      <c r="H18" s="458" t="s">
        <v>343</v>
      </c>
      <c r="I18" s="457" t="s">
        <v>315</v>
      </c>
      <c r="J18" s="11" t="s">
        <v>1618</v>
      </c>
      <c r="K18" s="436" t="s">
        <v>1619</v>
      </c>
      <c r="L18" s="235" t="s">
        <v>1620</v>
      </c>
      <c r="M18" s="281" t="s">
        <v>1621</v>
      </c>
      <c r="N18" s="359" t="s">
        <v>3386</v>
      </c>
      <c r="O18" s="226" t="s">
        <v>1595</v>
      </c>
      <c r="P18" s="226" t="s">
        <v>1622</v>
      </c>
      <c r="Q18" s="226" t="s">
        <v>1623</v>
      </c>
      <c r="R18" s="235" t="s">
        <v>480</v>
      </c>
      <c r="S18" s="235" t="s">
        <v>323</v>
      </c>
      <c r="T18" s="520" t="s">
        <v>1624</v>
      </c>
      <c r="U18" s="520" t="s">
        <v>1625</v>
      </c>
      <c r="V18" s="465"/>
      <c r="W18" s="520" t="s">
        <v>1626</v>
      </c>
      <c r="X18" s="520" t="s">
        <v>1627</v>
      </c>
      <c r="Y18" s="60"/>
      <c r="Z18" s="60"/>
    </row>
    <row r="19" spans="3:26" ht="78" customHeight="1" x14ac:dyDescent="0.35">
      <c r="C19" s="533"/>
      <c r="D19" s="686"/>
      <c r="E19" s="446"/>
      <c r="F19" s="552"/>
      <c r="G19" s="446"/>
      <c r="H19" s="438"/>
      <c r="I19" s="440"/>
      <c r="J19" s="465" t="s">
        <v>1628</v>
      </c>
      <c r="K19" s="436"/>
      <c r="L19" s="235" t="s">
        <v>1629</v>
      </c>
      <c r="M19" s="281" t="s">
        <v>1630</v>
      </c>
      <c r="N19" s="359" t="s">
        <v>3387</v>
      </c>
      <c r="O19" s="226" t="s">
        <v>1595</v>
      </c>
      <c r="P19" s="226" t="s">
        <v>781</v>
      </c>
      <c r="Q19" s="226" t="s">
        <v>1631</v>
      </c>
      <c r="R19" s="235" t="s">
        <v>480</v>
      </c>
      <c r="S19" s="235" t="s">
        <v>323</v>
      </c>
      <c r="T19" s="521"/>
      <c r="U19" s="521"/>
      <c r="V19" s="446"/>
      <c r="W19" s="521"/>
      <c r="X19" s="521"/>
      <c r="Y19" s="60"/>
      <c r="Z19" s="60"/>
    </row>
    <row r="20" spans="3:26" ht="130.5" customHeight="1" x14ac:dyDescent="0.35">
      <c r="C20" s="533"/>
      <c r="D20" s="686"/>
      <c r="E20" s="447"/>
      <c r="F20" s="553"/>
      <c r="G20" s="447"/>
      <c r="H20" s="439"/>
      <c r="I20" s="441"/>
      <c r="J20" s="447"/>
      <c r="K20" s="436"/>
      <c r="L20" s="235" t="s">
        <v>1632</v>
      </c>
      <c r="M20" s="283" t="s">
        <v>1633</v>
      </c>
      <c r="N20" s="359" t="s">
        <v>3388</v>
      </c>
      <c r="O20" s="226" t="s">
        <v>1634</v>
      </c>
      <c r="P20" s="226" t="s">
        <v>797</v>
      </c>
      <c r="Q20" s="226" t="s">
        <v>1635</v>
      </c>
      <c r="R20" s="235" t="s">
        <v>819</v>
      </c>
      <c r="S20" s="235" t="s">
        <v>323</v>
      </c>
      <c r="T20" s="546"/>
      <c r="U20" s="546"/>
      <c r="V20" s="447"/>
      <c r="W20" s="521"/>
      <c r="X20" s="521"/>
      <c r="Y20" s="60"/>
      <c r="Z20" s="60"/>
    </row>
    <row r="21" spans="3:26" ht="181.5" customHeight="1" x14ac:dyDescent="0.35">
      <c r="C21" s="533"/>
      <c r="D21" s="685" t="s">
        <v>1636</v>
      </c>
      <c r="E21" s="465" t="s">
        <v>1637</v>
      </c>
      <c r="F21" s="551" t="s">
        <v>341</v>
      </c>
      <c r="G21" s="465" t="s">
        <v>1638</v>
      </c>
      <c r="H21" s="458" t="s">
        <v>343</v>
      </c>
      <c r="I21" s="457" t="s">
        <v>315</v>
      </c>
      <c r="J21" s="364" t="s">
        <v>3376</v>
      </c>
      <c r="K21" s="436" t="s">
        <v>1639</v>
      </c>
      <c r="L21" s="235" t="s">
        <v>1640</v>
      </c>
      <c r="M21" s="281" t="s">
        <v>1641</v>
      </c>
      <c r="N21" s="359" t="s">
        <v>3389</v>
      </c>
      <c r="O21" s="226" t="s">
        <v>1595</v>
      </c>
      <c r="P21" s="226" t="s">
        <v>1642</v>
      </c>
      <c r="Q21" s="226" t="s">
        <v>1643</v>
      </c>
      <c r="R21" s="235" t="s">
        <v>819</v>
      </c>
      <c r="S21" s="235" t="s">
        <v>323</v>
      </c>
      <c r="T21" s="520" t="s">
        <v>1644</v>
      </c>
      <c r="U21" s="520" t="s">
        <v>1645</v>
      </c>
      <c r="V21" s="679"/>
      <c r="W21" s="679" t="s">
        <v>1646</v>
      </c>
      <c r="X21" s="520" t="s">
        <v>1647</v>
      </c>
      <c r="Y21" s="60"/>
      <c r="Z21" s="60"/>
    </row>
    <row r="22" spans="3:26" ht="75.75" customHeight="1" x14ac:dyDescent="0.35">
      <c r="C22" s="533"/>
      <c r="D22" s="686"/>
      <c r="E22" s="446"/>
      <c r="F22" s="552"/>
      <c r="G22" s="446"/>
      <c r="H22" s="438"/>
      <c r="I22" s="440"/>
      <c r="J22" s="474" t="s">
        <v>3377</v>
      </c>
      <c r="K22" s="436"/>
      <c r="L22" s="235" t="s">
        <v>1648</v>
      </c>
      <c r="M22" s="281" t="s">
        <v>1649</v>
      </c>
      <c r="N22" s="359" t="s">
        <v>3390</v>
      </c>
      <c r="O22" s="226" t="s">
        <v>1595</v>
      </c>
      <c r="P22" s="226" t="s">
        <v>1642</v>
      </c>
      <c r="Q22" s="226" t="s">
        <v>1650</v>
      </c>
      <c r="R22" s="235" t="s">
        <v>480</v>
      </c>
      <c r="S22" s="235" t="s">
        <v>323</v>
      </c>
      <c r="T22" s="521"/>
      <c r="U22" s="521"/>
      <c r="V22" s="680"/>
      <c r="W22" s="680"/>
      <c r="X22" s="521"/>
      <c r="Y22" s="60"/>
      <c r="Z22" s="60"/>
    </row>
    <row r="23" spans="3:26" ht="198" customHeight="1" x14ac:dyDescent="0.35">
      <c r="C23" s="533"/>
      <c r="D23" s="687"/>
      <c r="E23" s="447"/>
      <c r="F23" s="553"/>
      <c r="G23" s="447"/>
      <c r="H23" s="439"/>
      <c r="I23" s="441"/>
      <c r="J23" s="476"/>
      <c r="K23" s="436"/>
      <c r="L23" s="235" t="s">
        <v>1651</v>
      </c>
      <c r="M23" s="281" t="s">
        <v>1652</v>
      </c>
      <c r="N23" s="359" t="s">
        <v>3391</v>
      </c>
      <c r="O23" s="226" t="s">
        <v>1595</v>
      </c>
      <c r="P23" s="226" t="s">
        <v>1642</v>
      </c>
      <c r="Q23" s="226" t="s">
        <v>1650</v>
      </c>
      <c r="R23" s="235" t="s">
        <v>480</v>
      </c>
      <c r="S23" s="235" t="s">
        <v>323</v>
      </c>
      <c r="T23" s="546"/>
      <c r="U23" s="546"/>
      <c r="V23" s="681"/>
      <c r="W23" s="681"/>
      <c r="X23" s="546"/>
      <c r="Y23" s="60"/>
      <c r="Z23" s="60"/>
    </row>
    <row r="24" spans="3:26" ht="96.75" customHeight="1" x14ac:dyDescent="0.35">
      <c r="C24" s="533"/>
      <c r="D24" s="685" t="s">
        <v>1653</v>
      </c>
      <c r="E24" s="465" t="s">
        <v>1654</v>
      </c>
      <c r="F24" s="551" t="s">
        <v>312</v>
      </c>
      <c r="G24" s="465" t="s">
        <v>1655</v>
      </c>
      <c r="H24" s="458" t="s">
        <v>314</v>
      </c>
      <c r="I24" s="457" t="s">
        <v>315</v>
      </c>
      <c r="J24" s="11" t="s">
        <v>1656</v>
      </c>
      <c r="K24" s="436" t="s">
        <v>1639</v>
      </c>
      <c r="L24" s="457" t="s">
        <v>1657</v>
      </c>
      <c r="M24" s="465" t="s">
        <v>1658</v>
      </c>
      <c r="N24" s="359" t="s">
        <v>3392</v>
      </c>
      <c r="O24" s="226" t="s">
        <v>1595</v>
      </c>
      <c r="P24" s="226" t="s">
        <v>1642</v>
      </c>
      <c r="Q24" s="226" t="s">
        <v>1643</v>
      </c>
      <c r="R24" s="235" t="s">
        <v>819</v>
      </c>
      <c r="S24" s="235" t="s">
        <v>323</v>
      </c>
      <c r="T24" s="520" t="s">
        <v>1659</v>
      </c>
      <c r="U24" s="525"/>
      <c r="V24" s="679"/>
      <c r="W24" s="520" t="s">
        <v>1660</v>
      </c>
      <c r="X24" s="520" t="s">
        <v>1661</v>
      </c>
      <c r="Y24" s="60"/>
      <c r="Z24" s="60"/>
    </row>
    <row r="25" spans="3:26" ht="96.75" customHeight="1" x14ac:dyDescent="0.35">
      <c r="C25" s="533"/>
      <c r="D25" s="686"/>
      <c r="E25" s="446"/>
      <c r="F25" s="552"/>
      <c r="G25" s="446"/>
      <c r="H25" s="438"/>
      <c r="I25" s="440"/>
      <c r="J25" s="465" t="s">
        <v>1662</v>
      </c>
      <c r="K25" s="436"/>
      <c r="L25" s="441"/>
      <c r="M25" s="447"/>
      <c r="N25" s="359" t="s">
        <v>1663</v>
      </c>
      <c r="O25" s="226" t="s">
        <v>1595</v>
      </c>
      <c r="P25" s="226" t="s">
        <v>1642</v>
      </c>
      <c r="Q25" s="226" t="s">
        <v>1643</v>
      </c>
      <c r="R25" s="235" t="s">
        <v>480</v>
      </c>
      <c r="S25" s="235" t="s">
        <v>356</v>
      </c>
      <c r="T25" s="521"/>
      <c r="U25" s="526"/>
      <c r="V25" s="680"/>
      <c r="W25" s="682"/>
      <c r="X25" s="521"/>
      <c r="Y25" s="60"/>
      <c r="Z25" s="60"/>
    </row>
    <row r="26" spans="3:26" ht="107.25" customHeight="1" x14ac:dyDescent="0.35">
      <c r="C26" s="533"/>
      <c r="D26" s="687"/>
      <c r="E26" s="447"/>
      <c r="F26" s="553"/>
      <c r="G26" s="447"/>
      <c r="H26" s="439"/>
      <c r="I26" s="441"/>
      <c r="J26" s="447"/>
      <c r="K26" s="436"/>
      <c r="L26" s="235" t="s">
        <v>1664</v>
      </c>
      <c r="M26" s="227" t="s">
        <v>1665</v>
      </c>
      <c r="N26" s="359" t="s">
        <v>1663</v>
      </c>
      <c r="O26" s="226" t="s">
        <v>1595</v>
      </c>
      <c r="P26" s="226" t="s">
        <v>1642</v>
      </c>
      <c r="Q26" s="226" t="s">
        <v>1643</v>
      </c>
      <c r="R26" s="235" t="s">
        <v>480</v>
      </c>
      <c r="S26" s="235" t="s">
        <v>356</v>
      </c>
      <c r="T26" s="546"/>
      <c r="U26" s="527"/>
      <c r="V26" s="681"/>
      <c r="W26" s="683"/>
      <c r="X26" s="546"/>
      <c r="Y26" s="60"/>
      <c r="Z26" s="60"/>
    </row>
    <row r="27" spans="3:26" ht="127.5" customHeight="1" x14ac:dyDescent="0.35">
      <c r="C27" s="533"/>
      <c r="D27" s="684" t="s">
        <v>1666</v>
      </c>
      <c r="E27" s="436" t="s">
        <v>1667</v>
      </c>
      <c r="F27" s="551" t="s">
        <v>341</v>
      </c>
      <c r="G27" s="465" t="s">
        <v>1638</v>
      </c>
      <c r="H27" s="458" t="s">
        <v>343</v>
      </c>
      <c r="I27" s="457" t="s">
        <v>315</v>
      </c>
      <c r="J27" s="11" t="s">
        <v>1668</v>
      </c>
      <c r="K27" s="436" t="s">
        <v>1669</v>
      </c>
      <c r="L27" s="457" t="s">
        <v>1670</v>
      </c>
      <c r="M27" s="465" t="s">
        <v>1671</v>
      </c>
      <c r="N27" s="359" t="s">
        <v>3393</v>
      </c>
      <c r="O27" s="226" t="s">
        <v>1595</v>
      </c>
      <c r="P27" s="226" t="s">
        <v>692</v>
      </c>
      <c r="Q27" s="226" t="s">
        <v>1672</v>
      </c>
      <c r="R27" s="235" t="s">
        <v>480</v>
      </c>
      <c r="S27" s="235" t="s">
        <v>459</v>
      </c>
      <c r="T27" s="538" t="s">
        <v>1673</v>
      </c>
      <c r="U27" s="538" t="s">
        <v>1674</v>
      </c>
      <c r="V27" s="574"/>
      <c r="W27" s="538" t="s">
        <v>1675</v>
      </c>
      <c r="X27" s="538" t="s">
        <v>1676</v>
      </c>
      <c r="Y27" s="60"/>
      <c r="Z27" s="60"/>
    </row>
    <row r="28" spans="3:26" ht="127.5" customHeight="1" x14ac:dyDescent="0.35">
      <c r="C28" s="533"/>
      <c r="D28" s="684"/>
      <c r="E28" s="436"/>
      <c r="F28" s="552"/>
      <c r="G28" s="446"/>
      <c r="H28" s="438"/>
      <c r="I28" s="440"/>
      <c r="J28" s="465" t="s">
        <v>1638</v>
      </c>
      <c r="K28" s="436"/>
      <c r="L28" s="441"/>
      <c r="M28" s="447"/>
      <c r="N28" s="359" t="s">
        <v>3394</v>
      </c>
      <c r="O28" s="226" t="s">
        <v>1595</v>
      </c>
      <c r="P28" s="226" t="s">
        <v>1677</v>
      </c>
      <c r="Q28" s="226" t="s">
        <v>1678</v>
      </c>
      <c r="R28" s="235" t="s">
        <v>499</v>
      </c>
      <c r="S28" s="235" t="s">
        <v>356</v>
      </c>
      <c r="T28" s="538"/>
      <c r="U28" s="538"/>
      <c r="V28" s="574"/>
      <c r="W28" s="538"/>
      <c r="X28" s="538"/>
      <c r="Y28" s="60"/>
      <c r="Z28" s="60"/>
    </row>
    <row r="29" spans="3:26" ht="127.5" customHeight="1" x14ac:dyDescent="0.35">
      <c r="C29" s="533"/>
      <c r="D29" s="684"/>
      <c r="E29" s="436"/>
      <c r="F29" s="553"/>
      <c r="G29" s="447"/>
      <c r="H29" s="439"/>
      <c r="I29" s="441"/>
      <c r="J29" s="447"/>
      <c r="K29" s="436"/>
      <c r="L29" s="235" t="s">
        <v>1679</v>
      </c>
      <c r="M29" s="281" t="s">
        <v>1680</v>
      </c>
      <c r="N29" s="359" t="s">
        <v>3395</v>
      </c>
      <c r="O29" s="226" t="s">
        <v>1595</v>
      </c>
      <c r="P29" s="226" t="s">
        <v>1681</v>
      </c>
      <c r="Q29" s="226" t="s">
        <v>1682</v>
      </c>
      <c r="R29" s="235" t="s">
        <v>480</v>
      </c>
      <c r="S29" s="235" t="s">
        <v>356</v>
      </c>
      <c r="T29" s="538"/>
      <c r="U29" s="538"/>
      <c r="V29" s="574"/>
      <c r="W29" s="538"/>
      <c r="X29" s="538"/>
      <c r="Y29" s="60"/>
      <c r="Z29" s="60"/>
    </row>
    <row r="30" spans="3:26" ht="58.5" customHeight="1" x14ac:dyDescent="0.35"/>
    <row r="31" spans="3:26" ht="21" customHeight="1" x14ac:dyDescent="0.35">
      <c r="C31" s="463" t="s">
        <v>429</v>
      </c>
      <c r="D31" s="463"/>
      <c r="E31" s="463"/>
      <c r="F31" s="463"/>
      <c r="G31" s="463"/>
      <c r="H31" s="463"/>
      <c r="I31" s="332" t="s">
        <v>430</v>
      </c>
      <c r="J31" s="332"/>
      <c r="K31" s="332"/>
      <c r="L31" s="220"/>
      <c r="M31" s="430"/>
      <c r="N31" s="430"/>
      <c r="O31" s="430"/>
      <c r="P31" s="430"/>
      <c r="Q31" s="430"/>
    </row>
    <row r="32" spans="3:26" ht="91.5" customHeight="1" x14ac:dyDescent="0.35">
      <c r="C32" s="216" t="s">
        <v>3</v>
      </c>
      <c r="D32" s="216" t="s">
        <v>4</v>
      </c>
      <c r="E32" s="216" t="s">
        <v>431</v>
      </c>
      <c r="F32" s="216" t="s">
        <v>408</v>
      </c>
      <c r="G32" s="216" t="s">
        <v>7</v>
      </c>
      <c r="H32" s="216" t="s">
        <v>432</v>
      </c>
      <c r="I32" s="216" t="s">
        <v>433</v>
      </c>
      <c r="J32" s="216" t="s">
        <v>434</v>
      </c>
      <c r="K32" s="216" t="s">
        <v>7</v>
      </c>
      <c r="L32" s="216" t="s">
        <v>432</v>
      </c>
      <c r="M32" s="27"/>
      <c r="N32" s="27"/>
      <c r="O32" s="27"/>
      <c r="P32" s="27"/>
      <c r="Q32" s="27"/>
    </row>
    <row r="33" spans="3:17" ht="109.5" customHeight="1" x14ac:dyDescent="0.35">
      <c r="C33" s="235" t="s">
        <v>115</v>
      </c>
      <c r="D33" s="281" t="s">
        <v>116</v>
      </c>
      <c r="E33" s="235">
        <v>3</v>
      </c>
      <c r="F33" s="235">
        <v>3</v>
      </c>
      <c r="G33" s="119">
        <f>+F33*E33</f>
        <v>9</v>
      </c>
      <c r="H33" s="119" t="str">
        <f>IF(G33&lt;=3,"Baja",IF(G33=4,"Media",IF(G33=5,"Media",IF(G33=6,"Media",IF(G33=8,"Alta",IF(G33=9,"Alta",IF(G33=10,"Alta",IF(G33=12,"Alta","Muy alta"))))))))</f>
        <v>Alta</v>
      </c>
      <c r="I33" s="119">
        <v>2</v>
      </c>
      <c r="J33" s="119">
        <v>3</v>
      </c>
      <c r="K33" s="119" t="str">
        <f>IF(L33&lt;4,"Baja",IF(L33=4,"Media",IF(L33=5,"Media",IF(L33=6,"Media",IF(L33&lt;=12,"Alta","Muy alta")))))</f>
        <v>Media</v>
      </c>
      <c r="L33" s="119">
        <f>+I33*J33</f>
        <v>6</v>
      </c>
    </row>
    <row r="34" spans="3:17" ht="109.5" customHeight="1" x14ac:dyDescent="0.35">
      <c r="C34" s="235" t="s">
        <v>118</v>
      </c>
      <c r="D34" s="281" t="s">
        <v>119</v>
      </c>
      <c r="E34" s="235">
        <v>5</v>
      </c>
      <c r="F34" s="235">
        <v>3</v>
      </c>
      <c r="G34" s="119">
        <f t="shared" ref="G34:G37" si="0">+F34*E34</f>
        <v>15</v>
      </c>
      <c r="H34" s="119" t="str">
        <f t="shared" ref="H34:H37" si="1">IF(G34&lt;=3,"Baja",IF(G34=4,"Media",IF(G34=5,"Media",IF(G34=6,"Media",IF(G34=8,"Alta",IF(G34=9,"Alta",IF(G34=10,"Alta",IF(G34=12,"Alta","Muy alta"))))))))</f>
        <v>Muy alta</v>
      </c>
      <c r="I34" s="119">
        <v>4</v>
      </c>
      <c r="J34" s="119">
        <v>3</v>
      </c>
      <c r="K34" s="119" t="str">
        <f>IF(L34&lt;4,"Baja",IF(L34=4,"Media",IF(L34=5,"Media",IF(L34=6,"Media",IF(L34&lt;=12,"Alta","Muy alta")))))</f>
        <v>Alta</v>
      </c>
      <c r="L34" s="119">
        <f>+I34*J34</f>
        <v>12</v>
      </c>
      <c r="M34" s="92"/>
      <c r="N34" s="92"/>
      <c r="O34" s="93"/>
      <c r="P34" s="93"/>
      <c r="Q34" s="92"/>
    </row>
    <row r="35" spans="3:17" ht="109.5" customHeight="1" x14ac:dyDescent="0.35">
      <c r="C35" s="235" t="s">
        <v>120</v>
      </c>
      <c r="D35" s="281" t="s">
        <v>121</v>
      </c>
      <c r="E35" s="235">
        <v>5</v>
      </c>
      <c r="F35" s="235">
        <v>3</v>
      </c>
      <c r="G35" s="119">
        <f t="shared" si="0"/>
        <v>15</v>
      </c>
      <c r="H35" s="119" t="str">
        <f t="shared" si="1"/>
        <v>Muy alta</v>
      </c>
      <c r="I35" s="119">
        <v>4</v>
      </c>
      <c r="J35" s="119">
        <v>3</v>
      </c>
      <c r="K35" s="119" t="str">
        <f>IF(L35&lt;4,"Baja",IF(L35=4,"Media",IF(L35=5,"Media",IF(L35=6,"Media",IF(L35&lt;=12,"Alta","Muy alta")))))</f>
        <v>Alta</v>
      </c>
      <c r="L35" s="119">
        <f>+I35*J35</f>
        <v>12</v>
      </c>
      <c r="M35" s="92"/>
      <c r="N35" s="92"/>
      <c r="O35" s="93"/>
      <c r="P35" s="93"/>
      <c r="Q35" s="92"/>
    </row>
    <row r="36" spans="3:17" ht="109.5" customHeight="1" x14ac:dyDescent="0.35">
      <c r="C36" s="235" t="s">
        <v>122</v>
      </c>
      <c r="D36" s="281" t="s">
        <v>123</v>
      </c>
      <c r="E36" s="235">
        <v>3</v>
      </c>
      <c r="F36" s="235">
        <v>3</v>
      </c>
      <c r="G36" s="119">
        <f t="shared" si="0"/>
        <v>9</v>
      </c>
      <c r="H36" s="119" t="str">
        <f t="shared" si="1"/>
        <v>Alta</v>
      </c>
      <c r="I36" s="119">
        <v>2</v>
      </c>
      <c r="J36" s="119">
        <v>3</v>
      </c>
      <c r="K36" s="119" t="str">
        <f>IF(L36&lt;4,"Baja",IF(L36=4,"Media",IF(L36=5,"Media",IF(L36=6,"Media",IF(L36&lt;=12,"Alta","Muy alta")))))</f>
        <v>Media</v>
      </c>
      <c r="L36" s="119">
        <f>+I36*J36</f>
        <v>6</v>
      </c>
    </row>
    <row r="37" spans="3:17" ht="109.5" customHeight="1" x14ac:dyDescent="0.35">
      <c r="C37" s="235" t="s">
        <v>124</v>
      </c>
      <c r="D37" s="281" t="s">
        <v>125</v>
      </c>
      <c r="E37" s="235">
        <v>3</v>
      </c>
      <c r="F37" s="235">
        <v>3</v>
      </c>
      <c r="G37" s="119">
        <f t="shared" si="0"/>
        <v>9</v>
      </c>
      <c r="H37" s="119" t="str">
        <f t="shared" si="1"/>
        <v>Alta</v>
      </c>
      <c r="I37" s="119">
        <v>2</v>
      </c>
      <c r="J37" s="119">
        <v>3</v>
      </c>
      <c r="K37" s="119" t="str">
        <f>IF(L37&lt;4,"Baja",IF(L37=4,"Media",IF(L37=5,"Media",IF(L37=6,"Media",IF(L37&lt;=12,"Alta","Muy alta")))))</f>
        <v>Media</v>
      </c>
      <c r="L37" s="119">
        <f>+I37*J37</f>
        <v>6</v>
      </c>
    </row>
    <row r="38" spans="3:17" ht="58.5" customHeight="1" x14ac:dyDescent="0.35"/>
    <row r="39" spans="3:17" ht="66" customHeight="1" x14ac:dyDescent="0.35">
      <c r="C39" s="216" t="s">
        <v>1053</v>
      </c>
      <c r="D39" s="216" t="s">
        <v>1054</v>
      </c>
      <c r="E39" s="216" t="s">
        <v>1055</v>
      </c>
      <c r="F39" s="216" t="s">
        <v>297</v>
      </c>
      <c r="G39" s="216" t="s">
        <v>298</v>
      </c>
      <c r="H39" s="216" t="s">
        <v>299</v>
      </c>
      <c r="I39" s="216" t="s">
        <v>300</v>
      </c>
      <c r="J39" s="216" t="s">
        <v>301</v>
      </c>
      <c r="K39" s="216" t="s">
        <v>1683</v>
      </c>
    </row>
    <row r="40" spans="3:17" ht="105" customHeight="1" x14ac:dyDescent="0.35">
      <c r="C40" s="436" t="s">
        <v>1684</v>
      </c>
      <c r="D40" s="465" t="s">
        <v>1162</v>
      </c>
      <c r="E40" s="226" t="s">
        <v>1149</v>
      </c>
      <c r="F40" s="225" t="s">
        <v>1150</v>
      </c>
      <c r="G40" s="300" t="s">
        <v>1151</v>
      </c>
      <c r="H40" s="226" t="s">
        <v>1152</v>
      </c>
      <c r="I40" s="35" t="s">
        <v>455</v>
      </c>
      <c r="J40" s="35" t="s">
        <v>459</v>
      </c>
      <c r="K40" s="457" t="s">
        <v>1163</v>
      </c>
    </row>
    <row r="41" spans="3:17" ht="105" customHeight="1" x14ac:dyDescent="0.35">
      <c r="C41" s="436"/>
      <c r="D41" s="447"/>
      <c r="E41" s="226" t="s">
        <v>1154</v>
      </c>
      <c r="F41" s="225" t="s">
        <v>1155</v>
      </c>
      <c r="G41" s="300" t="s">
        <v>1151</v>
      </c>
      <c r="H41" s="226" t="s">
        <v>1152</v>
      </c>
      <c r="I41" s="35" t="s">
        <v>455</v>
      </c>
      <c r="J41" s="35" t="s">
        <v>459</v>
      </c>
      <c r="K41" s="441"/>
    </row>
    <row r="42" spans="3:17" ht="105" customHeight="1" x14ac:dyDescent="0.35">
      <c r="C42" s="436"/>
      <c r="D42" s="215" t="s">
        <v>1571</v>
      </c>
      <c r="E42" s="53" t="s">
        <v>567</v>
      </c>
      <c r="F42" s="51" t="s">
        <v>568</v>
      </c>
      <c r="G42" s="54" t="s">
        <v>527</v>
      </c>
      <c r="H42" s="55" t="s">
        <v>569</v>
      </c>
      <c r="I42" s="56" t="s">
        <v>570</v>
      </c>
      <c r="J42" s="279" t="s">
        <v>459</v>
      </c>
      <c r="K42" s="235" t="s">
        <v>694</v>
      </c>
    </row>
    <row r="43" spans="3:17" ht="105" customHeight="1" x14ac:dyDescent="0.35">
      <c r="C43" s="436"/>
      <c r="D43" s="215" t="s">
        <v>1685</v>
      </c>
      <c r="E43" s="226" t="s">
        <v>1686</v>
      </c>
      <c r="F43" s="226" t="s">
        <v>1614</v>
      </c>
      <c r="G43" s="226" t="s">
        <v>1687</v>
      </c>
      <c r="H43" s="226" t="s">
        <v>1688</v>
      </c>
      <c r="I43" s="234" t="s">
        <v>455</v>
      </c>
      <c r="J43" s="234" t="s">
        <v>356</v>
      </c>
      <c r="K43" s="235" t="s">
        <v>1689</v>
      </c>
    </row>
    <row r="44" spans="3:17" ht="105" customHeight="1" x14ac:dyDescent="0.35">
      <c r="C44" s="436"/>
      <c r="D44" s="215" t="s">
        <v>1062</v>
      </c>
      <c r="E44" s="53" t="s">
        <v>1063</v>
      </c>
      <c r="F44" s="51" t="s">
        <v>1064</v>
      </c>
      <c r="G44" s="70" t="s">
        <v>320</v>
      </c>
      <c r="H44" s="53" t="s">
        <v>1065</v>
      </c>
      <c r="I44" s="71" t="s">
        <v>455</v>
      </c>
      <c r="J44" s="71" t="s">
        <v>356</v>
      </c>
      <c r="K44" s="235" t="s">
        <v>1066</v>
      </c>
    </row>
    <row r="45" spans="3:17" ht="13.5" customHeight="1" x14ac:dyDescent="0.35">
      <c r="C45" s="74"/>
      <c r="D45" s="57"/>
    </row>
    <row r="46" spans="3:17" ht="13.5" customHeight="1" x14ac:dyDescent="0.35">
      <c r="C46" s="74"/>
      <c r="D46" s="57"/>
    </row>
    <row r="47" spans="3:17" ht="13.5" customHeight="1" x14ac:dyDescent="0.35">
      <c r="C47" s="74"/>
      <c r="D47" s="57"/>
    </row>
    <row r="48" spans="3:17" x14ac:dyDescent="0.35">
      <c r="F48" s="230"/>
      <c r="G48" s="230"/>
      <c r="H48" s="6"/>
      <c r="I48" s="6"/>
      <c r="J48" s="6"/>
      <c r="K48" s="6"/>
    </row>
    <row r="56" spans="5:5" x14ac:dyDescent="0.35">
      <c r="E56" s="74"/>
    </row>
  </sheetData>
  <mergeCells count="88">
    <mergeCell ref="D2:E4"/>
    <mergeCell ref="D6:J6"/>
    <mergeCell ref="C8:E8"/>
    <mergeCell ref="F8:M8"/>
    <mergeCell ref="N8:S8"/>
    <mergeCell ref="Y8:Z8"/>
    <mergeCell ref="C9:C29"/>
    <mergeCell ref="F9:G9"/>
    <mergeCell ref="H9:I9"/>
    <mergeCell ref="D10:D17"/>
    <mergeCell ref="E10:E17"/>
    <mergeCell ref="F10:F17"/>
    <mergeCell ref="G10:G17"/>
    <mergeCell ref="H10:H17"/>
    <mergeCell ref="I10:I17"/>
    <mergeCell ref="T8:X8"/>
    <mergeCell ref="D18:D20"/>
    <mergeCell ref="E18:E20"/>
    <mergeCell ref="F18:F20"/>
    <mergeCell ref="G18:G20"/>
    <mergeCell ref="H18:H20"/>
    <mergeCell ref="W10:W17"/>
    <mergeCell ref="X10:X17"/>
    <mergeCell ref="J11:J17"/>
    <mergeCell ref="L16:L17"/>
    <mergeCell ref="M16:M17"/>
    <mergeCell ref="K10:K17"/>
    <mergeCell ref="L10:L12"/>
    <mergeCell ref="M10:M12"/>
    <mergeCell ref="T10:T17"/>
    <mergeCell ref="U10:U17"/>
    <mergeCell ref="V10:V17"/>
    <mergeCell ref="X18:X20"/>
    <mergeCell ref="J19:J20"/>
    <mergeCell ref="D21:D23"/>
    <mergeCell ref="E21:E23"/>
    <mergeCell ref="F21:F23"/>
    <mergeCell ref="G21:G23"/>
    <mergeCell ref="H21:H23"/>
    <mergeCell ref="I21:I23"/>
    <mergeCell ref="K21:K23"/>
    <mergeCell ref="T21:T23"/>
    <mergeCell ref="I18:I20"/>
    <mergeCell ref="K18:K20"/>
    <mergeCell ref="T18:T20"/>
    <mergeCell ref="U18:U20"/>
    <mergeCell ref="V18:V20"/>
    <mergeCell ref="W18:W20"/>
    <mergeCell ref="D24:D26"/>
    <mergeCell ref="E24:E26"/>
    <mergeCell ref="F24:F26"/>
    <mergeCell ref="G24:G26"/>
    <mergeCell ref="H24:H26"/>
    <mergeCell ref="U21:U23"/>
    <mergeCell ref="V21:V23"/>
    <mergeCell ref="W21:W23"/>
    <mergeCell ref="X21:X23"/>
    <mergeCell ref="J22:J23"/>
    <mergeCell ref="V24:V26"/>
    <mergeCell ref="W24:W26"/>
    <mergeCell ref="X24:X26"/>
    <mergeCell ref="J25:J26"/>
    <mergeCell ref="D27:D29"/>
    <mergeCell ref="E27:E29"/>
    <mergeCell ref="F27:F29"/>
    <mergeCell ref="G27:G29"/>
    <mergeCell ref="H27:H29"/>
    <mergeCell ref="I27:I29"/>
    <mergeCell ref="I24:I26"/>
    <mergeCell ref="K24:K26"/>
    <mergeCell ref="L24:L25"/>
    <mergeCell ref="M24:M25"/>
    <mergeCell ref="T24:T26"/>
    <mergeCell ref="U24:U26"/>
    <mergeCell ref="C40:C44"/>
    <mergeCell ref="D40:D41"/>
    <mergeCell ref="K40:K41"/>
    <mergeCell ref="K27:K29"/>
    <mergeCell ref="L27:L28"/>
    <mergeCell ref="W27:W29"/>
    <mergeCell ref="X27:X29"/>
    <mergeCell ref="J28:J29"/>
    <mergeCell ref="C31:H31"/>
    <mergeCell ref="M31:Q31"/>
    <mergeCell ref="M27:M28"/>
    <mergeCell ref="T27:T29"/>
    <mergeCell ref="U27:U29"/>
    <mergeCell ref="V27:V29"/>
  </mergeCells>
  <conditionalFormatting sqref="L33:L37">
    <cfRule type="cellIs" dxfId="371" priority="17" operator="between">
      <formula>15</formula>
      <formula>25</formula>
    </cfRule>
    <cfRule type="cellIs" dxfId="370" priority="18" operator="between">
      <formula>8</formula>
      <formula>12</formula>
    </cfRule>
    <cfRule type="cellIs" dxfId="369" priority="19" operator="between">
      <formula>4</formula>
      <formula>6</formula>
    </cfRule>
    <cfRule type="cellIs" dxfId="368" priority="20" operator="between">
      <formula>1</formula>
      <formula>3</formula>
    </cfRule>
  </conditionalFormatting>
  <conditionalFormatting sqref="K37">
    <cfRule type="cellIs" dxfId="367" priority="9" operator="equal">
      <formula>"Muy alta"</formula>
    </cfRule>
    <cfRule type="cellIs" dxfId="366" priority="10" operator="equal">
      <formula>"Alta"</formula>
    </cfRule>
    <cfRule type="cellIs" dxfId="365" priority="11" operator="equal">
      <formula>"Media"</formula>
    </cfRule>
    <cfRule type="cellIs" dxfId="364" priority="12" operator="equal">
      <formula>"Baja"</formula>
    </cfRule>
  </conditionalFormatting>
  <conditionalFormatting sqref="K33:K36">
    <cfRule type="cellIs" dxfId="363" priority="13" operator="equal">
      <formula>"Muy alta"</formula>
    </cfRule>
    <cfRule type="cellIs" dxfId="362" priority="14" operator="equal">
      <formula>"Alta"</formula>
    </cfRule>
    <cfRule type="cellIs" dxfId="361" priority="15" operator="equal">
      <formula>"Media"</formula>
    </cfRule>
    <cfRule type="cellIs" dxfId="360" priority="16" operator="equal">
      <formula>"Baja"</formula>
    </cfRule>
  </conditionalFormatting>
  <conditionalFormatting sqref="H33:H37">
    <cfRule type="cellIs" dxfId="359" priority="5" operator="equal">
      <formula>"Muy alta"</formula>
    </cfRule>
    <cfRule type="cellIs" dxfId="358" priority="6" operator="equal">
      <formula>"Alta"</formula>
    </cfRule>
    <cfRule type="cellIs" dxfId="357" priority="7" operator="equal">
      <formula>"Media"</formula>
    </cfRule>
    <cfRule type="cellIs" dxfId="356" priority="8" operator="equal">
      <formula>"Baja"</formula>
    </cfRule>
  </conditionalFormatting>
  <conditionalFormatting sqref="G33:G37">
    <cfRule type="cellIs" dxfId="355" priority="1" operator="between">
      <formula>15</formula>
      <formula>25</formula>
    </cfRule>
    <cfRule type="cellIs" dxfId="354" priority="2" operator="between">
      <formula>8</formula>
      <formula>12</formula>
    </cfRule>
    <cfRule type="cellIs" dxfId="353" priority="3" operator="between">
      <formula>4</formula>
      <formula>6</formula>
    </cfRule>
    <cfRule type="cellIs" dxfId="352" priority="4" operator="between">
      <formula>1</formula>
      <formula>3</formula>
    </cfRule>
  </conditionalFormatting>
  <dataValidations count="3">
    <dataValidation type="list" allowBlank="1" showInputMessage="1" showErrorMessage="1" sqref="I42:J42 I44:J44">
      <formula1>#REF!</formula1>
    </dataValidation>
    <dataValidation type="list" allowBlank="1" showInputMessage="1" showErrorMessage="1" sqref="I40:I41">
      <formula1>$G$59:$G$61</formula1>
    </dataValidation>
    <dataValidation type="list" allowBlank="1" showInputMessage="1" showErrorMessage="1" sqref="J40:J41">
      <formula1>$H$59:$H$61</formula1>
    </dataValidation>
  </dataValidations>
  <pageMargins left="0.7" right="0.7" top="0.75" bottom="0.75" header="0.3" footer="0.3"/>
  <pageSetup paperSize="9" orientation="portrait" horizontalDpi="0" verticalDpi="0"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C1:AA55"/>
  <sheetViews>
    <sheetView showGridLines="0" zoomScale="50" zoomScaleNormal="50" zoomScaleSheetLayoutView="50" workbookViewId="0">
      <selection activeCell="K8" sqref="K8:K9"/>
    </sheetView>
  </sheetViews>
  <sheetFormatPr baseColWidth="10" defaultColWidth="11.42578125" defaultRowHeight="25.5" x14ac:dyDescent="0.35"/>
  <cols>
    <col min="1" max="2" width="3.85546875" style="91" customWidth="1"/>
    <col min="3" max="3" width="48.42578125" style="91" customWidth="1"/>
    <col min="4" max="4" width="68.85546875" style="91" customWidth="1"/>
    <col min="5" max="5" width="28.85546875" style="91" customWidth="1"/>
    <col min="6" max="6" width="28.7109375" style="91" customWidth="1"/>
    <col min="7" max="7" width="31.140625" style="91" customWidth="1"/>
    <col min="8" max="8" width="31.28515625" style="91" customWidth="1"/>
    <col min="9" max="9" width="28.28515625" style="94" customWidth="1"/>
    <col min="10" max="10" width="45.85546875" style="91" customWidth="1"/>
    <col min="11" max="11" width="75.7109375" style="91" customWidth="1"/>
    <col min="12" max="12" width="39" style="91" customWidth="1"/>
    <col min="13" max="13" width="42.42578125" style="91" customWidth="1"/>
    <col min="14" max="14" width="46.42578125" style="91" customWidth="1"/>
    <col min="15" max="15" width="46.5703125" style="91" customWidth="1"/>
    <col min="16" max="16" width="26.28515625" style="91" customWidth="1"/>
    <col min="17" max="17" width="62.85546875" style="91" customWidth="1"/>
    <col min="18" max="18" width="27.140625" style="94" customWidth="1"/>
    <col min="19" max="19" width="22" style="94" customWidth="1"/>
    <col min="20" max="20" width="39.7109375" style="91" customWidth="1"/>
    <col min="21" max="21" width="34.7109375" style="91" customWidth="1"/>
    <col min="22" max="22" width="34.85546875" style="91" customWidth="1"/>
    <col min="23" max="23" width="42.7109375" style="91" customWidth="1"/>
    <col min="24" max="24" width="40.5703125" style="91" customWidth="1"/>
    <col min="25" max="26" width="71.7109375" style="91" customWidth="1"/>
    <col min="27" max="16384" width="11.42578125" style="91"/>
  </cols>
  <sheetData>
    <row r="1" spans="3:27" ht="7.5" customHeight="1" x14ac:dyDescent="0.35">
      <c r="J1" s="94"/>
      <c r="K1" s="94"/>
      <c r="L1" s="94"/>
      <c r="M1" s="94"/>
      <c r="W1" s="95"/>
    </row>
    <row r="2" spans="3:27" ht="28.5" customHeight="1" x14ac:dyDescent="0.35">
      <c r="D2" s="699" t="s">
        <v>281</v>
      </c>
      <c r="E2" s="699"/>
      <c r="F2" s="699"/>
      <c r="G2" s="699"/>
      <c r="H2" s="699"/>
      <c r="I2" s="699"/>
      <c r="J2" s="699"/>
      <c r="K2" s="94"/>
      <c r="L2" s="94"/>
      <c r="M2" s="94"/>
      <c r="W2" s="498"/>
    </row>
    <row r="3" spans="3:27" ht="28.5" customHeight="1" x14ac:dyDescent="0.35">
      <c r="D3" s="699"/>
      <c r="E3" s="699"/>
      <c r="F3" s="699"/>
      <c r="G3" s="699"/>
      <c r="H3" s="699"/>
      <c r="I3" s="699"/>
      <c r="J3" s="699"/>
      <c r="K3" s="94"/>
      <c r="L3" s="94"/>
      <c r="M3" s="94"/>
      <c r="W3" s="498"/>
    </row>
    <row r="4" spans="3:27" ht="28.5" customHeight="1" x14ac:dyDescent="0.35">
      <c r="C4" s="91" t="s">
        <v>282</v>
      </c>
      <c r="D4" s="96" t="s">
        <v>1690</v>
      </c>
      <c r="E4" s="96"/>
      <c r="F4" s="96"/>
      <c r="G4" s="96"/>
      <c r="H4" s="96"/>
      <c r="I4" s="96"/>
      <c r="J4" s="96"/>
    </row>
    <row r="5" spans="3:27" ht="28.5" customHeight="1" x14ac:dyDescent="0.35"/>
    <row r="6" spans="3:27" ht="28.5" customHeight="1" x14ac:dyDescent="0.35">
      <c r="C6" s="466" t="s">
        <v>284</v>
      </c>
      <c r="D6" s="466"/>
      <c r="E6" s="466"/>
      <c r="F6" s="466" t="s">
        <v>285</v>
      </c>
      <c r="G6" s="466"/>
      <c r="H6" s="466"/>
      <c r="I6" s="466"/>
      <c r="J6" s="466"/>
      <c r="K6" s="466"/>
      <c r="L6" s="466"/>
      <c r="M6" s="466"/>
      <c r="N6" s="511" t="s">
        <v>1081</v>
      </c>
      <c r="O6" s="512"/>
      <c r="P6" s="512"/>
      <c r="Q6" s="512"/>
      <c r="R6" s="512"/>
      <c r="S6" s="513"/>
      <c r="T6" s="492" t="s">
        <v>286</v>
      </c>
      <c r="U6" s="492"/>
      <c r="V6" s="492"/>
      <c r="W6" s="492"/>
      <c r="X6" s="492"/>
      <c r="Y6" s="492" t="s">
        <v>696</v>
      </c>
      <c r="Z6" s="492"/>
    </row>
    <row r="7" spans="3:27" ht="66.75" customHeight="1" x14ac:dyDescent="0.35">
      <c r="C7" s="339"/>
      <c r="D7" s="335" t="s">
        <v>289</v>
      </c>
      <c r="E7" s="344" t="s">
        <v>290</v>
      </c>
      <c r="F7" s="492" t="s">
        <v>1691</v>
      </c>
      <c r="G7" s="492"/>
      <c r="H7" s="492" t="s">
        <v>293</v>
      </c>
      <c r="I7" s="492"/>
      <c r="J7" s="492"/>
      <c r="K7" s="344" t="s">
        <v>3630</v>
      </c>
      <c r="L7" s="344" t="s">
        <v>1082</v>
      </c>
      <c r="M7" s="344" t="s">
        <v>295</v>
      </c>
      <c r="N7" s="344" t="s">
        <v>296</v>
      </c>
      <c r="O7" s="344" t="s">
        <v>297</v>
      </c>
      <c r="P7" s="344" t="s">
        <v>298</v>
      </c>
      <c r="Q7" s="344" t="s">
        <v>299</v>
      </c>
      <c r="R7" s="344" t="s">
        <v>300</v>
      </c>
      <c r="S7" s="344" t="s">
        <v>301</v>
      </c>
      <c r="T7" s="344" t="s">
        <v>302</v>
      </c>
      <c r="U7" s="344" t="s">
        <v>303</v>
      </c>
      <c r="V7" s="344" t="s">
        <v>304</v>
      </c>
      <c r="W7" s="344" t="s">
        <v>305</v>
      </c>
      <c r="X7" s="344" t="s">
        <v>1692</v>
      </c>
      <c r="Y7" s="344" t="s">
        <v>307</v>
      </c>
      <c r="Z7" s="344" t="s">
        <v>308</v>
      </c>
    </row>
    <row r="8" spans="3:27" ht="237.75" customHeight="1" x14ac:dyDescent="0.35">
      <c r="C8" s="473" t="s">
        <v>309</v>
      </c>
      <c r="D8" s="480" t="s">
        <v>1693</v>
      </c>
      <c r="E8" s="468" t="s">
        <v>1694</v>
      </c>
      <c r="F8" s="694" t="s">
        <v>341</v>
      </c>
      <c r="G8" s="468" t="s">
        <v>1695</v>
      </c>
      <c r="H8" s="502" t="s">
        <v>343</v>
      </c>
      <c r="I8" s="488" t="s">
        <v>315</v>
      </c>
      <c r="J8" s="350" t="s">
        <v>1696</v>
      </c>
      <c r="K8" s="468" t="s">
        <v>1697</v>
      </c>
      <c r="L8" s="342" t="s">
        <v>1115</v>
      </c>
      <c r="M8" s="336" t="s">
        <v>1116</v>
      </c>
      <c r="N8" s="338" t="s">
        <v>1698</v>
      </c>
      <c r="O8" s="156" t="s">
        <v>1699</v>
      </c>
      <c r="P8" s="349" t="s">
        <v>1700</v>
      </c>
      <c r="Q8" s="349" t="s">
        <v>3359</v>
      </c>
      <c r="R8" s="337" t="s">
        <v>480</v>
      </c>
      <c r="S8" s="337" t="s">
        <v>323</v>
      </c>
      <c r="T8" s="693" t="s">
        <v>1701</v>
      </c>
      <c r="U8" s="470" t="s">
        <v>1702</v>
      </c>
      <c r="V8" s="470" t="s">
        <v>1703</v>
      </c>
      <c r="W8" s="470"/>
      <c r="X8" s="470" t="s">
        <v>1704</v>
      </c>
      <c r="Y8" s="352"/>
      <c r="Z8" s="128"/>
      <c r="AA8" s="91">
        <v>1</v>
      </c>
    </row>
    <row r="9" spans="3:27" ht="113.25" customHeight="1" x14ac:dyDescent="0.35">
      <c r="C9" s="473"/>
      <c r="D9" s="480"/>
      <c r="E9" s="468"/>
      <c r="F9" s="694"/>
      <c r="G9" s="468"/>
      <c r="H9" s="503"/>
      <c r="I9" s="489"/>
      <c r="J9" s="340" t="s">
        <v>1705</v>
      </c>
      <c r="K9" s="468"/>
      <c r="L9" s="342" t="s">
        <v>1474</v>
      </c>
      <c r="M9" s="336" t="s">
        <v>1475</v>
      </c>
      <c r="N9" s="338" t="s">
        <v>1706</v>
      </c>
      <c r="O9" s="338" t="s">
        <v>1707</v>
      </c>
      <c r="P9" s="349" t="s">
        <v>453</v>
      </c>
      <c r="Q9" s="338" t="s">
        <v>1708</v>
      </c>
      <c r="R9" s="337" t="s">
        <v>480</v>
      </c>
      <c r="S9" s="337" t="s">
        <v>356</v>
      </c>
      <c r="T9" s="693"/>
      <c r="U9" s="470"/>
      <c r="V9" s="470"/>
      <c r="W9" s="470"/>
      <c r="X9" s="470"/>
      <c r="Y9" s="128"/>
      <c r="Z9" s="128"/>
      <c r="AA9" s="91">
        <v>2</v>
      </c>
    </row>
    <row r="10" spans="3:27" s="102" customFormat="1" ht="195" customHeight="1" x14ac:dyDescent="0.35">
      <c r="C10" s="473"/>
      <c r="D10" s="480" t="s">
        <v>1709</v>
      </c>
      <c r="E10" s="468" t="s">
        <v>1710</v>
      </c>
      <c r="F10" s="694" t="s">
        <v>341</v>
      </c>
      <c r="G10" s="468" t="s">
        <v>1711</v>
      </c>
      <c r="H10" s="502" t="s">
        <v>343</v>
      </c>
      <c r="I10" s="488" t="s">
        <v>315</v>
      </c>
      <c r="J10" s="350" t="s">
        <v>1712</v>
      </c>
      <c r="K10" s="468" t="s">
        <v>1713</v>
      </c>
      <c r="L10" s="482" t="s">
        <v>760</v>
      </c>
      <c r="M10" s="596" t="s">
        <v>761</v>
      </c>
      <c r="N10" s="578" t="s">
        <v>1714</v>
      </c>
      <c r="O10" s="578" t="s">
        <v>1707</v>
      </c>
      <c r="P10" s="696" t="s">
        <v>453</v>
      </c>
      <c r="Q10" s="578" t="s">
        <v>1715</v>
      </c>
      <c r="R10" s="488" t="s">
        <v>480</v>
      </c>
      <c r="S10" s="488" t="s">
        <v>356</v>
      </c>
      <c r="T10" s="693" t="s">
        <v>1716</v>
      </c>
      <c r="U10" s="470" t="s">
        <v>1717</v>
      </c>
      <c r="V10" s="470" t="s">
        <v>1718</v>
      </c>
      <c r="W10" s="470" t="s">
        <v>1719</v>
      </c>
      <c r="X10" s="470" t="s">
        <v>1720</v>
      </c>
      <c r="Y10" s="126"/>
      <c r="Z10" s="126"/>
      <c r="AA10" s="91">
        <v>3</v>
      </c>
    </row>
    <row r="11" spans="3:27" s="102" customFormat="1" ht="249" customHeight="1" x14ac:dyDescent="0.35">
      <c r="C11" s="473"/>
      <c r="D11" s="480"/>
      <c r="E11" s="468"/>
      <c r="F11" s="694"/>
      <c r="G11" s="468"/>
      <c r="H11" s="504"/>
      <c r="I11" s="490"/>
      <c r="J11" s="336" t="s">
        <v>1721</v>
      </c>
      <c r="K11" s="468"/>
      <c r="L11" s="509"/>
      <c r="M11" s="475"/>
      <c r="N11" s="579"/>
      <c r="O11" s="579"/>
      <c r="P11" s="697"/>
      <c r="Q11" s="579"/>
      <c r="R11" s="489"/>
      <c r="S11" s="489"/>
      <c r="T11" s="693"/>
      <c r="U11" s="470"/>
      <c r="V11" s="470"/>
      <c r="W11" s="470"/>
      <c r="X11" s="470"/>
      <c r="Y11" s="126"/>
      <c r="Z11" s="126"/>
      <c r="AA11" s="91">
        <v>4</v>
      </c>
    </row>
    <row r="12" spans="3:27" s="102" customFormat="1" ht="84.75" customHeight="1" x14ac:dyDescent="0.35">
      <c r="C12" s="473"/>
      <c r="D12" s="480"/>
      <c r="E12" s="468"/>
      <c r="F12" s="694" t="s">
        <v>341</v>
      </c>
      <c r="G12" s="468" t="s">
        <v>1722</v>
      </c>
      <c r="H12" s="502" t="s">
        <v>343</v>
      </c>
      <c r="I12" s="488" t="s">
        <v>315</v>
      </c>
      <c r="J12" s="350" t="s">
        <v>1723</v>
      </c>
      <c r="K12" s="468" t="s">
        <v>1713</v>
      </c>
      <c r="L12" s="509"/>
      <c r="M12" s="475"/>
      <c r="N12" s="579"/>
      <c r="O12" s="579"/>
      <c r="P12" s="697"/>
      <c r="Q12" s="579"/>
      <c r="R12" s="489"/>
      <c r="S12" s="489"/>
      <c r="T12" s="693"/>
      <c r="U12" s="470"/>
      <c r="V12" s="470"/>
      <c r="W12" s="470"/>
      <c r="X12" s="470"/>
      <c r="Y12" s="126"/>
      <c r="Z12" s="126"/>
      <c r="AA12" s="91">
        <v>5</v>
      </c>
    </row>
    <row r="13" spans="3:27" s="102" customFormat="1" ht="68.25" customHeight="1" x14ac:dyDescent="0.35">
      <c r="C13" s="473"/>
      <c r="D13" s="480"/>
      <c r="E13" s="468"/>
      <c r="F13" s="694"/>
      <c r="G13" s="468"/>
      <c r="H13" s="503"/>
      <c r="I13" s="489"/>
      <c r="J13" s="468" t="s">
        <v>1724</v>
      </c>
      <c r="K13" s="468"/>
      <c r="L13" s="509"/>
      <c r="M13" s="475"/>
      <c r="N13" s="579"/>
      <c r="O13" s="579"/>
      <c r="P13" s="697"/>
      <c r="Q13" s="579"/>
      <c r="R13" s="489"/>
      <c r="S13" s="489"/>
      <c r="T13" s="693"/>
      <c r="U13" s="470"/>
      <c r="V13" s="470"/>
      <c r="W13" s="470"/>
      <c r="X13" s="470"/>
      <c r="Y13" s="126"/>
      <c r="Z13" s="126"/>
      <c r="AA13" s="91">
        <v>6</v>
      </c>
    </row>
    <row r="14" spans="3:27" s="102" customFormat="1" ht="68.25" customHeight="1" x14ac:dyDescent="0.35">
      <c r="C14" s="473"/>
      <c r="D14" s="480"/>
      <c r="E14" s="468"/>
      <c r="F14" s="694"/>
      <c r="G14" s="468"/>
      <c r="H14" s="504"/>
      <c r="I14" s="490"/>
      <c r="J14" s="468"/>
      <c r="K14" s="468"/>
      <c r="L14" s="483"/>
      <c r="M14" s="476"/>
      <c r="N14" s="580"/>
      <c r="O14" s="580"/>
      <c r="P14" s="698"/>
      <c r="Q14" s="580"/>
      <c r="R14" s="490"/>
      <c r="S14" s="490"/>
      <c r="T14" s="693"/>
      <c r="U14" s="470"/>
      <c r="V14" s="470"/>
      <c r="W14" s="470"/>
      <c r="X14" s="470"/>
      <c r="Y14" s="126"/>
      <c r="Z14" s="126"/>
      <c r="AA14" s="91">
        <v>7</v>
      </c>
    </row>
    <row r="15" spans="3:27" s="102" customFormat="1" ht="51" customHeight="1" x14ac:dyDescent="0.35">
      <c r="C15" s="473"/>
      <c r="D15" s="480"/>
      <c r="E15" s="468"/>
      <c r="F15" s="694" t="s">
        <v>341</v>
      </c>
      <c r="G15" s="468" t="s">
        <v>1725</v>
      </c>
      <c r="H15" s="502" t="s">
        <v>343</v>
      </c>
      <c r="I15" s="488" t="s">
        <v>315</v>
      </c>
      <c r="J15" s="350" t="s">
        <v>1726</v>
      </c>
      <c r="K15" s="468" t="s">
        <v>18</v>
      </c>
      <c r="L15" s="482" t="s">
        <v>1727</v>
      </c>
      <c r="M15" s="474" t="s">
        <v>1728</v>
      </c>
      <c r="N15" s="578" t="s">
        <v>1714</v>
      </c>
      <c r="O15" s="578" t="s">
        <v>1707</v>
      </c>
      <c r="P15" s="696" t="s">
        <v>453</v>
      </c>
      <c r="Q15" s="578" t="s">
        <v>1715</v>
      </c>
      <c r="R15" s="488" t="s">
        <v>480</v>
      </c>
      <c r="S15" s="488" t="s">
        <v>356</v>
      </c>
      <c r="T15" s="693"/>
      <c r="U15" s="470"/>
      <c r="V15" s="470"/>
      <c r="W15" s="470"/>
      <c r="X15" s="470"/>
      <c r="Y15" s="126"/>
      <c r="Z15" s="126"/>
      <c r="AA15" s="91">
        <v>8</v>
      </c>
    </row>
    <row r="16" spans="3:27" s="102" customFormat="1" ht="51" customHeight="1" x14ac:dyDescent="0.35">
      <c r="C16" s="473"/>
      <c r="D16" s="480"/>
      <c r="E16" s="468"/>
      <c r="F16" s="694"/>
      <c r="G16" s="468"/>
      <c r="H16" s="503"/>
      <c r="I16" s="489"/>
      <c r="J16" s="468" t="s">
        <v>1729</v>
      </c>
      <c r="K16" s="468"/>
      <c r="L16" s="509"/>
      <c r="M16" s="475"/>
      <c r="N16" s="579"/>
      <c r="O16" s="579"/>
      <c r="P16" s="697"/>
      <c r="Q16" s="579"/>
      <c r="R16" s="489"/>
      <c r="S16" s="489"/>
      <c r="T16" s="693"/>
      <c r="U16" s="470"/>
      <c r="V16" s="470"/>
      <c r="W16" s="470"/>
      <c r="X16" s="470"/>
      <c r="Y16" s="126"/>
      <c r="Z16" s="126"/>
      <c r="AA16" s="91">
        <v>9</v>
      </c>
    </row>
    <row r="17" spans="3:27" s="102" customFormat="1" ht="51" customHeight="1" x14ac:dyDescent="0.35">
      <c r="C17" s="473"/>
      <c r="D17" s="480"/>
      <c r="E17" s="468"/>
      <c r="F17" s="694"/>
      <c r="G17" s="468"/>
      <c r="H17" s="504"/>
      <c r="I17" s="490"/>
      <c r="J17" s="468"/>
      <c r="K17" s="468"/>
      <c r="L17" s="509"/>
      <c r="M17" s="475"/>
      <c r="N17" s="579"/>
      <c r="O17" s="579"/>
      <c r="P17" s="697"/>
      <c r="Q17" s="579"/>
      <c r="R17" s="489"/>
      <c r="S17" s="489"/>
      <c r="T17" s="693"/>
      <c r="U17" s="470"/>
      <c r="V17" s="470"/>
      <c r="W17" s="470"/>
      <c r="X17" s="470"/>
      <c r="Y17" s="126"/>
      <c r="Z17" s="126"/>
      <c r="AA17" s="91">
        <v>10</v>
      </c>
    </row>
    <row r="18" spans="3:27" s="102" customFormat="1" ht="181.5" customHeight="1" x14ac:dyDescent="0.35">
      <c r="C18" s="473"/>
      <c r="D18" s="480"/>
      <c r="E18" s="468"/>
      <c r="F18" s="694" t="s">
        <v>408</v>
      </c>
      <c r="G18" s="468" t="s">
        <v>1730</v>
      </c>
      <c r="H18" s="502" t="s">
        <v>403</v>
      </c>
      <c r="I18" s="488" t="s">
        <v>315</v>
      </c>
      <c r="J18" s="350" t="s">
        <v>1731</v>
      </c>
      <c r="K18" s="468" t="s">
        <v>135</v>
      </c>
      <c r="L18" s="509"/>
      <c r="M18" s="475"/>
      <c r="N18" s="579"/>
      <c r="O18" s="579"/>
      <c r="P18" s="697"/>
      <c r="Q18" s="579"/>
      <c r="R18" s="489"/>
      <c r="S18" s="489"/>
      <c r="T18" s="693"/>
      <c r="U18" s="470"/>
      <c r="V18" s="470"/>
      <c r="W18" s="470"/>
      <c r="X18" s="470"/>
      <c r="Y18" s="126"/>
      <c r="Z18" s="126"/>
      <c r="AA18" s="91">
        <v>11</v>
      </c>
    </row>
    <row r="19" spans="3:27" s="102" customFormat="1" ht="87" customHeight="1" x14ac:dyDescent="0.35">
      <c r="C19" s="473"/>
      <c r="D19" s="480"/>
      <c r="E19" s="468"/>
      <c r="F19" s="694"/>
      <c r="G19" s="468"/>
      <c r="H19" s="503"/>
      <c r="I19" s="489"/>
      <c r="J19" s="468" t="s">
        <v>1732</v>
      </c>
      <c r="K19" s="468"/>
      <c r="L19" s="509"/>
      <c r="M19" s="475"/>
      <c r="N19" s="579"/>
      <c r="O19" s="579"/>
      <c r="P19" s="697"/>
      <c r="Q19" s="579"/>
      <c r="R19" s="489"/>
      <c r="S19" s="489"/>
      <c r="T19" s="693"/>
      <c r="U19" s="470"/>
      <c r="V19" s="470"/>
      <c r="W19" s="470"/>
      <c r="X19" s="470"/>
      <c r="Y19" s="126"/>
      <c r="Z19" s="126"/>
      <c r="AA19" s="91">
        <v>12</v>
      </c>
    </row>
    <row r="20" spans="3:27" s="102" customFormat="1" ht="98.25" customHeight="1" x14ac:dyDescent="0.35">
      <c r="C20" s="473"/>
      <c r="D20" s="480"/>
      <c r="E20" s="468"/>
      <c r="F20" s="694"/>
      <c r="G20" s="468"/>
      <c r="H20" s="504"/>
      <c r="I20" s="490"/>
      <c r="J20" s="468"/>
      <c r="K20" s="468"/>
      <c r="L20" s="483"/>
      <c r="M20" s="476"/>
      <c r="N20" s="580"/>
      <c r="O20" s="580"/>
      <c r="P20" s="698"/>
      <c r="Q20" s="580"/>
      <c r="R20" s="490"/>
      <c r="S20" s="490"/>
      <c r="T20" s="693"/>
      <c r="U20" s="470"/>
      <c r="V20" s="470"/>
      <c r="W20" s="470"/>
      <c r="X20" s="470"/>
      <c r="Y20" s="126"/>
      <c r="Z20" s="126"/>
      <c r="AA20" s="91">
        <v>13</v>
      </c>
    </row>
    <row r="21" spans="3:27" s="102" customFormat="1" ht="114.75" customHeight="1" x14ac:dyDescent="0.35">
      <c r="C21" s="473"/>
      <c r="D21" s="480" t="s">
        <v>1733</v>
      </c>
      <c r="E21" s="468" t="s">
        <v>1734</v>
      </c>
      <c r="F21" s="694" t="s">
        <v>341</v>
      </c>
      <c r="G21" s="469"/>
      <c r="H21" s="695" t="s">
        <v>343</v>
      </c>
      <c r="I21" s="469"/>
      <c r="J21" s="350"/>
      <c r="K21" s="468"/>
      <c r="L21" s="342" t="s">
        <v>1735</v>
      </c>
      <c r="M21" s="98" t="s">
        <v>1736</v>
      </c>
      <c r="N21" s="351" t="s">
        <v>1737</v>
      </c>
      <c r="O21" s="351" t="s">
        <v>1707</v>
      </c>
      <c r="P21" s="351" t="s">
        <v>453</v>
      </c>
      <c r="Q21" s="351" t="s">
        <v>1738</v>
      </c>
      <c r="R21" s="337" t="s">
        <v>480</v>
      </c>
      <c r="S21" s="337" t="s">
        <v>356</v>
      </c>
      <c r="T21" s="693" t="s">
        <v>1739</v>
      </c>
      <c r="U21" s="693"/>
      <c r="V21" s="470"/>
      <c r="W21" s="470" t="s">
        <v>1740</v>
      </c>
      <c r="X21" s="470" t="s">
        <v>1741</v>
      </c>
      <c r="Y21" s="126"/>
      <c r="Z21" s="126"/>
      <c r="AA21" s="91">
        <v>14</v>
      </c>
    </row>
    <row r="22" spans="3:27" s="102" customFormat="1" ht="109.5" customHeight="1" x14ac:dyDescent="0.35">
      <c r="C22" s="473"/>
      <c r="D22" s="480"/>
      <c r="E22" s="468"/>
      <c r="F22" s="694"/>
      <c r="G22" s="469"/>
      <c r="H22" s="695"/>
      <c r="I22" s="469"/>
      <c r="J22" s="468"/>
      <c r="K22" s="468"/>
      <c r="L22" s="482" t="s">
        <v>1742</v>
      </c>
      <c r="M22" s="468" t="s">
        <v>1743</v>
      </c>
      <c r="N22" s="351" t="s">
        <v>1744</v>
      </c>
      <c r="O22" s="351" t="s">
        <v>1707</v>
      </c>
      <c r="P22" s="351" t="s">
        <v>453</v>
      </c>
      <c r="Q22" s="351" t="s">
        <v>1708</v>
      </c>
      <c r="R22" s="353" t="s">
        <v>480</v>
      </c>
      <c r="S22" s="353" t="s">
        <v>356</v>
      </c>
      <c r="T22" s="693"/>
      <c r="U22" s="693"/>
      <c r="V22" s="470"/>
      <c r="W22" s="470"/>
      <c r="X22" s="470"/>
      <c r="Y22" s="126"/>
      <c r="Z22" s="126"/>
      <c r="AA22" s="91">
        <v>15</v>
      </c>
    </row>
    <row r="23" spans="3:27" s="102" customFormat="1" ht="144" customHeight="1" x14ac:dyDescent="0.35">
      <c r="C23" s="473"/>
      <c r="D23" s="480"/>
      <c r="E23" s="468"/>
      <c r="F23" s="694" t="s">
        <v>312</v>
      </c>
      <c r="G23" s="469"/>
      <c r="H23" s="695" t="s">
        <v>314</v>
      </c>
      <c r="I23" s="469"/>
      <c r="J23" s="468"/>
      <c r="K23" s="468"/>
      <c r="L23" s="509"/>
      <c r="M23" s="468"/>
      <c r="N23" s="351" t="s">
        <v>1745</v>
      </c>
      <c r="O23" s="351" t="s">
        <v>1746</v>
      </c>
      <c r="P23" s="351" t="s">
        <v>1747</v>
      </c>
      <c r="Q23" s="351" t="s">
        <v>1748</v>
      </c>
      <c r="R23" s="337" t="s">
        <v>480</v>
      </c>
      <c r="S23" s="337" t="s">
        <v>356</v>
      </c>
      <c r="T23" s="693"/>
      <c r="U23" s="693"/>
      <c r="V23" s="470"/>
      <c r="W23" s="470"/>
      <c r="X23" s="470"/>
      <c r="Y23" s="126"/>
      <c r="Z23" s="126"/>
      <c r="AA23" s="91">
        <v>16</v>
      </c>
    </row>
    <row r="24" spans="3:27" s="102" customFormat="1" ht="77.25" customHeight="1" x14ac:dyDescent="0.35">
      <c r="C24" s="473"/>
      <c r="D24" s="480"/>
      <c r="E24" s="468"/>
      <c r="F24" s="694"/>
      <c r="G24" s="469"/>
      <c r="H24" s="695"/>
      <c r="I24" s="469"/>
      <c r="J24" s="468"/>
      <c r="K24" s="468"/>
      <c r="L24" s="483"/>
      <c r="M24" s="468"/>
      <c r="N24" s="351" t="s">
        <v>1749</v>
      </c>
      <c r="O24" s="351" t="s">
        <v>1707</v>
      </c>
      <c r="P24" s="351" t="s">
        <v>841</v>
      </c>
      <c r="Q24" s="351" t="s">
        <v>1750</v>
      </c>
      <c r="R24" s="337" t="s">
        <v>480</v>
      </c>
      <c r="S24" s="337" t="s">
        <v>356</v>
      </c>
      <c r="T24" s="693"/>
      <c r="U24" s="693"/>
      <c r="V24" s="470"/>
      <c r="W24" s="470"/>
      <c r="X24" s="470"/>
      <c r="Y24" s="126"/>
      <c r="Z24" s="126"/>
      <c r="AA24" s="91">
        <v>17</v>
      </c>
    </row>
    <row r="25" spans="3:27" s="102" customFormat="1" ht="122.25" customHeight="1" x14ac:dyDescent="0.35">
      <c r="C25" s="473"/>
      <c r="D25" s="480"/>
      <c r="E25" s="468"/>
      <c r="F25" s="101" t="s">
        <v>1751</v>
      </c>
      <c r="G25" s="347"/>
      <c r="H25" s="347" t="s">
        <v>403</v>
      </c>
      <c r="I25" s="337"/>
      <c r="J25" s="468"/>
      <c r="K25" s="468"/>
      <c r="L25" s="342" t="s">
        <v>1752</v>
      </c>
      <c r="M25" s="98" t="s">
        <v>1753</v>
      </c>
      <c r="N25" s="351" t="s">
        <v>1744</v>
      </c>
      <c r="O25" s="351" t="s">
        <v>1707</v>
      </c>
      <c r="P25" s="351" t="s">
        <v>453</v>
      </c>
      <c r="Q25" s="351" t="s">
        <v>1708</v>
      </c>
      <c r="R25" s="337" t="s">
        <v>480</v>
      </c>
      <c r="S25" s="337" t="s">
        <v>356</v>
      </c>
      <c r="T25" s="693"/>
      <c r="U25" s="693"/>
      <c r="V25" s="470"/>
      <c r="W25" s="470"/>
      <c r="X25" s="470"/>
      <c r="Y25" s="126"/>
      <c r="Z25" s="126"/>
      <c r="AA25" s="91">
        <v>18</v>
      </c>
    </row>
    <row r="26" spans="3:27" s="102" customFormat="1" ht="234" customHeight="1" x14ac:dyDescent="0.35">
      <c r="C26" s="473"/>
      <c r="D26" s="480" t="s">
        <v>1754</v>
      </c>
      <c r="E26" s="468" t="s">
        <v>1755</v>
      </c>
      <c r="F26" s="694" t="s">
        <v>408</v>
      </c>
      <c r="G26" s="468" t="s">
        <v>1730</v>
      </c>
      <c r="H26" s="502" t="s">
        <v>403</v>
      </c>
      <c r="I26" s="488" t="s">
        <v>315</v>
      </c>
      <c r="J26" s="350" t="s">
        <v>1731</v>
      </c>
      <c r="K26" s="468" t="s">
        <v>135</v>
      </c>
      <c r="L26" s="343" t="s">
        <v>1756</v>
      </c>
      <c r="M26" s="340" t="s">
        <v>1757</v>
      </c>
      <c r="N26" s="351" t="s">
        <v>1758</v>
      </c>
      <c r="O26" s="351" t="s">
        <v>1746</v>
      </c>
      <c r="P26" s="351" t="s">
        <v>654</v>
      </c>
      <c r="Q26" s="351" t="s">
        <v>3360</v>
      </c>
      <c r="R26" s="337" t="s">
        <v>480</v>
      </c>
      <c r="S26" s="337" t="s">
        <v>356</v>
      </c>
      <c r="T26" s="693" t="s">
        <v>1759</v>
      </c>
      <c r="U26" s="470" t="s">
        <v>1760</v>
      </c>
      <c r="V26" s="470" t="s">
        <v>1761</v>
      </c>
      <c r="W26" s="470" t="s">
        <v>1762</v>
      </c>
      <c r="X26" s="470" t="s">
        <v>1763</v>
      </c>
      <c r="Y26" s="354"/>
      <c r="Z26" s="126"/>
      <c r="AA26" s="91">
        <v>19</v>
      </c>
    </row>
    <row r="27" spans="3:27" s="102" customFormat="1" ht="234" customHeight="1" x14ac:dyDescent="0.35">
      <c r="C27" s="473"/>
      <c r="D27" s="480"/>
      <c r="E27" s="468"/>
      <c r="F27" s="694"/>
      <c r="G27" s="468"/>
      <c r="H27" s="503"/>
      <c r="I27" s="489"/>
      <c r="J27" s="482" t="s">
        <v>1732</v>
      </c>
      <c r="K27" s="468"/>
      <c r="L27" s="482" t="s">
        <v>1764</v>
      </c>
      <c r="M27" s="468" t="s">
        <v>1765</v>
      </c>
      <c r="N27" s="351" t="s">
        <v>1758</v>
      </c>
      <c r="O27" s="351" t="s">
        <v>1746</v>
      </c>
      <c r="P27" s="351" t="s">
        <v>654</v>
      </c>
      <c r="Q27" s="351" t="s">
        <v>3360</v>
      </c>
      <c r="R27" s="337" t="s">
        <v>480</v>
      </c>
      <c r="S27" s="337" t="s">
        <v>356</v>
      </c>
      <c r="T27" s="693"/>
      <c r="U27" s="470"/>
      <c r="V27" s="470"/>
      <c r="W27" s="470"/>
      <c r="X27" s="470"/>
      <c r="Y27" s="354"/>
      <c r="Z27" s="126"/>
      <c r="AA27" s="91">
        <v>20</v>
      </c>
    </row>
    <row r="28" spans="3:27" s="102" customFormat="1" ht="121.5" customHeight="1" x14ac:dyDescent="0.35">
      <c r="C28" s="473"/>
      <c r="D28" s="480"/>
      <c r="E28" s="468"/>
      <c r="F28" s="694"/>
      <c r="G28" s="468"/>
      <c r="H28" s="503"/>
      <c r="I28" s="489"/>
      <c r="J28" s="509"/>
      <c r="K28" s="468"/>
      <c r="L28" s="509"/>
      <c r="M28" s="468"/>
      <c r="N28" s="99" t="s">
        <v>1766</v>
      </c>
      <c r="O28" s="351" t="s">
        <v>1707</v>
      </c>
      <c r="P28" s="351" t="s">
        <v>654</v>
      </c>
      <c r="Q28" s="351" t="s">
        <v>1767</v>
      </c>
      <c r="R28" s="337" t="s">
        <v>480</v>
      </c>
      <c r="S28" s="337" t="s">
        <v>356</v>
      </c>
      <c r="T28" s="693"/>
      <c r="U28" s="470"/>
      <c r="V28" s="470"/>
      <c r="W28" s="470"/>
      <c r="X28" s="470"/>
      <c r="Y28" s="126"/>
      <c r="Z28" s="126"/>
      <c r="AA28" s="91">
        <v>21</v>
      </c>
    </row>
    <row r="29" spans="3:27" s="102" customFormat="1" ht="121.5" customHeight="1" x14ac:dyDescent="0.35">
      <c r="C29" s="473"/>
      <c r="D29" s="480"/>
      <c r="E29" s="468"/>
      <c r="F29" s="694"/>
      <c r="G29" s="468"/>
      <c r="H29" s="504"/>
      <c r="I29" s="490"/>
      <c r="J29" s="483"/>
      <c r="K29" s="468"/>
      <c r="L29" s="483"/>
      <c r="M29" s="468"/>
      <c r="N29" s="351" t="s">
        <v>1749</v>
      </c>
      <c r="O29" s="351" t="s">
        <v>1707</v>
      </c>
      <c r="P29" s="351" t="s">
        <v>841</v>
      </c>
      <c r="Q29" s="351" t="s">
        <v>1750</v>
      </c>
      <c r="R29" s="337" t="s">
        <v>480</v>
      </c>
      <c r="S29" s="337" t="s">
        <v>356</v>
      </c>
      <c r="T29" s="693"/>
      <c r="U29" s="470"/>
      <c r="V29" s="470"/>
      <c r="W29" s="470"/>
      <c r="X29" s="470"/>
      <c r="Y29" s="126"/>
      <c r="Z29" s="126"/>
      <c r="AA29" s="91">
        <v>22</v>
      </c>
    </row>
    <row r="30" spans="3:27" s="102" customFormat="1" ht="146.25" customHeight="1" x14ac:dyDescent="0.35">
      <c r="C30" s="473"/>
      <c r="D30" s="480"/>
      <c r="E30" s="468"/>
      <c r="F30" s="694" t="s">
        <v>341</v>
      </c>
      <c r="G30" s="468" t="s">
        <v>1768</v>
      </c>
      <c r="H30" s="695" t="s">
        <v>343</v>
      </c>
      <c r="I30" s="469" t="s">
        <v>315</v>
      </c>
      <c r="J30" s="350" t="s">
        <v>1769</v>
      </c>
      <c r="K30" s="468" t="s">
        <v>1770</v>
      </c>
      <c r="L30" s="482" t="s">
        <v>1771</v>
      </c>
      <c r="M30" s="474" t="s">
        <v>1772</v>
      </c>
      <c r="N30" s="351" t="s">
        <v>1758</v>
      </c>
      <c r="O30" s="351" t="s">
        <v>1746</v>
      </c>
      <c r="P30" s="351" t="s">
        <v>654</v>
      </c>
      <c r="Q30" s="351" t="s">
        <v>3360</v>
      </c>
      <c r="R30" s="337" t="s">
        <v>480</v>
      </c>
      <c r="S30" s="337" t="s">
        <v>323</v>
      </c>
      <c r="T30" s="693"/>
      <c r="U30" s="470"/>
      <c r="V30" s="470"/>
      <c r="W30" s="470"/>
      <c r="X30" s="470"/>
      <c r="Y30" s="354"/>
      <c r="Z30" s="126"/>
      <c r="AA30" s="91">
        <v>23</v>
      </c>
    </row>
    <row r="31" spans="3:27" s="102" customFormat="1" ht="153.75" customHeight="1" x14ac:dyDescent="0.35">
      <c r="C31" s="473"/>
      <c r="D31" s="480"/>
      <c r="E31" s="468"/>
      <c r="F31" s="694"/>
      <c r="G31" s="468"/>
      <c r="H31" s="695"/>
      <c r="I31" s="469"/>
      <c r="J31" s="342" t="s">
        <v>1773</v>
      </c>
      <c r="K31" s="468"/>
      <c r="L31" s="483"/>
      <c r="M31" s="476"/>
      <c r="N31" s="99" t="s">
        <v>1774</v>
      </c>
      <c r="O31" s="351" t="s">
        <v>1775</v>
      </c>
      <c r="P31" s="99" t="s">
        <v>728</v>
      </c>
      <c r="Q31" s="99" t="s">
        <v>1776</v>
      </c>
      <c r="R31" s="337" t="s">
        <v>480</v>
      </c>
      <c r="S31" s="337" t="s">
        <v>323</v>
      </c>
      <c r="T31" s="693"/>
      <c r="U31" s="470"/>
      <c r="V31" s="470"/>
      <c r="W31" s="470"/>
      <c r="X31" s="470"/>
      <c r="Y31" s="126"/>
      <c r="Z31" s="126"/>
      <c r="AA31" s="91">
        <v>24</v>
      </c>
    </row>
    <row r="32" spans="3:27" ht="150.75" customHeight="1" x14ac:dyDescent="0.35">
      <c r="C32" s="473"/>
      <c r="D32" s="480" t="s">
        <v>1777</v>
      </c>
      <c r="E32" s="468" t="s">
        <v>1778</v>
      </c>
      <c r="F32" s="694" t="s">
        <v>312</v>
      </c>
      <c r="G32" s="468" t="s">
        <v>1779</v>
      </c>
      <c r="H32" s="347" t="s">
        <v>343</v>
      </c>
      <c r="I32" s="337"/>
      <c r="J32" s="350" t="s">
        <v>1780</v>
      </c>
      <c r="K32" s="468" t="s">
        <v>133</v>
      </c>
      <c r="L32" s="482" t="s">
        <v>1781</v>
      </c>
      <c r="M32" s="468" t="s">
        <v>1782</v>
      </c>
      <c r="N32" s="559" t="s">
        <v>1749</v>
      </c>
      <c r="O32" s="559" t="s">
        <v>1707</v>
      </c>
      <c r="P32" s="559" t="s">
        <v>841</v>
      </c>
      <c r="Q32" s="559" t="s">
        <v>1750</v>
      </c>
      <c r="R32" s="488" t="s">
        <v>480</v>
      </c>
      <c r="S32" s="488" t="s">
        <v>356</v>
      </c>
      <c r="T32" s="693" t="s">
        <v>1783</v>
      </c>
      <c r="U32" s="693" t="s">
        <v>1784</v>
      </c>
      <c r="V32" s="693" t="s">
        <v>1785</v>
      </c>
      <c r="W32" s="693" t="s">
        <v>1786</v>
      </c>
      <c r="X32" s="693" t="s">
        <v>1787</v>
      </c>
      <c r="Y32" s="128"/>
      <c r="Z32" s="128"/>
      <c r="AA32" s="91">
        <v>25</v>
      </c>
    </row>
    <row r="33" spans="3:27" ht="184.5" customHeight="1" x14ac:dyDescent="0.35">
      <c r="C33" s="473"/>
      <c r="D33" s="480"/>
      <c r="E33" s="468"/>
      <c r="F33" s="694"/>
      <c r="G33" s="468"/>
      <c r="H33" s="347" t="s">
        <v>314</v>
      </c>
      <c r="I33" s="337" t="s">
        <v>315</v>
      </c>
      <c r="J33" s="336" t="s">
        <v>1788</v>
      </c>
      <c r="K33" s="468"/>
      <c r="L33" s="483"/>
      <c r="M33" s="468"/>
      <c r="N33" s="559"/>
      <c r="O33" s="559"/>
      <c r="P33" s="559"/>
      <c r="Q33" s="559"/>
      <c r="R33" s="490"/>
      <c r="S33" s="490"/>
      <c r="T33" s="693"/>
      <c r="U33" s="693"/>
      <c r="V33" s="693"/>
      <c r="W33" s="693"/>
      <c r="X33" s="693"/>
      <c r="Y33" s="128"/>
      <c r="Z33" s="128"/>
      <c r="AA33" s="91">
        <v>26</v>
      </c>
    </row>
    <row r="34" spans="3:27" x14ac:dyDescent="0.35">
      <c r="D34" s="355"/>
      <c r="I34" s="345"/>
      <c r="J34" s="131"/>
      <c r="K34" s="131"/>
      <c r="L34" s="131"/>
    </row>
    <row r="35" spans="3:27" x14ac:dyDescent="0.35">
      <c r="C35" s="472" t="s">
        <v>429</v>
      </c>
      <c r="D35" s="472"/>
      <c r="E35" s="472"/>
      <c r="F35" s="472"/>
      <c r="G35" s="472"/>
      <c r="H35" s="472"/>
      <c r="I35" s="466" t="s">
        <v>1789</v>
      </c>
      <c r="J35" s="466"/>
      <c r="K35" s="466"/>
      <c r="L35" s="466"/>
      <c r="M35" s="516"/>
      <c r="N35" s="516"/>
      <c r="O35" s="516"/>
      <c r="P35" s="516"/>
      <c r="Q35" s="516"/>
    </row>
    <row r="36" spans="3:27" ht="58.5" customHeight="1" x14ac:dyDescent="0.35">
      <c r="C36" s="344" t="s">
        <v>3</v>
      </c>
      <c r="D36" s="344" t="s">
        <v>4</v>
      </c>
      <c r="E36" s="344" t="s">
        <v>431</v>
      </c>
      <c r="F36" s="344" t="s">
        <v>408</v>
      </c>
      <c r="G36" s="344" t="s">
        <v>7</v>
      </c>
      <c r="H36" s="344" t="s">
        <v>432</v>
      </c>
      <c r="I36" s="344" t="s">
        <v>431</v>
      </c>
      <c r="J36" s="344" t="s">
        <v>408</v>
      </c>
      <c r="K36" s="344" t="s">
        <v>7</v>
      </c>
      <c r="L36" s="344" t="s">
        <v>432</v>
      </c>
      <c r="M36" s="104"/>
      <c r="N36" s="104"/>
      <c r="O36" s="104"/>
      <c r="P36" s="104"/>
      <c r="Q36" s="104"/>
    </row>
    <row r="37" spans="3:27" ht="69.75" customHeight="1" x14ac:dyDescent="0.35">
      <c r="C37" s="342" t="s">
        <v>127</v>
      </c>
      <c r="D37" s="336" t="s">
        <v>128</v>
      </c>
      <c r="E37" s="348">
        <v>5</v>
      </c>
      <c r="F37" s="348">
        <v>5</v>
      </c>
      <c r="G37" s="348" t="str">
        <f t="shared" ref="G37:G42" si="0">IF(H37&lt;4,"Baja",IF(H37=4,"Media",IF(H37=5,"Media",IF(H37=6,"Media",IF(H37&lt;=12,"Alta","Muy alta")))))</f>
        <v>Muy alta</v>
      </c>
      <c r="H37" s="348">
        <f>+E37*F37</f>
        <v>25</v>
      </c>
      <c r="I37" s="348">
        <v>4</v>
      </c>
      <c r="J37" s="348">
        <v>5</v>
      </c>
      <c r="K37" s="348" t="str">
        <f t="shared" ref="K37:K42" si="1">IF(L37&lt;4,"Baja",IF(L37=4,"Media",IF(L37=5,"Media",IF(L37=6,"Media",IF(L37&lt;=12,"Alta","Muy alta")))))</f>
        <v>Muy alta</v>
      </c>
      <c r="L37" s="348">
        <f>+I37*J37</f>
        <v>20</v>
      </c>
    </row>
    <row r="38" spans="3:27" ht="69.75" customHeight="1" x14ac:dyDescent="0.35">
      <c r="C38" s="342" t="s">
        <v>130</v>
      </c>
      <c r="D38" s="336" t="s">
        <v>131</v>
      </c>
      <c r="E38" s="348">
        <v>5</v>
      </c>
      <c r="F38" s="348">
        <v>5</v>
      </c>
      <c r="G38" s="348" t="str">
        <f t="shared" si="0"/>
        <v>Muy alta</v>
      </c>
      <c r="H38" s="348">
        <f>+E38*F38</f>
        <v>25</v>
      </c>
      <c r="I38" s="348">
        <v>4</v>
      </c>
      <c r="J38" s="348">
        <v>5</v>
      </c>
      <c r="K38" s="348" t="str">
        <f t="shared" si="1"/>
        <v>Muy alta</v>
      </c>
      <c r="L38" s="348">
        <f>+I38*J38</f>
        <v>20</v>
      </c>
    </row>
    <row r="39" spans="3:27" ht="69.75" customHeight="1" x14ac:dyDescent="0.35">
      <c r="C39" s="342" t="s">
        <v>132</v>
      </c>
      <c r="D39" s="336" t="s">
        <v>133</v>
      </c>
      <c r="E39" s="348">
        <v>3</v>
      </c>
      <c r="F39" s="348">
        <v>3</v>
      </c>
      <c r="G39" s="348" t="str">
        <f t="shared" si="0"/>
        <v>Alta</v>
      </c>
      <c r="H39" s="348">
        <f>+E39*F39</f>
        <v>9</v>
      </c>
      <c r="I39" s="348">
        <v>2</v>
      </c>
      <c r="J39" s="348">
        <v>3</v>
      </c>
      <c r="K39" s="348" t="str">
        <f t="shared" si="1"/>
        <v>Media</v>
      </c>
      <c r="L39" s="348">
        <f>+I39*J39</f>
        <v>6</v>
      </c>
    </row>
    <row r="40" spans="3:27" ht="69.75" customHeight="1" x14ac:dyDescent="0.35">
      <c r="C40" s="342" t="s">
        <v>134</v>
      </c>
      <c r="D40" s="336" t="s">
        <v>135</v>
      </c>
      <c r="E40" s="348">
        <v>4</v>
      </c>
      <c r="F40" s="348">
        <v>5</v>
      </c>
      <c r="G40" s="348" t="str">
        <f t="shared" si="0"/>
        <v>Muy alta</v>
      </c>
      <c r="H40" s="348">
        <f t="shared" ref="H40:H41" si="2">+E40*F40</f>
        <v>20</v>
      </c>
      <c r="I40" s="348">
        <v>2</v>
      </c>
      <c r="J40" s="348">
        <v>5</v>
      </c>
      <c r="K40" s="348" t="str">
        <f t="shared" si="1"/>
        <v>Alta</v>
      </c>
      <c r="L40" s="348">
        <f t="shared" ref="L40:L41" si="3">+I40*J40</f>
        <v>10</v>
      </c>
    </row>
    <row r="41" spans="3:27" ht="69.75" customHeight="1" x14ac:dyDescent="0.35">
      <c r="C41" s="342" t="s">
        <v>136</v>
      </c>
      <c r="D41" s="336" t="s">
        <v>137</v>
      </c>
      <c r="E41" s="348">
        <v>3</v>
      </c>
      <c r="F41" s="348">
        <v>5</v>
      </c>
      <c r="G41" s="348" t="str">
        <f t="shared" si="0"/>
        <v>Muy alta</v>
      </c>
      <c r="H41" s="348">
        <f t="shared" si="2"/>
        <v>15</v>
      </c>
      <c r="I41" s="348">
        <v>2</v>
      </c>
      <c r="J41" s="348">
        <v>5</v>
      </c>
      <c r="K41" s="348" t="str">
        <f t="shared" si="1"/>
        <v>Alta</v>
      </c>
      <c r="L41" s="348">
        <f t="shared" si="3"/>
        <v>10</v>
      </c>
    </row>
    <row r="42" spans="3:27" ht="69.75" customHeight="1" x14ac:dyDescent="0.35">
      <c r="C42" s="342" t="s">
        <v>138</v>
      </c>
      <c r="D42" s="336" t="s">
        <v>18</v>
      </c>
      <c r="E42" s="348">
        <v>3</v>
      </c>
      <c r="F42" s="348">
        <v>5</v>
      </c>
      <c r="G42" s="348" t="str">
        <f t="shared" si="0"/>
        <v>Muy alta</v>
      </c>
      <c r="H42" s="348">
        <f>+E42*F42</f>
        <v>15</v>
      </c>
      <c r="I42" s="348">
        <v>2</v>
      </c>
      <c r="J42" s="348">
        <v>5</v>
      </c>
      <c r="K42" s="348" t="str">
        <f t="shared" si="1"/>
        <v>Alta</v>
      </c>
      <c r="L42" s="348">
        <f>+I42*J42</f>
        <v>10</v>
      </c>
    </row>
    <row r="43" spans="3:27" x14ac:dyDescent="0.35">
      <c r="J43" s="104"/>
      <c r="K43" s="105"/>
      <c r="L43" s="105"/>
    </row>
    <row r="44" spans="3:27" x14ac:dyDescent="0.35">
      <c r="C44" s="692" t="s">
        <v>438</v>
      </c>
      <c r="D44" s="692"/>
      <c r="E44" s="692"/>
      <c r="F44" s="692"/>
      <c r="G44" s="692"/>
      <c r="H44" s="692"/>
      <c r="I44" s="692"/>
      <c r="J44" s="692"/>
      <c r="K44" s="692"/>
      <c r="L44" s="105"/>
    </row>
    <row r="45" spans="3:27" ht="81" customHeight="1" x14ac:dyDescent="0.35">
      <c r="C45" s="356" t="s">
        <v>439</v>
      </c>
      <c r="D45" s="356" t="s">
        <v>441</v>
      </c>
      <c r="E45" s="356" t="s">
        <v>1790</v>
      </c>
      <c r="F45" s="356" t="s">
        <v>443</v>
      </c>
      <c r="G45" s="356" t="s">
        <v>444</v>
      </c>
      <c r="H45" s="356" t="s">
        <v>445</v>
      </c>
      <c r="I45" s="356" t="s">
        <v>446</v>
      </c>
      <c r="J45" s="356" t="s">
        <v>447</v>
      </c>
      <c r="K45" s="356" t="s">
        <v>440</v>
      </c>
      <c r="L45" s="105"/>
    </row>
    <row r="46" spans="3:27" ht="127.5" customHeight="1" x14ac:dyDescent="0.35">
      <c r="C46" s="481" t="s">
        <v>1791</v>
      </c>
      <c r="D46" s="98" t="s">
        <v>1792</v>
      </c>
      <c r="E46" s="338" t="s">
        <v>1076</v>
      </c>
      <c r="F46" s="338" t="s">
        <v>1077</v>
      </c>
      <c r="G46" s="338" t="s">
        <v>1078</v>
      </c>
      <c r="H46" s="338" t="s">
        <v>1079</v>
      </c>
      <c r="I46" s="346" t="s">
        <v>455</v>
      </c>
      <c r="J46" s="346" t="s">
        <v>459</v>
      </c>
      <c r="K46" s="342" t="s">
        <v>1793</v>
      </c>
      <c r="L46" s="105"/>
    </row>
    <row r="47" spans="3:27" ht="127.5" customHeight="1" x14ac:dyDescent="0.35">
      <c r="C47" s="481"/>
      <c r="D47" s="474" t="s">
        <v>1794</v>
      </c>
      <c r="E47" s="338" t="s">
        <v>1795</v>
      </c>
      <c r="F47" s="351" t="s">
        <v>1796</v>
      </c>
      <c r="G47" s="349" t="s">
        <v>1797</v>
      </c>
      <c r="H47" s="338" t="s">
        <v>1798</v>
      </c>
      <c r="I47" s="110" t="s">
        <v>455</v>
      </c>
      <c r="J47" s="110" t="s">
        <v>459</v>
      </c>
      <c r="K47" s="482" t="s">
        <v>1799</v>
      </c>
      <c r="L47" s="104"/>
    </row>
    <row r="48" spans="3:27" ht="127.5" customHeight="1" x14ac:dyDescent="0.35">
      <c r="C48" s="481"/>
      <c r="D48" s="475"/>
      <c r="E48" s="338" t="s">
        <v>1800</v>
      </c>
      <c r="F48" s="351" t="s">
        <v>1796</v>
      </c>
      <c r="G48" s="338" t="s">
        <v>1801</v>
      </c>
      <c r="H48" s="338" t="s">
        <v>1802</v>
      </c>
      <c r="I48" s="110" t="s">
        <v>455</v>
      </c>
      <c r="J48" s="110" t="s">
        <v>323</v>
      </c>
      <c r="K48" s="509"/>
      <c r="L48" s="104"/>
    </row>
    <row r="49" spans="3:12" ht="127.5" customHeight="1" x14ac:dyDescent="0.35">
      <c r="C49" s="481"/>
      <c r="D49" s="476"/>
      <c r="E49" s="338" t="s">
        <v>1803</v>
      </c>
      <c r="F49" s="351" t="s">
        <v>1804</v>
      </c>
      <c r="G49" s="349" t="s">
        <v>728</v>
      </c>
      <c r="H49" s="338" t="s">
        <v>1805</v>
      </c>
      <c r="I49" s="336" t="s">
        <v>570</v>
      </c>
      <c r="J49" s="110" t="s">
        <v>356</v>
      </c>
      <c r="K49" s="483"/>
      <c r="L49" s="104"/>
    </row>
    <row r="50" spans="3:12" ht="127.5" customHeight="1" x14ac:dyDescent="0.35">
      <c r="C50" s="481"/>
      <c r="D50" s="336" t="s">
        <v>1806</v>
      </c>
      <c r="E50" s="338" t="s">
        <v>1807</v>
      </c>
      <c r="F50" s="351" t="s">
        <v>1796</v>
      </c>
      <c r="G50" s="349" t="s">
        <v>728</v>
      </c>
      <c r="H50" s="338" t="s">
        <v>1802</v>
      </c>
      <c r="I50" s="110" t="s">
        <v>455</v>
      </c>
      <c r="J50" s="110" t="s">
        <v>323</v>
      </c>
      <c r="K50" s="342" t="s">
        <v>1808</v>
      </c>
      <c r="L50" s="104"/>
    </row>
    <row r="51" spans="3:12" ht="127.5" customHeight="1" x14ac:dyDescent="0.35">
      <c r="C51" s="481"/>
      <c r="D51" s="336" t="s">
        <v>689</v>
      </c>
      <c r="E51" s="111" t="s">
        <v>567</v>
      </c>
      <c r="F51" s="99" t="s">
        <v>568</v>
      </c>
      <c r="G51" s="349" t="s">
        <v>527</v>
      </c>
      <c r="H51" s="338" t="s">
        <v>569</v>
      </c>
      <c r="I51" s="110" t="s">
        <v>570</v>
      </c>
      <c r="J51" s="341" t="s">
        <v>459</v>
      </c>
      <c r="K51" s="337" t="s">
        <v>694</v>
      </c>
      <c r="L51" s="104"/>
    </row>
    <row r="52" spans="3:12" ht="127.5" customHeight="1" x14ac:dyDescent="0.35">
      <c r="C52" s="481"/>
      <c r="D52" s="336" t="s">
        <v>1058</v>
      </c>
      <c r="E52" s="108" t="s">
        <v>456</v>
      </c>
      <c r="F52" s="108" t="s">
        <v>1809</v>
      </c>
      <c r="G52" s="107" t="s">
        <v>453</v>
      </c>
      <c r="H52" s="108" t="s">
        <v>1810</v>
      </c>
      <c r="I52" s="123" t="s">
        <v>455</v>
      </c>
      <c r="J52" s="109" t="s">
        <v>459</v>
      </c>
      <c r="K52" s="342" t="s">
        <v>1059</v>
      </c>
      <c r="L52" s="104"/>
    </row>
    <row r="53" spans="3:12" ht="127.5" customHeight="1" x14ac:dyDescent="0.35">
      <c r="C53" s="481"/>
      <c r="D53" s="145" t="s">
        <v>465</v>
      </c>
      <c r="E53" s="108" t="s">
        <v>456</v>
      </c>
      <c r="F53" s="108" t="s">
        <v>1809</v>
      </c>
      <c r="G53" s="107" t="s">
        <v>453</v>
      </c>
      <c r="H53" s="108" t="s">
        <v>1810</v>
      </c>
      <c r="I53" s="123" t="s">
        <v>455</v>
      </c>
      <c r="J53" s="109" t="s">
        <v>459</v>
      </c>
      <c r="K53" s="337" t="s">
        <v>464</v>
      </c>
      <c r="L53" s="104"/>
    </row>
    <row r="54" spans="3:12" ht="127.5" customHeight="1" x14ac:dyDescent="0.35">
      <c r="C54" s="481"/>
      <c r="D54" s="145" t="s">
        <v>918</v>
      </c>
      <c r="E54" s="338" t="s">
        <v>919</v>
      </c>
      <c r="F54" s="351" t="s">
        <v>920</v>
      </c>
      <c r="G54" s="338" t="s">
        <v>841</v>
      </c>
      <c r="H54" s="338" t="s">
        <v>569</v>
      </c>
      <c r="I54" s="110" t="s">
        <v>455</v>
      </c>
      <c r="J54" s="110" t="s">
        <v>459</v>
      </c>
      <c r="K54" s="342" t="s">
        <v>921</v>
      </c>
      <c r="L54" s="104"/>
    </row>
    <row r="55" spans="3:12" ht="127.5" customHeight="1" x14ac:dyDescent="0.35">
      <c r="C55" s="481"/>
      <c r="D55" s="336" t="s">
        <v>467</v>
      </c>
      <c r="E55" s="108" t="s">
        <v>456</v>
      </c>
      <c r="F55" s="108" t="s">
        <v>1809</v>
      </c>
      <c r="G55" s="107" t="s">
        <v>453</v>
      </c>
      <c r="H55" s="108" t="s">
        <v>1810</v>
      </c>
      <c r="I55" s="123" t="s">
        <v>455</v>
      </c>
      <c r="J55" s="109" t="s">
        <v>459</v>
      </c>
      <c r="K55" s="337" t="s">
        <v>466</v>
      </c>
      <c r="L55" s="104"/>
    </row>
  </sheetData>
  <mergeCells count="134">
    <mergeCell ref="D2:J3"/>
    <mergeCell ref="W2:W3"/>
    <mergeCell ref="C6:E6"/>
    <mergeCell ref="F6:M6"/>
    <mergeCell ref="N6:S6"/>
    <mergeCell ref="T6:X6"/>
    <mergeCell ref="T8:T9"/>
    <mergeCell ref="U8:U9"/>
    <mergeCell ref="V8:V9"/>
    <mergeCell ref="W8:W9"/>
    <mergeCell ref="X8:X9"/>
    <mergeCell ref="K8:K9"/>
    <mergeCell ref="Y6:Z6"/>
    <mergeCell ref="F7:G7"/>
    <mergeCell ref="H7:J7"/>
    <mergeCell ref="C8:C33"/>
    <mergeCell ref="D8:D9"/>
    <mergeCell ref="E8:E9"/>
    <mergeCell ref="F8:F9"/>
    <mergeCell ref="G8:G9"/>
    <mergeCell ref="H8:H9"/>
    <mergeCell ref="I8:I9"/>
    <mergeCell ref="M10:M14"/>
    <mergeCell ref="N10:N14"/>
    <mergeCell ref="O10:O14"/>
    <mergeCell ref="P10:P14"/>
    <mergeCell ref="D10:D20"/>
    <mergeCell ref="E10:E20"/>
    <mergeCell ref="F10:F11"/>
    <mergeCell ref="G10:G11"/>
    <mergeCell ref="H10:H11"/>
    <mergeCell ref="I10:I11"/>
    <mergeCell ref="H15:H17"/>
    <mergeCell ref="I15:I17"/>
    <mergeCell ref="J16:J17"/>
    <mergeCell ref="N15:N20"/>
    <mergeCell ref="W10:W20"/>
    <mergeCell ref="X10:X20"/>
    <mergeCell ref="F12:F14"/>
    <mergeCell ref="G12:G14"/>
    <mergeCell ref="H12:H14"/>
    <mergeCell ref="I12:I14"/>
    <mergeCell ref="K12:K14"/>
    <mergeCell ref="J13:J14"/>
    <mergeCell ref="F15:F17"/>
    <mergeCell ref="G15:G17"/>
    <mergeCell ref="Q10:Q14"/>
    <mergeCell ref="R10:R14"/>
    <mergeCell ref="S10:S14"/>
    <mergeCell ref="T10:T20"/>
    <mergeCell ref="U10:U20"/>
    <mergeCell ref="V10:V20"/>
    <mergeCell ref="Q15:Q20"/>
    <mergeCell ref="R15:R20"/>
    <mergeCell ref="S15:S20"/>
    <mergeCell ref="K10:K11"/>
    <mergeCell ref="L10:L14"/>
    <mergeCell ref="F18:F20"/>
    <mergeCell ref="G18:G20"/>
    <mergeCell ref="H18:H20"/>
    <mergeCell ref="I18:I20"/>
    <mergeCell ref="K18:K20"/>
    <mergeCell ref="J19:J20"/>
    <mergeCell ref="K15:K17"/>
    <mergeCell ref="L15:L20"/>
    <mergeCell ref="M15:M20"/>
    <mergeCell ref="T21:T25"/>
    <mergeCell ref="O15:O20"/>
    <mergeCell ref="P15:P20"/>
    <mergeCell ref="U21:U25"/>
    <mergeCell ref="V21:V25"/>
    <mergeCell ref="W21:W25"/>
    <mergeCell ref="X21:X25"/>
    <mergeCell ref="D21:D25"/>
    <mergeCell ref="E21:E25"/>
    <mergeCell ref="F21:F22"/>
    <mergeCell ref="G21:G22"/>
    <mergeCell ref="H21:H22"/>
    <mergeCell ref="I21:I22"/>
    <mergeCell ref="D26:D31"/>
    <mergeCell ref="E26:E31"/>
    <mergeCell ref="F26:F29"/>
    <mergeCell ref="G26:G29"/>
    <mergeCell ref="H26:H29"/>
    <mergeCell ref="I26:I29"/>
    <mergeCell ref="J22:J25"/>
    <mergeCell ref="L22:L24"/>
    <mergeCell ref="M22:M24"/>
    <mergeCell ref="F23:F24"/>
    <mergeCell ref="G23:G24"/>
    <mergeCell ref="H23:H24"/>
    <mergeCell ref="I23:I24"/>
    <mergeCell ref="K21:K25"/>
    <mergeCell ref="J27:J29"/>
    <mergeCell ref="W26:W31"/>
    <mergeCell ref="X26:X31"/>
    <mergeCell ref="L27:L29"/>
    <mergeCell ref="M27:M29"/>
    <mergeCell ref="F30:F31"/>
    <mergeCell ref="G30:G31"/>
    <mergeCell ref="H30:H31"/>
    <mergeCell ref="I30:I31"/>
    <mergeCell ref="K30:K31"/>
    <mergeCell ref="K26:K29"/>
    <mergeCell ref="T26:T31"/>
    <mergeCell ref="U26:U31"/>
    <mergeCell ref="V26:V31"/>
    <mergeCell ref="L30:L31"/>
    <mergeCell ref="M30:M31"/>
    <mergeCell ref="U32:U33"/>
    <mergeCell ref="V32:V33"/>
    <mergeCell ref="W32:W33"/>
    <mergeCell ref="X32:X33"/>
    <mergeCell ref="M32:M33"/>
    <mergeCell ref="N32:N33"/>
    <mergeCell ref="O32:O33"/>
    <mergeCell ref="P32:P33"/>
    <mergeCell ref="Q32:Q33"/>
    <mergeCell ref="R32:R33"/>
    <mergeCell ref="C35:H35"/>
    <mergeCell ref="I35:L35"/>
    <mergeCell ref="M35:Q35"/>
    <mergeCell ref="C44:K44"/>
    <mergeCell ref="C46:C55"/>
    <mergeCell ref="D47:D49"/>
    <mergeCell ref="K47:K49"/>
    <mergeCell ref="S32:S33"/>
    <mergeCell ref="T32:T33"/>
    <mergeCell ref="D32:D33"/>
    <mergeCell ref="E32:E33"/>
    <mergeCell ref="F32:F33"/>
    <mergeCell ref="G32:G33"/>
    <mergeCell ref="K32:K33"/>
    <mergeCell ref="L32:L33"/>
  </mergeCells>
  <conditionalFormatting sqref="H37:H39">
    <cfRule type="cellIs" dxfId="351" priority="45" operator="between">
      <formula>15</formula>
      <formula>25</formula>
    </cfRule>
    <cfRule type="cellIs" dxfId="350" priority="46" operator="between">
      <formula>8</formula>
      <formula>12</formula>
    </cfRule>
    <cfRule type="cellIs" dxfId="349" priority="47" operator="between">
      <formula>4</formula>
      <formula>6</formula>
    </cfRule>
    <cfRule type="cellIs" dxfId="348" priority="48" operator="between">
      <formula>1</formula>
      <formula>3</formula>
    </cfRule>
  </conditionalFormatting>
  <conditionalFormatting sqref="G37:G39">
    <cfRule type="cellIs" dxfId="347" priority="41" operator="equal">
      <formula>"Muy alta"</formula>
    </cfRule>
    <cfRule type="cellIs" dxfId="346" priority="42" operator="equal">
      <formula>"Alta"</formula>
    </cfRule>
    <cfRule type="cellIs" dxfId="345" priority="43" operator="equal">
      <formula>"Media"</formula>
    </cfRule>
    <cfRule type="cellIs" dxfId="344" priority="44" operator="equal">
      <formula>"Baja"</formula>
    </cfRule>
  </conditionalFormatting>
  <conditionalFormatting sqref="H42">
    <cfRule type="cellIs" dxfId="343" priority="37" operator="between">
      <formula>15</formula>
      <formula>25</formula>
    </cfRule>
    <cfRule type="cellIs" dxfId="342" priority="38" operator="between">
      <formula>8</formula>
      <formula>12</formula>
    </cfRule>
    <cfRule type="cellIs" dxfId="341" priority="39" operator="between">
      <formula>4</formula>
      <formula>6</formula>
    </cfRule>
    <cfRule type="cellIs" dxfId="340" priority="40" operator="between">
      <formula>1</formula>
      <formula>3</formula>
    </cfRule>
  </conditionalFormatting>
  <conditionalFormatting sqref="G42">
    <cfRule type="cellIs" dxfId="339" priority="33" operator="equal">
      <formula>"Muy alta"</formula>
    </cfRule>
    <cfRule type="cellIs" dxfId="338" priority="34" operator="equal">
      <formula>"Alta"</formula>
    </cfRule>
    <cfRule type="cellIs" dxfId="337" priority="35" operator="equal">
      <formula>"Media"</formula>
    </cfRule>
    <cfRule type="cellIs" dxfId="336" priority="36" operator="equal">
      <formula>"Baja"</formula>
    </cfRule>
  </conditionalFormatting>
  <conditionalFormatting sqref="H40:H41">
    <cfRule type="cellIs" dxfId="335" priority="29" operator="between">
      <formula>15</formula>
      <formula>25</formula>
    </cfRule>
    <cfRule type="cellIs" dxfId="334" priority="30" operator="between">
      <formula>8</formula>
      <formula>12</formula>
    </cfRule>
    <cfRule type="cellIs" dxfId="333" priority="31" operator="between">
      <formula>4</formula>
      <formula>6</formula>
    </cfRule>
    <cfRule type="cellIs" dxfId="332" priority="32" operator="between">
      <formula>1</formula>
      <formula>3</formula>
    </cfRule>
  </conditionalFormatting>
  <conditionalFormatting sqref="G40:G41">
    <cfRule type="cellIs" dxfId="331" priority="25" operator="equal">
      <formula>"Muy alta"</formula>
    </cfRule>
    <cfRule type="cellIs" dxfId="330" priority="26" operator="equal">
      <formula>"Alta"</formula>
    </cfRule>
    <cfRule type="cellIs" dxfId="329" priority="27" operator="equal">
      <formula>"Media"</formula>
    </cfRule>
    <cfRule type="cellIs" dxfId="328" priority="28" operator="equal">
      <formula>"Baja"</formula>
    </cfRule>
  </conditionalFormatting>
  <conditionalFormatting sqref="K40:K41">
    <cfRule type="cellIs" dxfId="327" priority="1" operator="equal">
      <formula>"Muy alta"</formula>
    </cfRule>
    <cfRule type="cellIs" dxfId="326" priority="2" operator="equal">
      <formula>"Alta"</formula>
    </cfRule>
    <cfRule type="cellIs" dxfId="325" priority="3" operator="equal">
      <formula>"Media"</formula>
    </cfRule>
    <cfRule type="cellIs" dxfId="324" priority="4" operator="equal">
      <formula>"Baja"</formula>
    </cfRule>
  </conditionalFormatting>
  <conditionalFormatting sqref="L37:L39">
    <cfRule type="cellIs" dxfId="323" priority="21" operator="between">
      <formula>15</formula>
      <formula>25</formula>
    </cfRule>
    <cfRule type="cellIs" dxfId="322" priority="22" operator="between">
      <formula>8</formula>
      <formula>12</formula>
    </cfRule>
    <cfRule type="cellIs" dxfId="321" priority="23" operator="between">
      <formula>4</formula>
      <formula>6</formula>
    </cfRule>
    <cfRule type="cellIs" dxfId="320" priority="24" operator="between">
      <formula>1</formula>
      <formula>3</formula>
    </cfRule>
  </conditionalFormatting>
  <conditionalFormatting sqref="K37:K39">
    <cfRule type="cellIs" dxfId="319" priority="17" operator="equal">
      <formula>"Muy alta"</formula>
    </cfRule>
    <cfRule type="cellIs" dxfId="318" priority="18" operator="equal">
      <formula>"Alta"</formula>
    </cfRule>
    <cfRule type="cellIs" dxfId="317" priority="19" operator="equal">
      <formula>"Media"</formula>
    </cfRule>
    <cfRule type="cellIs" dxfId="316" priority="20" operator="equal">
      <formula>"Baja"</formula>
    </cfRule>
  </conditionalFormatting>
  <conditionalFormatting sqref="L42">
    <cfRule type="cellIs" dxfId="315" priority="13" operator="between">
      <formula>15</formula>
      <formula>25</formula>
    </cfRule>
    <cfRule type="cellIs" dxfId="314" priority="14" operator="between">
      <formula>8</formula>
      <formula>12</formula>
    </cfRule>
    <cfRule type="cellIs" dxfId="313" priority="15" operator="between">
      <formula>4</formula>
      <formula>6</formula>
    </cfRule>
    <cfRule type="cellIs" dxfId="312" priority="16" operator="between">
      <formula>1</formula>
      <formula>3</formula>
    </cfRule>
  </conditionalFormatting>
  <conditionalFormatting sqref="K42">
    <cfRule type="cellIs" dxfId="311" priority="9" operator="equal">
      <formula>"Muy alta"</formula>
    </cfRule>
    <cfRule type="cellIs" dxfId="310" priority="10" operator="equal">
      <formula>"Alta"</formula>
    </cfRule>
    <cfRule type="cellIs" dxfId="309" priority="11" operator="equal">
      <formula>"Media"</formula>
    </cfRule>
    <cfRule type="cellIs" dxfId="308" priority="12" operator="equal">
      <formula>"Baja"</formula>
    </cfRule>
  </conditionalFormatting>
  <conditionalFormatting sqref="L40:L41">
    <cfRule type="cellIs" dxfId="307" priority="5" operator="between">
      <formula>15</formula>
      <formula>25</formula>
    </cfRule>
    <cfRule type="cellIs" dxfId="306" priority="6" operator="between">
      <formula>8</formula>
      <formula>12</formula>
    </cfRule>
    <cfRule type="cellIs" dxfId="305" priority="7" operator="between">
      <formula>4</formula>
      <formula>6</formula>
    </cfRule>
    <cfRule type="cellIs" dxfId="304" priority="8" operator="between">
      <formula>1</formula>
      <formula>3</formula>
    </cfRule>
  </conditionalFormatting>
  <dataValidations count="3">
    <dataValidation type="list" allowBlank="1" showInputMessage="1" showErrorMessage="1" sqref="I46:J46">
      <formula1>#REF!</formula1>
    </dataValidation>
    <dataValidation type="list" allowBlank="1" showInputMessage="1" showErrorMessage="1" sqref="I54">
      <formula1>$J$95:$J$97</formula1>
    </dataValidation>
    <dataValidation type="list" allowBlank="1" showInputMessage="1" showErrorMessage="1" sqref="J54">
      <formula1>$L$95:$L$97</formula1>
    </dataValidation>
  </dataValidations>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C2:Z58"/>
  <sheetViews>
    <sheetView topLeftCell="J1" zoomScale="50" zoomScaleNormal="50" workbookViewId="0">
      <selection activeCell="K10" sqref="K10:K13"/>
    </sheetView>
  </sheetViews>
  <sheetFormatPr baseColWidth="10" defaultColWidth="11.42578125" defaultRowHeight="25.5" x14ac:dyDescent="0.35"/>
  <cols>
    <col min="1" max="2" width="3.85546875" style="91" customWidth="1"/>
    <col min="3" max="3" width="30.7109375" style="91" customWidth="1"/>
    <col min="4" max="4" width="69.28515625" style="91" customWidth="1"/>
    <col min="5" max="6" width="51.42578125" style="91" customWidth="1"/>
    <col min="7" max="7" width="52.42578125" style="91" customWidth="1"/>
    <col min="8" max="8" width="34" style="91" customWidth="1"/>
    <col min="9" max="9" width="48.7109375" style="91" customWidth="1"/>
    <col min="10" max="10" width="51.42578125" style="91" customWidth="1"/>
    <col min="11" max="12" width="44.140625" style="91" customWidth="1"/>
    <col min="13" max="13" width="44.85546875" style="91" customWidth="1"/>
    <col min="14" max="14" width="105" style="91" customWidth="1"/>
    <col min="15" max="15" width="35.5703125" style="91" customWidth="1"/>
    <col min="16" max="16" width="33.85546875" style="91" customWidth="1"/>
    <col min="17" max="17" width="82.42578125" style="91" customWidth="1"/>
    <col min="18" max="18" width="34.5703125" style="91" customWidth="1"/>
    <col min="19" max="19" width="26.28515625" style="91" customWidth="1"/>
    <col min="20" max="24" width="37.5703125" style="91" customWidth="1"/>
    <col min="25" max="26" width="66.28515625" style="91" customWidth="1"/>
    <col min="27" max="16384" width="11.42578125" style="91"/>
  </cols>
  <sheetData>
    <row r="2" spans="3:26" ht="15.75" customHeight="1" x14ac:dyDescent="0.35">
      <c r="D2" s="699" t="s">
        <v>281</v>
      </c>
      <c r="E2" s="699"/>
      <c r="F2" s="699"/>
      <c r="G2" s="699"/>
    </row>
    <row r="3" spans="3:26" x14ac:dyDescent="0.35">
      <c r="D3" s="699"/>
      <c r="E3" s="699"/>
      <c r="F3" s="699"/>
      <c r="G3" s="699"/>
    </row>
    <row r="4" spans="3:26" x14ac:dyDescent="0.35">
      <c r="D4" s="699"/>
      <c r="E4" s="699"/>
      <c r="F4" s="699"/>
      <c r="G4" s="699"/>
    </row>
    <row r="6" spans="3:26" x14ac:dyDescent="0.35">
      <c r="C6" s="91" t="s">
        <v>282</v>
      </c>
      <c r="D6" s="705" t="s">
        <v>1811</v>
      </c>
      <c r="E6" s="705"/>
      <c r="F6" s="705"/>
      <c r="G6" s="705"/>
    </row>
    <row r="8" spans="3:26" x14ac:dyDescent="0.35">
      <c r="C8" s="472" t="s">
        <v>284</v>
      </c>
      <c r="D8" s="472"/>
      <c r="E8" s="472"/>
      <c r="F8" s="472" t="s">
        <v>285</v>
      </c>
      <c r="G8" s="472"/>
      <c r="H8" s="472"/>
      <c r="I8" s="472"/>
      <c r="J8" s="472"/>
      <c r="K8" s="472"/>
      <c r="L8" s="472"/>
      <c r="M8" s="472"/>
      <c r="N8" s="472" t="s">
        <v>1081</v>
      </c>
      <c r="O8" s="472"/>
      <c r="P8" s="472"/>
      <c r="Q8" s="472"/>
      <c r="R8" s="472"/>
      <c r="S8" s="472"/>
      <c r="T8" s="472" t="s">
        <v>286</v>
      </c>
      <c r="U8" s="472"/>
      <c r="V8" s="472"/>
      <c r="W8" s="472"/>
      <c r="X8" s="472"/>
      <c r="Y8" s="492" t="s">
        <v>696</v>
      </c>
      <c r="Z8" s="492"/>
    </row>
    <row r="9" spans="3:26" ht="127.5" x14ac:dyDescent="0.35">
      <c r="C9" s="251" t="s">
        <v>288</v>
      </c>
      <c r="D9" s="251" t="s">
        <v>289</v>
      </c>
      <c r="E9" s="251" t="s">
        <v>290</v>
      </c>
      <c r="F9" s="492" t="s">
        <v>291</v>
      </c>
      <c r="G9" s="492"/>
      <c r="H9" s="466" t="s">
        <v>292</v>
      </c>
      <c r="I9" s="466"/>
      <c r="J9" s="237" t="s">
        <v>293</v>
      </c>
      <c r="K9" s="237" t="s">
        <v>3630</v>
      </c>
      <c r="L9" s="237" t="s">
        <v>469</v>
      </c>
      <c r="M9" s="237" t="s">
        <v>1584</v>
      </c>
      <c r="N9" s="237" t="s">
        <v>296</v>
      </c>
      <c r="O9" s="237" t="s">
        <v>297</v>
      </c>
      <c r="P9" s="237" t="s">
        <v>298</v>
      </c>
      <c r="Q9" s="237" t="s">
        <v>299</v>
      </c>
      <c r="R9" s="237" t="s">
        <v>300</v>
      </c>
      <c r="S9" s="237" t="s">
        <v>301</v>
      </c>
      <c r="T9" s="237" t="s">
        <v>305</v>
      </c>
      <c r="U9" s="237" t="s">
        <v>306</v>
      </c>
      <c r="V9" s="237" t="s">
        <v>304</v>
      </c>
      <c r="W9" s="237" t="s">
        <v>303</v>
      </c>
      <c r="X9" s="237" t="s">
        <v>1587</v>
      </c>
      <c r="Y9" s="237" t="s">
        <v>307</v>
      </c>
      <c r="Z9" s="237" t="s">
        <v>308</v>
      </c>
    </row>
    <row r="10" spans="3:26" ht="111" customHeight="1" x14ac:dyDescent="0.35">
      <c r="C10" s="644" t="s">
        <v>309</v>
      </c>
      <c r="D10" s="651" t="s">
        <v>1812</v>
      </c>
      <c r="E10" s="475" t="s">
        <v>1813</v>
      </c>
      <c r="F10" s="243" t="s">
        <v>341</v>
      </c>
      <c r="G10" s="242" t="s">
        <v>1814</v>
      </c>
      <c r="H10" s="245" t="s">
        <v>343</v>
      </c>
      <c r="I10" s="248" t="s">
        <v>315</v>
      </c>
      <c r="J10" s="365" t="s">
        <v>3363</v>
      </c>
      <c r="K10" s="481" t="s">
        <v>1874</v>
      </c>
      <c r="L10" s="269" t="s">
        <v>1815</v>
      </c>
      <c r="M10" s="301" t="s">
        <v>1816</v>
      </c>
      <c r="N10" s="363" t="s">
        <v>1817</v>
      </c>
      <c r="O10" s="305" t="s">
        <v>1818</v>
      </c>
      <c r="P10" s="305" t="s">
        <v>453</v>
      </c>
      <c r="Q10" s="305" t="s">
        <v>1819</v>
      </c>
      <c r="R10" s="248" t="s">
        <v>480</v>
      </c>
      <c r="S10" s="248" t="s">
        <v>323</v>
      </c>
      <c r="T10" s="598" t="s">
        <v>1820</v>
      </c>
      <c r="U10" s="475" t="s">
        <v>1821</v>
      </c>
      <c r="V10" s="475" t="s">
        <v>1822</v>
      </c>
      <c r="W10" s="475" t="s">
        <v>1823</v>
      </c>
      <c r="X10" s="475" t="s">
        <v>1824</v>
      </c>
      <c r="Y10" s="128"/>
      <c r="Z10" s="128"/>
    </row>
    <row r="11" spans="3:26" ht="111" customHeight="1" x14ac:dyDescent="0.35">
      <c r="C11" s="644"/>
      <c r="D11" s="651"/>
      <c r="E11" s="475"/>
      <c r="F11" s="287" t="s">
        <v>312</v>
      </c>
      <c r="G11" s="238" t="s">
        <v>1825</v>
      </c>
      <c r="H11" s="303" t="s">
        <v>314</v>
      </c>
      <c r="I11" s="259" t="s">
        <v>315</v>
      </c>
      <c r="J11" s="474" t="s">
        <v>1880</v>
      </c>
      <c r="K11" s="481"/>
      <c r="L11" s="481" t="s">
        <v>1826</v>
      </c>
      <c r="M11" s="596" t="s">
        <v>1827</v>
      </c>
      <c r="N11" s="363" t="s">
        <v>3364</v>
      </c>
      <c r="O11" s="260" t="s">
        <v>1150</v>
      </c>
      <c r="P11" s="260" t="s">
        <v>453</v>
      </c>
      <c r="Q11" s="260" t="s">
        <v>1828</v>
      </c>
      <c r="R11" s="259" t="s">
        <v>480</v>
      </c>
      <c r="S11" s="259" t="s">
        <v>356</v>
      </c>
      <c r="T11" s="598"/>
      <c r="U11" s="475"/>
      <c r="V11" s="475"/>
      <c r="W11" s="475"/>
      <c r="X11" s="475"/>
      <c r="Y11" s="128"/>
      <c r="Z11" s="128"/>
    </row>
    <row r="12" spans="3:26" ht="111" customHeight="1" x14ac:dyDescent="0.35">
      <c r="C12" s="644"/>
      <c r="D12" s="651"/>
      <c r="E12" s="475"/>
      <c r="F12" s="661" t="s">
        <v>508</v>
      </c>
      <c r="G12" s="468" t="s">
        <v>1829</v>
      </c>
      <c r="H12" s="695" t="s">
        <v>403</v>
      </c>
      <c r="I12" s="469" t="s">
        <v>315</v>
      </c>
      <c r="J12" s="475"/>
      <c r="K12" s="481"/>
      <c r="L12" s="481"/>
      <c r="M12" s="598"/>
      <c r="N12" s="363" t="s">
        <v>3365</v>
      </c>
      <c r="O12" s="260" t="s">
        <v>1818</v>
      </c>
      <c r="P12" s="260" t="s">
        <v>1105</v>
      </c>
      <c r="Q12" s="260" t="s">
        <v>1830</v>
      </c>
      <c r="R12" s="259" t="s">
        <v>480</v>
      </c>
      <c r="S12" s="259" t="s">
        <v>323</v>
      </c>
      <c r="T12" s="598"/>
      <c r="U12" s="475"/>
      <c r="V12" s="475"/>
      <c r="W12" s="475"/>
      <c r="X12" s="475"/>
      <c r="Y12" s="128"/>
      <c r="Z12" s="128"/>
    </row>
    <row r="13" spans="3:26" ht="111" customHeight="1" x14ac:dyDescent="0.35">
      <c r="C13" s="644"/>
      <c r="D13" s="609"/>
      <c r="E13" s="476"/>
      <c r="F13" s="661"/>
      <c r="G13" s="468"/>
      <c r="H13" s="695"/>
      <c r="I13" s="469"/>
      <c r="J13" s="476"/>
      <c r="K13" s="481"/>
      <c r="L13" s="481"/>
      <c r="M13" s="597"/>
      <c r="N13" s="363" t="s">
        <v>3366</v>
      </c>
      <c r="O13" s="260" t="s">
        <v>1818</v>
      </c>
      <c r="P13" s="260" t="s">
        <v>1105</v>
      </c>
      <c r="Q13" s="260" t="s">
        <v>1831</v>
      </c>
      <c r="R13" s="259" t="s">
        <v>480</v>
      </c>
      <c r="S13" s="259" t="s">
        <v>323</v>
      </c>
      <c r="T13" s="597"/>
      <c r="U13" s="476"/>
      <c r="V13" s="476"/>
      <c r="W13" s="476"/>
      <c r="X13" s="476"/>
      <c r="Y13" s="128"/>
      <c r="Z13" s="128"/>
    </row>
    <row r="14" spans="3:26" ht="135.75" customHeight="1" x14ac:dyDescent="0.35">
      <c r="C14" s="644"/>
      <c r="D14" s="608" t="s">
        <v>1832</v>
      </c>
      <c r="E14" s="474" t="s">
        <v>1833</v>
      </c>
      <c r="F14" s="506" t="s">
        <v>312</v>
      </c>
      <c r="G14" s="474" t="s">
        <v>1834</v>
      </c>
      <c r="H14" s="502" t="s">
        <v>314</v>
      </c>
      <c r="I14" s="488" t="s">
        <v>315</v>
      </c>
      <c r="J14" s="150" t="s">
        <v>1835</v>
      </c>
      <c r="K14" s="474" t="s">
        <v>1836</v>
      </c>
      <c r="L14" s="481" t="s">
        <v>1837</v>
      </c>
      <c r="M14" s="596" t="s">
        <v>1838</v>
      </c>
      <c r="N14" s="359" t="s">
        <v>1839</v>
      </c>
      <c r="O14" s="260" t="s">
        <v>1818</v>
      </c>
      <c r="P14" s="260" t="s">
        <v>1840</v>
      </c>
      <c r="Q14" s="260" t="s">
        <v>1841</v>
      </c>
      <c r="R14" s="259" t="s">
        <v>480</v>
      </c>
      <c r="S14" s="259" t="s">
        <v>323</v>
      </c>
      <c r="T14" s="474" t="s">
        <v>1842</v>
      </c>
      <c r="U14" s="474" t="s">
        <v>1843</v>
      </c>
      <c r="V14" s="474" t="s">
        <v>1822</v>
      </c>
      <c r="W14" s="474" t="s">
        <v>1844</v>
      </c>
      <c r="X14" s="474" t="s">
        <v>1824</v>
      </c>
      <c r="Y14" s="128"/>
      <c r="Z14" s="128"/>
    </row>
    <row r="15" spans="3:26" ht="135.75" customHeight="1" x14ac:dyDescent="0.35">
      <c r="C15" s="644"/>
      <c r="D15" s="651"/>
      <c r="E15" s="475"/>
      <c r="F15" s="507"/>
      <c r="G15" s="475"/>
      <c r="H15" s="503"/>
      <c r="I15" s="489"/>
      <c r="J15" s="474" t="s">
        <v>1845</v>
      </c>
      <c r="K15" s="475"/>
      <c r="L15" s="481"/>
      <c r="M15" s="598"/>
      <c r="N15" s="359" t="s">
        <v>1846</v>
      </c>
      <c r="O15" s="260" t="s">
        <v>1818</v>
      </c>
      <c r="P15" s="260" t="s">
        <v>1847</v>
      </c>
      <c r="Q15" s="260" t="s">
        <v>1848</v>
      </c>
      <c r="R15" s="259" t="s">
        <v>480</v>
      </c>
      <c r="S15" s="259" t="s">
        <v>323</v>
      </c>
      <c r="T15" s="475"/>
      <c r="U15" s="475"/>
      <c r="V15" s="475"/>
      <c r="W15" s="475"/>
      <c r="X15" s="475"/>
      <c r="Y15" s="128"/>
      <c r="Z15" s="128"/>
    </row>
    <row r="16" spans="3:26" ht="135.75" customHeight="1" x14ac:dyDescent="0.35">
      <c r="C16" s="644"/>
      <c r="D16" s="651"/>
      <c r="E16" s="475"/>
      <c r="F16" s="507"/>
      <c r="G16" s="475"/>
      <c r="H16" s="503"/>
      <c r="I16" s="489"/>
      <c r="J16" s="476"/>
      <c r="K16" s="476"/>
      <c r="L16" s="481"/>
      <c r="M16" s="597"/>
      <c r="N16" s="359" t="s">
        <v>1849</v>
      </c>
      <c r="O16" s="260" t="s">
        <v>1818</v>
      </c>
      <c r="P16" s="260" t="s">
        <v>453</v>
      </c>
      <c r="Q16" s="260" t="s">
        <v>1850</v>
      </c>
      <c r="R16" s="259" t="s">
        <v>480</v>
      </c>
      <c r="S16" s="259" t="s">
        <v>323</v>
      </c>
      <c r="T16" s="475"/>
      <c r="U16" s="475"/>
      <c r="V16" s="475"/>
      <c r="W16" s="475"/>
      <c r="X16" s="475"/>
      <c r="Y16" s="128"/>
      <c r="Z16" s="128"/>
    </row>
    <row r="17" spans="3:26" ht="135.75" customHeight="1" x14ac:dyDescent="0.35">
      <c r="C17" s="644"/>
      <c r="D17" s="651"/>
      <c r="E17" s="475"/>
      <c r="F17" s="507"/>
      <c r="G17" s="475"/>
      <c r="H17" s="503"/>
      <c r="I17" s="489"/>
      <c r="J17" s="150" t="s">
        <v>1851</v>
      </c>
      <c r="K17" s="474" t="s">
        <v>1852</v>
      </c>
      <c r="L17" s="259" t="s">
        <v>1853</v>
      </c>
      <c r="M17" s="238" t="s">
        <v>1854</v>
      </c>
      <c r="N17" s="359" t="s">
        <v>3369</v>
      </c>
      <c r="O17" s="260" t="s">
        <v>1150</v>
      </c>
      <c r="P17" s="260" t="s">
        <v>453</v>
      </c>
      <c r="Q17" s="260" t="s">
        <v>1850</v>
      </c>
      <c r="R17" s="259" t="s">
        <v>480</v>
      </c>
      <c r="S17" s="259" t="s">
        <v>356</v>
      </c>
      <c r="T17" s="475"/>
      <c r="U17" s="475"/>
      <c r="V17" s="475"/>
      <c r="W17" s="475"/>
      <c r="X17" s="475"/>
      <c r="Y17" s="128"/>
      <c r="Z17" s="128"/>
    </row>
    <row r="18" spans="3:26" ht="135.75" customHeight="1" x14ac:dyDescent="0.35">
      <c r="C18" s="644"/>
      <c r="D18" s="609"/>
      <c r="E18" s="476"/>
      <c r="F18" s="508"/>
      <c r="G18" s="476"/>
      <c r="H18" s="504"/>
      <c r="I18" s="490"/>
      <c r="J18" s="98" t="s">
        <v>1569</v>
      </c>
      <c r="K18" s="476"/>
      <c r="L18" s="259" t="s">
        <v>1855</v>
      </c>
      <c r="M18" s="326" t="s">
        <v>1856</v>
      </c>
      <c r="N18" s="359" t="s">
        <v>1817</v>
      </c>
      <c r="O18" s="260" t="s">
        <v>1818</v>
      </c>
      <c r="P18" s="260" t="s">
        <v>453</v>
      </c>
      <c r="Q18" s="260" t="s">
        <v>1857</v>
      </c>
      <c r="R18" s="259" t="s">
        <v>480</v>
      </c>
      <c r="S18" s="259" t="s">
        <v>323</v>
      </c>
      <c r="T18" s="476"/>
      <c r="U18" s="476"/>
      <c r="V18" s="476"/>
      <c r="W18" s="476"/>
      <c r="X18" s="476"/>
      <c r="Y18" s="128"/>
      <c r="Z18" s="128"/>
    </row>
    <row r="19" spans="3:26" ht="129.75" customHeight="1" x14ac:dyDescent="0.35">
      <c r="C19" s="644"/>
      <c r="D19" s="608" t="s">
        <v>1858</v>
      </c>
      <c r="E19" s="474" t="s">
        <v>1859</v>
      </c>
      <c r="F19" s="506" t="s">
        <v>312</v>
      </c>
      <c r="G19" s="474" t="s">
        <v>1834</v>
      </c>
      <c r="H19" s="502" t="s">
        <v>314</v>
      </c>
      <c r="I19" s="488" t="s">
        <v>315</v>
      </c>
      <c r="J19" s="150" t="s">
        <v>1835</v>
      </c>
      <c r="K19" s="468" t="s">
        <v>1836</v>
      </c>
      <c r="L19" s="259" t="s">
        <v>1860</v>
      </c>
      <c r="M19" s="238" t="s">
        <v>1861</v>
      </c>
      <c r="N19" s="359" t="s">
        <v>3367</v>
      </c>
      <c r="O19" s="260" t="s">
        <v>1818</v>
      </c>
      <c r="P19" s="260" t="s">
        <v>1862</v>
      </c>
      <c r="Q19" s="260" t="s">
        <v>1863</v>
      </c>
      <c r="R19" s="259" t="s">
        <v>480</v>
      </c>
      <c r="S19" s="259" t="s">
        <v>323</v>
      </c>
      <c r="T19" s="493" t="s">
        <v>1864</v>
      </c>
      <c r="U19" s="493" t="s">
        <v>1865</v>
      </c>
      <c r="V19" s="493" t="s">
        <v>1822</v>
      </c>
      <c r="W19" s="703"/>
      <c r="X19" s="493" t="s">
        <v>1866</v>
      </c>
      <c r="Y19" s="128"/>
      <c r="Z19" s="128"/>
    </row>
    <row r="20" spans="3:26" ht="129.75" customHeight="1" x14ac:dyDescent="0.35">
      <c r="C20" s="644"/>
      <c r="D20" s="651"/>
      <c r="E20" s="475"/>
      <c r="F20" s="508"/>
      <c r="G20" s="476"/>
      <c r="H20" s="504"/>
      <c r="I20" s="490"/>
      <c r="J20" s="238" t="s">
        <v>1845</v>
      </c>
      <c r="K20" s="468"/>
      <c r="L20" s="259" t="s">
        <v>1867</v>
      </c>
      <c r="M20" s="103" t="s">
        <v>1868</v>
      </c>
      <c r="N20" s="359" t="s">
        <v>3368</v>
      </c>
      <c r="O20" s="111" t="s">
        <v>1818</v>
      </c>
      <c r="P20" s="111" t="s">
        <v>672</v>
      </c>
      <c r="Q20" s="111" t="s">
        <v>1870</v>
      </c>
      <c r="R20" s="307" t="s">
        <v>480</v>
      </c>
      <c r="S20" s="307" t="s">
        <v>323</v>
      </c>
      <c r="T20" s="494"/>
      <c r="U20" s="494"/>
      <c r="V20" s="494"/>
      <c r="W20" s="704"/>
      <c r="X20" s="494"/>
      <c r="Y20" s="128"/>
      <c r="Z20" s="128"/>
    </row>
    <row r="21" spans="3:26" ht="129.75" customHeight="1" x14ac:dyDescent="0.35">
      <c r="C21" s="644"/>
      <c r="D21" s="651"/>
      <c r="E21" s="475"/>
      <c r="F21" s="506" t="s">
        <v>508</v>
      </c>
      <c r="G21" s="474" t="s">
        <v>1851</v>
      </c>
      <c r="H21" s="502" t="s">
        <v>403</v>
      </c>
      <c r="I21" s="488" t="s">
        <v>315</v>
      </c>
      <c r="J21" s="150" t="s">
        <v>1851</v>
      </c>
      <c r="K21" s="474" t="s">
        <v>1852</v>
      </c>
      <c r="L21" s="259" t="s">
        <v>1867</v>
      </c>
      <c r="M21" s="103" t="s">
        <v>1868</v>
      </c>
      <c r="N21" s="111" t="s">
        <v>1869</v>
      </c>
      <c r="O21" s="111" t="s">
        <v>1818</v>
      </c>
      <c r="P21" s="111" t="s">
        <v>781</v>
      </c>
      <c r="Q21" s="111" t="s">
        <v>1870</v>
      </c>
      <c r="R21" s="307" t="s">
        <v>480</v>
      </c>
      <c r="S21" s="307" t="s">
        <v>323</v>
      </c>
      <c r="T21" s="494"/>
      <c r="U21" s="494"/>
      <c r="V21" s="494"/>
      <c r="W21" s="704"/>
      <c r="X21" s="494"/>
      <c r="Y21" s="128"/>
      <c r="Z21" s="128"/>
    </row>
    <row r="22" spans="3:26" ht="129.75" customHeight="1" x14ac:dyDescent="0.35">
      <c r="C22" s="644"/>
      <c r="D22" s="651"/>
      <c r="E22" s="475"/>
      <c r="F22" s="507"/>
      <c r="G22" s="475"/>
      <c r="H22" s="503"/>
      <c r="I22" s="489"/>
      <c r="J22" s="238" t="s">
        <v>1569</v>
      </c>
      <c r="K22" s="475"/>
      <c r="L22" s="259" t="s">
        <v>1855</v>
      </c>
      <c r="M22" s="302" t="s">
        <v>1871</v>
      </c>
      <c r="N22" s="362" t="s">
        <v>1817</v>
      </c>
      <c r="O22" s="304" t="s">
        <v>1818</v>
      </c>
      <c r="P22" s="304" t="s">
        <v>453</v>
      </c>
      <c r="Q22" s="304" t="s">
        <v>1857</v>
      </c>
      <c r="R22" s="246" t="s">
        <v>480</v>
      </c>
      <c r="S22" s="246" t="s">
        <v>323</v>
      </c>
      <c r="T22" s="494"/>
      <c r="U22" s="494"/>
      <c r="V22" s="494"/>
      <c r="W22" s="704"/>
      <c r="X22" s="494"/>
      <c r="Y22" s="128"/>
      <c r="Z22" s="128"/>
    </row>
    <row r="23" spans="3:26" ht="125.25" customHeight="1" x14ac:dyDescent="0.35">
      <c r="C23" s="644"/>
      <c r="D23" s="505" t="s">
        <v>1872</v>
      </c>
      <c r="E23" s="468" t="s">
        <v>1873</v>
      </c>
      <c r="F23" s="506" t="s">
        <v>341</v>
      </c>
      <c r="G23" s="700" t="s">
        <v>3373</v>
      </c>
      <c r="H23" s="502" t="s">
        <v>343</v>
      </c>
      <c r="I23" s="488" t="s">
        <v>315</v>
      </c>
      <c r="J23" s="150" t="s">
        <v>3363</v>
      </c>
      <c r="K23" s="468" t="s">
        <v>1874</v>
      </c>
      <c r="L23" s="482" t="s">
        <v>1115</v>
      </c>
      <c r="M23" s="474" t="s">
        <v>1875</v>
      </c>
      <c r="N23" s="359" t="s">
        <v>3370</v>
      </c>
      <c r="O23" s="260" t="s">
        <v>1818</v>
      </c>
      <c r="P23" s="260" t="s">
        <v>1862</v>
      </c>
      <c r="Q23" s="260" t="s">
        <v>1876</v>
      </c>
      <c r="R23" s="259" t="s">
        <v>480</v>
      </c>
      <c r="S23" s="259" t="s">
        <v>323</v>
      </c>
      <c r="T23" s="468" t="s">
        <v>1877</v>
      </c>
      <c r="U23" s="468" t="s">
        <v>1878</v>
      </c>
      <c r="V23" s="468" t="s">
        <v>1822</v>
      </c>
      <c r="W23" s="695"/>
      <c r="X23" s="468" t="s">
        <v>1879</v>
      </c>
      <c r="Y23" s="128"/>
      <c r="Z23" s="128"/>
    </row>
    <row r="24" spans="3:26" ht="125.25" customHeight="1" x14ac:dyDescent="0.35">
      <c r="C24" s="644"/>
      <c r="D24" s="505"/>
      <c r="E24" s="468"/>
      <c r="F24" s="507"/>
      <c r="G24" s="701"/>
      <c r="H24" s="503"/>
      <c r="I24" s="489"/>
      <c r="J24" s="468" t="s">
        <v>1880</v>
      </c>
      <c r="K24" s="468"/>
      <c r="L24" s="483"/>
      <c r="M24" s="476"/>
      <c r="N24" s="359" t="s">
        <v>3371</v>
      </c>
      <c r="O24" s="260" t="s">
        <v>1818</v>
      </c>
      <c r="P24" s="260" t="s">
        <v>1105</v>
      </c>
      <c r="Q24" s="260" t="s">
        <v>1830</v>
      </c>
      <c r="R24" s="259" t="s">
        <v>480</v>
      </c>
      <c r="S24" s="259" t="s">
        <v>323</v>
      </c>
      <c r="T24" s="468"/>
      <c r="U24" s="468"/>
      <c r="V24" s="468"/>
      <c r="W24" s="695"/>
      <c r="X24" s="695"/>
      <c r="Y24" s="128"/>
      <c r="Z24" s="128"/>
    </row>
    <row r="25" spans="3:26" ht="125.25" customHeight="1" x14ac:dyDescent="0.35">
      <c r="C25" s="644"/>
      <c r="D25" s="505"/>
      <c r="E25" s="468"/>
      <c r="F25" s="507"/>
      <c r="G25" s="701"/>
      <c r="H25" s="503"/>
      <c r="I25" s="489"/>
      <c r="J25" s="468"/>
      <c r="K25" s="468"/>
      <c r="L25" s="249" t="s">
        <v>1474</v>
      </c>
      <c r="M25" s="238" t="s">
        <v>1881</v>
      </c>
      <c r="N25" s="359" t="s">
        <v>3372</v>
      </c>
      <c r="O25" s="260" t="s">
        <v>1150</v>
      </c>
      <c r="P25" s="260" t="s">
        <v>616</v>
      </c>
      <c r="Q25" s="260" t="s">
        <v>1882</v>
      </c>
      <c r="R25" s="259" t="s">
        <v>480</v>
      </c>
      <c r="S25" s="259" t="s">
        <v>356</v>
      </c>
      <c r="T25" s="468"/>
      <c r="U25" s="468"/>
      <c r="V25" s="468"/>
      <c r="W25" s="695"/>
      <c r="X25" s="695"/>
      <c r="Y25" s="128"/>
      <c r="Z25" s="128"/>
    </row>
    <row r="26" spans="3:26" ht="125.25" customHeight="1" x14ac:dyDescent="0.35">
      <c r="C26" s="644"/>
      <c r="D26" s="505"/>
      <c r="E26" s="468"/>
      <c r="F26" s="508"/>
      <c r="G26" s="702"/>
      <c r="H26" s="504"/>
      <c r="I26" s="490"/>
      <c r="J26" s="468"/>
      <c r="K26" s="468"/>
      <c r="L26" s="259" t="s">
        <v>1860</v>
      </c>
      <c r="M26" s="238" t="s">
        <v>1861</v>
      </c>
      <c r="N26" s="359" t="s">
        <v>3367</v>
      </c>
      <c r="O26" s="260" t="s">
        <v>1818</v>
      </c>
      <c r="P26" s="260" t="s">
        <v>1862</v>
      </c>
      <c r="Q26" s="260" t="s">
        <v>1863</v>
      </c>
      <c r="R26" s="259" t="s">
        <v>480</v>
      </c>
      <c r="S26" s="259" t="s">
        <v>323</v>
      </c>
      <c r="T26" s="468"/>
      <c r="U26" s="468"/>
      <c r="V26" s="468"/>
      <c r="W26" s="695"/>
      <c r="X26" s="695"/>
      <c r="Y26" s="128"/>
      <c r="Z26" s="128"/>
    </row>
    <row r="28" spans="3:26" ht="21" customHeight="1" x14ac:dyDescent="0.35">
      <c r="C28" s="472" t="s">
        <v>429</v>
      </c>
      <c r="D28" s="472"/>
      <c r="E28" s="472"/>
      <c r="F28" s="472"/>
      <c r="G28" s="472"/>
      <c r="H28" s="472"/>
      <c r="I28" s="466" t="s">
        <v>430</v>
      </c>
      <c r="J28" s="466"/>
      <c r="K28" s="466"/>
      <c r="L28" s="466"/>
      <c r="M28" s="516"/>
      <c r="N28" s="516"/>
      <c r="O28" s="516"/>
      <c r="P28" s="516"/>
      <c r="Q28" s="516"/>
    </row>
    <row r="29" spans="3:26" ht="58.5" customHeight="1" x14ac:dyDescent="0.35">
      <c r="C29" s="237" t="s">
        <v>3</v>
      </c>
      <c r="D29" s="237" t="s">
        <v>4</v>
      </c>
      <c r="E29" s="237" t="s">
        <v>431</v>
      </c>
      <c r="F29" s="237" t="s">
        <v>408</v>
      </c>
      <c r="G29" s="237" t="s">
        <v>7</v>
      </c>
      <c r="H29" s="237" t="s">
        <v>432</v>
      </c>
      <c r="I29" s="237" t="s">
        <v>433</v>
      </c>
      <c r="J29" s="237" t="s">
        <v>434</v>
      </c>
      <c r="K29" s="237" t="s">
        <v>7</v>
      </c>
      <c r="L29" s="237" t="s">
        <v>432</v>
      </c>
      <c r="M29" s="104"/>
      <c r="N29" s="104"/>
      <c r="O29" s="104"/>
      <c r="P29" s="104"/>
      <c r="Q29" s="104"/>
    </row>
    <row r="30" spans="3:26" ht="69.75" customHeight="1" x14ac:dyDescent="0.35">
      <c r="C30" s="259" t="s">
        <v>140</v>
      </c>
      <c r="D30" s="238" t="s">
        <v>1836</v>
      </c>
      <c r="E30" s="323">
        <v>4</v>
      </c>
      <c r="F30" s="323">
        <v>4</v>
      </c>
      <c r="G30" s="323" t="str">
        <f>IF(H30&lt;4,"Baja",IF(H30=4,"Media",IF(H30=5,"Media",IF(H30=6,"Media",IF(H30&lt;=12,"Alta","Muy alta")))))</f>
        <v>Muy alta</v>
      </c>
      <c r="H30" s="323">
        <f>+E30*F30</f>
        <v>16</v>
      </c>
      <c r="I30" s="323">
        <v>3</v>
      </c>
      <c r="J30" s="323">
        <v>4</v>
      </c>
      <c r="K30" s="323" t="str">
        <f>IF(L30&lt;4,"Baja",IF(L30=4,"Media",IF(L30=5,"Media",IF(L30=6,"Media",IF(L30&lt;=12,"Alta","Muy alta")))))</f>
        <v>Alta</v>
      </c>
      <c r="L30" s="323">
        <f>+I30*J30</f>
        <v>12</v>
      </c>
    </row>
    <row r="31" spans="3:26" ht="69.75" customHeight="1" x14ac:dyDescent="0.35">
      <c r="C31" s="259" t="s">
        <v>143</v>
      </c>
      <c r="D31" s="238" t="s">
        <v>144</v>
      </c>
      <c r="E31" s="323">
        <v>2</v>
      </c>
      <c r="F31" s="323">
        <v>4</v>
      </c>
      <c r="G31" s="323" t="str">
        <f>IF(H31&lt;4,"Baja",IF(H31=4,"Media",IF(H31=5,"Media",IF(H31=6,"Media",IF(H31&lt;=12,"Alta","Muy alta")))))</f>
        <v>Alta</v>
      </c>
      <c r="H31" s="323">
        <f>+E31*F31</f>
        <v>8</v>
      </c>
      <c r="I31" s="323">
        <v>1</v>
      </c>
      <c r="J31" s="323">
        <v>4</v>
      </c>
      <c r="K31" s="323" t="str">
        <f>IF(L31&lt;4,"Baja",IF(L31=4,"Media",IF(L31=5,"Media",IF(L31=6,"Media",IF(L31&lt;=12,"Alta","Muy alta")))))</f>
        <v>Media</v>
      </c>
      <c r="L31" s="323">
        <f>+I31*J31</f>
        <v>4</v>
      </c>
      <c r="M31" s="137"/>
      <c r="N31" s="137"/>
      <c r="O31" s="138"/>
      <c r="P31" s="138"/>
      <c r="Q31" s="137"/>
    </row>
    <row r="32" spans="3:26" ht="69.75" customHeight="1" x14ac:dyDescent="0.35">
      <c r="C32" s="259" t="s">
        <v>145</v>
      </c>
      <c r="D32" s="238" t="s">
        <v>146</v>
      </c>
      <c r="E32" s="323">
        <v>2</v>
      </c>
      <c r="F32" s="323">
        <v>4</v>
      </c>
      <c r="G32" s="323" t="str">
        <f>IF(H32&lt;4,"Baja",IF(H32=4,"Media",IF(H32=5,"Media",IF(H32=6,"Media",IF(H32&lt;=12,"Alta","Muy alta")))))</f>
        <v>Alta</v>
      </c>
      <c r="H32" s="323">
        <f>+E32*F32</f>
        <v>8</v>
      </c>
      <c r="I32" s="323">
        <v>1</v>
      </c>
      <c r="J32" s="323">
        <v>4</v>
      </c>
      <c r="K32" s="323" t="str">
        <f>IF(L32&lt;4,"Baja",IF(L32=4,"Media",IF(L32=5,"Media",IF(L32=6,"Media",IF(L32&lt;=12,"Alta","Muy alta")))))</f>
        <v>Media</v>
      </c>
      <c r="L32" s="323">
        <f>+I32*J32</f>
        <v>4</v>
      </c>
    </row>
    <row r="33" spans="3:13" ht="69.75" customHeight="1" x14ac:dyDescent="0.35">
      <c r="C33" s="259" t="s">
        <v>147</v>
      </c>
      <c r="D33" s="238" t="s">
        <v>148</v>
      </c>
      <c r="E33" s="323">
        <v>5</v>
      </c>
      <c r="F33" s="323">
        <v>3</v>
      </c>
      <c r="G33" s="323" t="str">
        <f>IF(H33&lt;4,"Baja",IF(H33=4,"Media",IF(H33=5,"Media",IF(H33=6,"Media",IF(H33&lt;=12,"Alta","Muy alta")))))</f>
        <v>Muy alta</v>
      </c>
      <c r="H33" s="323">
        <f>+E33*F33</f>
        <v>15</v>
      </c>
      <c r="I33" s="323">
        <v>4</v>
      </c>
      <c r="J33" s="323">
        <v>3</v>
      </c>
      <c r="K33" s="323" t="str">
        <f>IF(L33&lt;4,"Baja",IF(L33=4,"Media",IF(L33=5,"Media",IF(L33=6,"Media",IF(L33&lt;=12,"Alta","Muy alta")))))</f>
        <v>Alta</v>
      </c>
      <c r="L33" s="323">
        <f>+I33*J33</f>
        <v>12</v>
      </c>
    </row>
    <row r="36" spans="3:13" ht="126.75" customHeight="1" x14ac:dyDescent="0.35">
      <c r="C36" s="237" t="s">
        <v>1883</v>
      </c>
      <c r="D36" s="237" t="s">
        <v>1054</v>
      </c>
      <c r="E36" s="237" t="s">
        <v>1055</v>
      </c>
      <c r="F36" s="237" t="s">
        <v>297</v>
      </c>
      <c r="G36" s="237" t="s">
        <v>298</v>
      </c>
      <c r="H36" s="237" t="s">
        <v>299</v>
      </c>
      <c r="I36" s="237" t="s">
        <v>300</v>
      </c>
      <c r="J36" s="237" t="s">
        <v>301</v>
      </c>
      <c r="K36" s="237" t="s">
        <v>1054</v>
      </c>
    </row>
    <row r="37" spans="3:13" ht="95.25" customHeight="1" x14ac:dyDescent="0.35">
      <c r="C37" s="578" t="s">
        <v>3361</v>
      </c>
      <c r="D37" s="358" t="s">
        <v>1884</v>
      </c>
      <c r="E37" s="359" t="s">
        <v>1885</v>
      </c>
      <c r="F37" s="359" t="s">
        <v>1886</v>
      </c>
      <c r="G37" s="260" t="s">
        <v>797</v>
      </c>
      <c r="H37" s="260" t="s">
        <v>1887</v>
      </c>
      <c r="I37" s="303" t="s">
        <v>455</v>
      </c>
      <c r="J37" s="303" t="s">
        <v>459</v>
      </c>
      <c r="K37" s="249" t="s">
        <v>1888</v>
      </c>
    </row>
    <row r="38" spans="3:13" ht="95.25" customHeight="1" x14ac:dyDescent="0.35">
      <c r="C38" s="579"/>
      <c r="D38" s="468" t="s">
        <v>1889</v>
      </c>
      <c r="E38" s="359" t="s">
        <v>1890</v>
      </c>
      <c r="F38" s="359" t="s">
        <v>1891</v>
      </c>
      <c r="G38" s="260" t="s">
        <v>797</v>
      </c>
      <c r="H38" s="260" t="s">
        <v>1887</v>
      </c>
      <c r="I38" s="303" t="s">
        <v>455</v>
      </c>
      <c r="J38" s="303" t="s">
        <v>459</v>
      </c>
      <c r="K38" s="481" t="s">
        <v>1892</v>
      </c>
    </row>
    <row r="39" spans="3:13" ht="95.25" customHeight="1" x14ac:dyDescent="0.35">
      <c r="C39" s="579"/>
      <c r="D39" s="468"/>
      <c r="E39" s="359" t="s">
        <v>3374</v>
      </c>
      <c r="F39" s="359" t="s">
        <v>1893</v>
      </c>
      <c r="G39" s="260" t="s">
        <v>654</v>
      </c>
      <c r="H39" s="260" t="s">
        <v>1894</v>
      </c>
      <c r="I39" s="303" t="s">
        <v>455</v>
      </c>
      <c r="J39" s="303" t="s">
        <v>459</v>
      </c>
      <c r="K39" s="481"/>
    </row>
    <row r="40" spans="3:13" ht="95.25" customHeight="1" x14ac:dyDescent="0.35">
      <c r="C40" s="579"/>
      <c r="D40" s="468"/>
      <c r="E40" s="359" t="s">
        <v>1076</v>
      </c>
      <c r="F40" s="359" t="s">
        <v>1077</v>
      </c>
      <c r="G40" s="260" t="s">
        <v>1078</v>
      </c>
      <c r="H40" s="260" t="s">
        <v>1079</v>
      </c>
      <c r="I40" s="303" t="s">
        <v>455</v>
      </c>
      <c r="J40" s="303" t="s">
        <v>459</v>
      </c>
      <c r="K40" s="481"/>
    </row>
    <row r="41" spans="3:13" ht="95.25" customHeight="1" x14ac:dyDescent="0.35">
      <c r="C41" s="579"/>
      <c r="D41" s="358" t="s">
        <v>1895</v>
      </c>
      <c r="E41" s="359" t="s">
        <v>3375</v>
      </c>
      <c r="F41" s="359" t="s">
        <v>457</v>
      </c>
      <c r="G41" s="260" t="s">
        <v>453</v>
      </c>
      <c r="H41" s="260" t="s">
        <v>458</v>
      </c>
      <c r="I41" s="303" t="s">
        <v>455</v>
      </c>
      <c r="J41" s="303" t="s">
        <v>459</v>
      </c>
      <c r="K41" s="249" t="s">
        <v>464</v>
      </c>
    </row>
    <row r="42" spans="3:13" ht="95.25" customHeight="1" x14ac:dyDescent="0.35">
      <c r="C42" s="580"/>
      <c r="D42" s="358" t="s">
        <v>1896</v>
      </c>
      <c r="E42" s="359" t="s">
        <v>1076</v>
      </c>
      <c r="F42" s="359" t="s">
        <v>1077</v>
      </c>
      <c r="G42" s="260" t="s">
        <v>1078</v>
      </c>
      <c r="H42" s="260" t="s">
        <v>1079</v>
      </c>
      <c r="I42" s="303" t="s">
        <v>455</v>
      </c>
      <c r="J42" s="303" t="s">
        <v>459</v>
      </c>
      <c r="K42" s="249" t="s">
        <v>1793</v>
      </c>
    </row>
    <row r="43" spans="3:13" ht="13.5" customHeight="1" x14ac:dyDescent="0.35">
      <c r="C43" s="151"/>
      <c r="D43" s="134"/>
    </row>
    <row r="44" spans="3:13" ht="13.5" customHeight="1" x14ac:dyDescent="0.35">
      <c r="C44" s="151"/>
      <c r="D44" s="134"/>
    </row>
    <row r="45" spans="3:13" x14ac:dyDescent="0.35">
      <c r="E45" s="151"/>
      <c r="F45" s="151"/>
      <c r="G45" s="152"/>
      <c r="H45" s="151"/>
      <c r="I45" s="151"/>
      <c r="J45" s="151"/>
      <c r="K45" s="151"/>
      <c r="L45" s="151"/>
      <c r="M45" s="151"/>
    </row>
    <row r="46" spans="3:13" x14ac:dyDescent="0.35">
      <c r="E46" s="151"/>
      <c r="F46" s="151"/>
      <c r="G46" s="152"/>
      <c r="H46" s="151"/>
      <c r="I46" s="151"/>
      <c r="J46" s="151"/>
      <c r="K46" s="151"/>
      <c r="L46" s="151"/>
      <c r="M46" s="151"/>
    </row>
    <row r="47" spans="3:13" x14ac:dyDescent="0.35">
      <c r="G47" s="152"/>
      <c r="H47" s="151"/>
      <c r="I47" s="151"/>
      <c r="J47" s="151"/>
      <c r="K47" s="151"/>
      <c r="L47" s="151"/>
      <c r="M47" s="151"/>
    </row>
    <row r="48" spans="3:13" x14ac:dyDescent="0.35">
      <c r="E48" s="151"/>
      <c r="F48" s="151"/>
      <c r="G48" s="152"/>
      <c r="H48" s="151"/>
      <c r="I48" s="151"/>
      <c r="J48" s="151"/>
      <c r="K48" s="151"/>
      <c r="L48" s="151"/>
      <c r="M48" s="151"/>
    </row>
    <row r="49" spans="5:13" x14ac:dyDescent="0.35">
      <c r="E49" s="151"/>
      <c r="F49" s="151"/>
      <c r="G49" s="152"/>
      <c r="H49" s="151"/>
      <c r="I49" s="151"/>
      <c r="J49" s="151"/>
      <c r="K49" s="151"/>
      <c r="L49" s="151"/>
      <c r="M49" s="151"/>
    </row>
    <row r="50" spans="5:13" x14ac:dyDescent="0.35">
      <c r="E50" s="151"/>
      <c r="F50" s="151"/>
      <c r="G50" s="152"/>
      <c r="H50" s="151"/>
      <c r="I50" s="151"/>
      <c r="J50" s="151"/>
      <c r="K50" s="151"/>
      <c r="L50" s="151"/>
      <c r="M50" s="151"/>
    </row>
    <row r="52" spans="5:13" x14ac:dyDescent="0.35">
      <c r="E52" s="151"/>
      <c r="F52" s="151"/>
      <c r="G52" s="152"/>
      <c r="H52" s="151"/>
      <c r="I52" s="151"/>
      <c r="J52" s="151"/>
      <c r="K52" s="151"/>
      <c r="L52" s="151"/>
      <c r="M52" s="151"/>
    </row>
    <row r="53" spans="5:13" x14ac:dyDescent="0.35">
      <c r="E53" s="151"/>
      <c r="F53" s="151"/>
      <c r="G53" s="152"/>
      <c r="H53" s="151"/>
      <c r="I53" s="151"/>
      <c r="J53" s="151"/>
      <c r="K53" s="151"/>
      <c r="L53" s="151"/>
      <c r="M53" s="151"/>
    </row>
    <row r="54" spans="5:13" x14ac:dyDescent="0.35">
      <c r="E54" s="151"/>
      <c r="F54" s="151"/>
      <c r="G54" s="152"/>
      <c r="H54" s="151"/>
      <c r="I54" s="151"/>
      <c r="J54" s="151"/>
      <c r="K54" s="151"/>
      <c r="L54" s="151"/>
      <c r="M54" s="151"/>
    </row>
    <row r="55" spans="5:13" x14ac:dyDescent="0.35">
      <c r="E55" s="151"/>
      <c r="F55" s="151"/>
      <c r="G55" s="94"/>
      <c r="H55" s="94"/>
      <c r="I55" s="94"/>
      <c r="J55" s="94"/>
      <c r="K55" s="94"/>
      <c r="L55" s="94"/>
      <c r="M55" s="135"/>
    </row>
    <row r="56" spans="5:13" x14ac:dyDescent="0.35">
      <c r="E56" s="151"/>
      <c r="F56" s="151"/>
      <c r="G56" s="152"/>
      <c r="H56" s="151"/>
      <c r="I56" s="151"/>
      <c r="J56" s="151"/>
      <c r="K56" s="151"/>
      <c r="L56" s="151"/>
      <c r="M56" s="151"/>
    </row>
    <row r="57" spans="5:13" x14ac:dyDescent="0.35">
      <c r="E57" s="151"/>
      <c r="F57" s="151"/>
      <c r="G57" s="152"/>
      <c r="H57" s="151"/>
      <c r="I57" s="151"/>
      <c r="J57" s="151"/>
      <c r="K57" s="151"/>
      <c r="L57" s="151"/>
      <c r="M57" s="151"/>
    </row>
    <row r="58" spans="5:13" x14ac:dyDescent="0.35">
      <c r="E58" s="151"/>
      <c r="F58" s="151"/>
      <c r="G58" s="152"/>
      <c r="H58" s="151"/>
      <c r="I58" s="151"/>
      <c r="J58" s="151"/>
      <c r="K58" s="151"/>
      <c r="L58" s="151"/>
      <c r="M58" s="151"/>
    </row>
  </sheetData>
  <mergeCells count="79">
    <mergeCell ref="D2:G4"/>
    <mergeCell ref="D6:G6"/>
    <mergeCell ref="C8:E8"/>
    <mergeCell ref="F8:M8"/>
    <mergeCell ref="N8:S8"/>
    <mergeCell ref="Y8:Z8"/>
    <mergeCell ref="F9:G9"/>
    <mergeCell ref="H9:I9"/>
    <mergeCell ref="C10:C26"/>
    <mergeCell ref="D10:D13"/>
    <mergeCell ref="E10:E13"/>
    <mergeCell ref="K10:K13"/>
    <mergeCell ref="T10:T13"/>
    <mergeCell ref="U10:U13"/>
    <mergeCell ref="V10:V13"/>
    <mergeCell ref="T8:X8"/>
    <mergeCell ref="W10:W13"/>
    <mergeCell ref="X10:X13"/>
    <mergeCell ref="L11:L13"/>
    <mergeCell ref="M11:M13"/>
    <mergeCell ref="F12:F13"/>
    <mergeCell ref="D14:D18"/>
    <mergeCell ref="E14:E18"/>
    <mergeCell ref="F14:F18"/>
    <mergeCell ref="G14:G18"/>
    <mergeCell ref="H14:H18"/>
    <mergeCell ref="X19:X22"/>
    <mergeCell ref="W14:W18"/>
    <mergeCell ref="X14:X18"/>
    <mergeCell ref="J15:J16"/>
    <mergeCell ref="K17:K18"/>
    <mergeCell ref="U14:U18"/>
    <mergeCell ref="V14:V18"/>
    <mergeCell ref="K19:K20"/>
    <mergeCell ref="T19:T22"/>
    <mergeCell ref="U19:U22"/>
    <mergeCell ref="V19:V22"/>
    <mergeCell ref="W19:W22"/>
    <mergeCell ref="K14:K16"/>
    <mergeCell ref="L14:L16"/>
    <mergeCell ref="M14:M16"/>
    <mergeCell ref="T14:T18"/>
    <mergeCell ref="X23:X26"/>
    <mergeCell ref="J24:J26"/>
    <mergeCell ref="C28:H28"/>
    <mergeCell ref="I28:L28"/>
    <mergeCell ref="M28:Q28"/>
    <mergeCell ref="I23:I26"/>
    <mergeCell ref="K23:K26"/>
    <mergeCell ref="L23:L24"/>
    <mergeCell ref="M23:M24"/>
    <mergeCell ref="T23:T26"/>
    <mergeCell ref="U23:U26"/>
    <mergeCell ref="D23:D26"/>
    <mergeCell ref="E23:E26"/>
    <mergeCell ref="F23:F26"/>
    <mergeCell ref="C37:C42"/>
    <mergeCell ref="D38:D40"/>
    <mergeCell ref="K38:K40"/>
    <mergeCell ref="I21:I22"/>
    <mergeCell ref="K21:K22"/>
    <mergeCell ref="D19:D22"/>
    <mergeCell ref="E19:E22"/>
    <mergeCell ref="F19:F20"/>
    <mergeCell ref="G19:G20"/>
    <mergeCell ref="H19:H20"/>
    <mergeCell ref="F21:F22"/>
    <mergeCell ref="G21:G22"/>
    <mergeCell ref="H21:H22"/>
    <mergeCell ref="I19:I20"/>
    <mergeCell ref="J11:J13"/>
    <mergeCell ref="V23:V26"/>
    <mergeCell ref="W23:W26"/>
    <mergeCell ref="G23:G26"/>
    <mergeCell ref="H23:H26"/>
    <mergeCell ref="I14:I18"/>
    <mergeCell ref="G12:G13"/>
    <mergeCell ref="H12:H13"/>
    <mergeCell ref="I12:I13"/>
  </mergeCells>
  <conditionalFormatting sqref="J56">
    <cfRule type="cellIs" dxfId="303" priority="53" operator="between">
      <formula>15</formula>
      <formula>25</formula>
    </cfRule>
    <cfRule type="cellIs" dxfId="302" priority="54" operator="between">
      <formula>8</formula>
      <formula>12</formula>
    </cfRule>
    <cfRule type="cellIs" dxfId="301" priority="55" operator="between">
      <formula>4</formula>
      <formula>6</formula>
    </cfRule>
    <cfRule type="cellIs" dxfId="300" priority="56" operator="between">
      <formula>1</formula>
      <formula>3</formula>
    </cfRule>
  </conditionalFormatting>
  <conditionalFormatting sqref="K56:L56">
    <cfRule type="cellIs" dxfId="299" priority="49" operator="equal">
      <formula>"Muy alta"</formula>
    </cfRule>
    <cfRule type="cellIs" dxfId="298" priority="50" operator="equal">
      <formula>"Alta"</formula>
    </cfRule>
    <cfRule type="cellIs" dxfId="297" priority="51" operator="equal">
      <formula>"Media"</formula>
    </cfRule>
    <cfRule type="cellIs" dxfId="296" priority="52" operator="equal">
      <formula>"Baja"</formula>
    </cfRule>
  </conditionalFormatting>
  <conditionalFormatting sqref="J52">
    <cfRule type="cellIs" dxfId="295" priority="45" operator="between">
      <formula>15</formula>
      <formula>25</formula>
    </cfRule>
    <cfRule type="cellIs" dxfId="294" priority="46" operator="between">
      <formula>8</formula>
      <formula>12</formula>
    </cfRule>
    <cfRule type="cellIs" dxfId="293" priority="47" operator="between">
      <formula>4</formula>
      <formula>6</formula>
    </cfRule>
    <cfRule type="cellIs" dxfId="292" priority="48" operator="between">
      <formula>1</formula>
      <formula>3</formula>
    </cfRule>
  </conditionalFormatting>
  <conditionalFormatting sqref="K52:L52">
    <cfRule type="cellIs" dxfId="291" priority="41" operator="equal">
      <formula>"Muy alta"</formula>
    </cfRule>
    <cfRule type="cellIs" dxfId="290" priority="42" operator="equal">
      <formula>"Alta"</formula>
    </cfRule>
    <cfRule type="cellIs" dxfId="289" priority="43" operator="equal">
      <formula>"Media"</formula>
    </cfRule>
    <cfRule type="cellIs" dxfId="288" priority="44" operator="equal">
      <formula>"Baja"</formula>
    </cfRule>
  </conditionalFormatting>
  <conditionalFormatting sqref="J48">
    <cfRule type="cellIs" dxfId="287" priority="37" operator="between">
      <formula>15</formula>
      <formula>25</formula>
    </cfRule>
    <cfRule type="cellIs" dxfId="286" priority="38" operator="between">
      <formula>8</formula>
      <formula>12</formula>
    </cfRule>
    <cfRule type="cellIs" dxfId="285" priority="39" operator="between">
      <formula>4</formula>
      <formula>6</formula>
    </cfRule>
    <cfRule type="cellIs" dxfId="284" priority="40" operator="between">
      <formula>1</formula>
      <formula>3</formula>
    </cfRule>
  </conditionalFormatting>
  <conditionalFormatting sqref="K48:L48">
    <cfRule type="cellIs" dxfId="283" priority="33" operator="equal">
      <formula>"Muy alta"</formula>
    </cfRule>
    <cfRule type="cellIs" dxfId="282" priority="34" operator="equal">
      <formula>"Alta"</formula>
    </cfRule>
    <cfRule type="cellIs" dxfId="281" priority="35" operator="equal">
      <formula>"Media"</formula>
    </cfRule>
    <cfRule type="cellIs" dxfId="280" priority="36" operator="equal">
      <formula>"Baja"</formula>
    </cfRule>
  </conditionalFormatting>
  <conditionalFormatting sqref="H30:H32">
    <cfRule type="cellIs" dxfId="279" priority="29" operator="between">
      <formula>15</formula>
      <formula>25</formula>
    </cfRule>
    <cfRule type="cellIs" dxfId="278" priority="30" operator="between">
      <formula>8</formula>
      <formula>12</formula>
    </cfRule>
    <cfRule type="cellIs" dxfId="277" priority="31" operator="between">
      <formula>4</formula>
      <formula>6</formula>
    </cfRule>
    <cfRule type="cellIs" dxfId="276" priority="32" operator="between">
      <formula>1</formula>
      <formula>3</formula>
    </cfRule>
  </conditionalFormatting>
  <conditionalFormatting sqref="G30:G32">
    <cfRule type="cellIs" dxfId="275" priority="25" operator="equal">
      <formula>"Muy alta"</formula>
    </cfRule>
    <cfRule type="cellIs" dxfId="274" priority="26" operator="equal">
      <formula>"Alta"</formula>
    </cfRule>
    <cfRule type="cellIs" dxfId="273" priority="27" operator="equal">
      <formula>"Media"</formula>
    </cfRule>
    <cfRule type="cellIs" dxfId="272" priority="28" operator="equal">
      <formula>"Baja"</formula>
    </cfRule>
  </conditionalFormatting>
  <conditionalFormatting sqref="H33">
    <cfRule type="cellIs" dxfId="271" priority="21" operator="between">
      <formula>15</formula>
      <formula>25</formula>
    </cfRule>
    <cfRule type="cellIs" dxfId="270" priority="22" operator="between">
      <formula>8</formula>
      <formula>12</formula>
    </cfRule>
    <cfRule type="cellIs" dxfId="269" priority="23" operator="between">
      <formula>4</formula>
      <formula>6</formula>
    </cfRule>
    <cfRule type="cellIs" dxfId="268" priority="24" operator="between">
      <formula>1</formula>
      <formula>3</formula>
    </cfRule>
  </conditionalFormatting>
  <conditionalFormatting sqref="G33">
    <cfRule type="cellIs" dxfId="267" priority="17" operator="equal">
      <formula>"Muy alta"</formula>
    </cfRule>
    <cfRule type="cellIs" dxfId="266" priority="18" operator="equal">
      <formula>"Alta"</formula>
    </cfRule>
    <cfRule type="cellIs" dxfId="265" priority="19" operator="equal">
      <formula>"Media"</formula>
    </cfRule>
    <cfRule type="cellIs" dxfId="264" priority="20" operator="equal">
      <formula>"Baja"</formula>
    </cfRule>
  </conditionalFormatting>
  <conditionalFormatting sqref="K33">
    <cfRule type="cellIs" dxfId="263" priority="1" operator="equal">
      <formula>"Muy alta"</formula>
    </cfRule>
    <cfRule type="cellIs" dxfId="262" priority="2" operator="equal">
      <formula>"Alta"</formula>
    </cfRule>
    <cfRule type="cellIs" dxfId="261" priority="3" operator="equal">
      <formula>"Media"</formula>
    </cfRule>
    <cfRule type="cellIs" dxfId="260" priority="4" operator="equal">
      <formula>"Baja"</formula>
    </cfRule>
  </conditionalFormatting>
  <conditionalFormatting sqref="K30:K32">
    <cfRule type="cellIs" dxfId="259" priority="9" operator="equal">
      <formula>"Muy alta"</formula>
    </cfRule>
    <cfRule type="cellIs" dxfId="258" priority="10" operator="equal">
      <formula>"Alta"</formula>
    </cfRule>
    <cfRule type="cellIs" dxfId="257" priority="11" operator="equal">
      <formula>"Media"</formula>
    </cfRule>
    <cfRule type="cellIs" dxfId="256" priority="12" operator="equal">
      <formula>"Baja"</formula>
    </cfRule>
  </conditionalFormatting>
  <conditionalFormatting sqref="L30:L32">
    <cfRule type="cellIs" dxfId="255" priority="13" operator="between">
      <formula>15</formula>
      <formula>25</formula>
    </cfRule>
    <cfRule type="cellIs" dxfId="254" priority="14" operator="between">
      <formula>8</formula>
      <formula>12</formula>
    </cfRule>
    <cfRule type="cellIs" dxfId="253" priority="15" operator="between">
      <formula>4</formula>
      <formula>6</formula>
    </cfRule>
    <cfRule type="cellIs" dxfId="252" priority="16" operator="between">
      <formula>1</formula>
      <formula>3</formula>
    </cfRule>
  </conditionalFormatting>
  <conditionalFormatting sqref="L33">
    <cfRule type="cellIs" dxfId="251" priority="5" operator="between">
      <formula>15</formula>
      <formula>25</formula>
    </cfRule>
    <cfRule type="cellIs" dxfId="250" priority="6" operator="between">
      <formula>8</formula>
      <formula>12</formula>
    </cfRule>
    <cfRule type="cellIs" dxfId="249" priority="7" operator="between">
      <formula>4</formula>
      <formula>6</formula>
    </cfRule>
    <cfRule type="cellIs" dxfId="248" priority="8" operator="between">
      <formula>1</formula>
      <formula>3</formula>
    </cfRule>
  </conditionalFormatting>
  <dataValidations count="1">
    <dataValidation type="list" allowBlank="1" showInputMessage="1" showErrorMessage="1" sqref="I41:J42">
      <formula1>#REF!</formula1>
    </dataValidation>
  </dataValidation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C1:AB182"/>
  <sheetViews>
    <sheetView zoomScale="39" zoomScaleNormal="39" workbookViewId="0">
      <selection activeCell="C164" sqref="C164"/>
    </sheetView>
  </sheetViews>
  <sheetFormatPr baseColWidth="10" defaultColWidth="11.42578125" defaultRowHeight="25.5" x14ac:dyDescent="0.35"/>
  <cols>
    <col min="1" max="2" width="3.85546875" style="91" customWidth="1"/>
    <col min="3" max="3" width="36.140625" style="91" customWidth="1"/>
    <col min="4" max="4" width="82.5703125" style="91" customWidth="1"/>
    <col min="5" max="7" width="39.85546875" style="91" customWidth="1"/>
    <col min="8" max="8" width="29.5703125" style="91" customWidth="1"/>
    <col min="9" max="9" width="39.85546875" style="134" customWidth="1"/>
    <col min="10" max="10" width="87.28515625" style="91" customWidth="1"/>
    <col min="11" max="11" width="87.7109375" style="91" customWidth="1"/>
    <col min="12" max="12" width="56.7109375" style="91" customWidth="1"/>
    <col min="13" max="13" width="75.140625" style="91" customWidth="1"/>
    <col min="14" max="14" width="77.140625" style="91" customWidth="1"/>
    <col min="15" max="15" width="85.5703125" style="91" customWidth="1"/>
    <col min="16" max="16" width="51.42578125" style="91" customWidth="1"/>
    <col min="17" max="17" width="58" style="91" customWidth="1"/>
    <col min="18" max="18" width="6.140625" style="91" hidden="1" customWidth="1"/>
    <col min="19" max="19" width="44.85546875" style="91" customWidth="1"/>
    <col min="20" max="20" width="43.28515625" style="91" customWidth="1"/>
    <col min="21" max="25" width="69.7109375" style="91" customWidth="1"/>
    <col min="26" max="27" width="81.7109375" style="91" customWidth="1"/>
    <col min="28" max="16384" width="11.42578125" style="91"/>
  </cols>
  <sheetData>
    <row r="1" spans="3:28" ht="7.5" customHeight="1" x14ac:dyDescent="0.35"/>
    <row r="2" spans="3:28" ht="28.5" customHeight="1" x14ac:dyDescent="0.35">
      <c r="D2" s="516" t="s">
        <v>281</v>
      </c>
      <c r="E2" s="516"/>
      <c r="F2" s="516"/>
      <c r="G2" s="516"/>
      <c r="H2" s="516"/>
      <c r="I2" s="516"/>
      <c r="J2" s="516"/>
      <c r="K2" s="250"/>
      <c r="L2" s="250"/>
    </row>
    <row r="3" spans="3:28" ht="28.5" customHeight="1" x14ac:dyDescent="0.35">
      <c r="D3" s="516"/>
      <c r="E3" s="516"/>
      <c r="F3" s="516"/>
      <c r="G3" s="516"/>
      <c r="H3" s="516"/>
      <c r="I3" s="516"/>
      <c r="J3" s="516"/>
      <c r="K3" s="250"/>
      <c r="L3" s="250"/>
    </row>
    <row r="4" spans="3:28" ht="28.5" customHeight="1" x14ac:dyDescent="0.35">
      <c r="D4" s="516"/>
      <c r="E4" s="516"/>
      <c r="F4" s="516"/>
      <c r="G4" s="516"/>
      <c r="H4" s="516"/>
      <c r="I4" s="516"/>
      <c r="J4" s="516"/>
    </row>
    <row r="5" spans="3:28" ht="28.5" customHeight="1" x14ac:dyDescent="0.35">
      <c r="C5" s="135" t="s">
        <v>282</v>
      </c>
      <c r="D5" s="510" t="s">
        <v>1897</v>
      </c>
      <c r="E5" s="510"/>
      <c r="F5" s="510"/>
      <c r="G5" s="510"/>
      <c r="H5" s="510"/>
      <c r="I5" s="510"/>
      <c r="J5" s="510"/>
      <c r="K5" s="153"/>
      <c r="L5" s="153"/>
    </row>
    <row r="6" spans="3:28" ht="28.5" customHeight="1" x14ac:dyDescent="0.35">
      <c r="D6" s="153"/>
      <c r="E6" s="153"/>
      <c r="F6" s="153"/>
      <c r="G6" s="153"/>
      <c r="H6" s="153"/>
      <c r="I6" s="250"/>
      <c r="J6" s="153"/>
      <c r="K6" s="153"/>
      <c r="L6" s="153"/>
    </row>
    <row r="7" spans="3:28" ht="51.75" customHeight="1" x14ac:dyDescent="0.35">
      <c r="C7" s="466" t="s">
        <v>284</v>
      </c>
      <c r="D7" s="466"/>
      <c r="E7" s="466"/>
      <c r="F7" s="466" t="s">
        <v>285</v>
      </c>
      <c r="G7" s="466"/>
      <c r="H7" s="466"/>
      <c r="I7" s="466"/>
      <c r="J7" s="466"/>
      <c r="K7" s="466"/>
      <c r="L7" s="466"/>
      <c r="M7" s="466"/>
      <c r="N7" s="466" t="s">
        <v>1081</v>
      </c>
      <c r="O7" s="466"/>
      <c r="P7" s="466"/>
      <c r="Q7" s="466"/>
      <c r="R7" s="466"/>
      <c r="S7" s="466"/>
      <c r="T7" s="466"/>
      <c r="U7" s="517" t="s">
        <v>933</v>
      </c>
      <c r="V7" s="709"/>
      <c r="W7" s="709"/>
      <c r="X7" s="709"/>
      <c r="Y7" s="518"/>
      <c r="Z7" s="492" t="s">
        <v>287</v>
      </c>
      <c r="AA7" s="492"/>
    </row>
    <row r="8" spans="3:28" s="131" customFormat="1" ht="203.25" customHeight="1" x14ac:dyDescent="0.35">
      <c r="C8" s="377" t="s">
        <v>3454</v>
      </c>
      <c r="D8" s="251" t="s">
        <v>289</v>
      </c>
      <c r="E8" s="237" t="s">
        <v>290</v>
      </c>
      <c r="F8" s="492" t="s">
        <v>291</v>
      </c>
      <c r="G8" s="492"/>
      <c r="H8" s="466" t="s">
        <v>292</v>
      </c>
      <c r="I8" s="466"/>
      <c r="J8" s="237" t="s">
        <v>293</v>
      </c>
      <c r="K8" s="237" t="s">
        <v>3630</v>
      </c>
      <c r="L8" s="237" t="s">
        <v>469</v>
      </c>
      <c r="M8" s="237" t="s">
        <v>1584</v>
      </c>
      <c r="N8" s="237" t="s">
        <v>296</v>
      </c>
      <c r="O8" s="237" t="s">
        <v>297</v>
      </c>
      <c r="P8" s="237" t="s">
        <v>298</v>
      </c>
      <c r="Q8" s="237" t="s">
        <v>299</v>
      </c>
      <c r="R8" s="154"/>
      <c r="S8" s="237" t="s">
        <v>300</v>
      </c>
      <c r="T8" s="237" t="s">
        <v>301</v>
      </c>
      <c r="U8" s="237" t="s">
        <v>305</v>
      </c>
      <c r="V8" s="237" t="s">
        <v>306</v>
      </c>
      <c r="W8" s="237" t="s">
        <v>935</v>
      </c>
      <c r="X8" s="237" t="s">
        <v>1898</v>
      </c>
      <c r="Y8" s="237" t="s">
        <v>1899</v>
      </c>
      <c r="Z8" s="237" t="s">
        <v>307</v>
      </c>
      <c r="AA8" s="237" t="s">
        <v>308</v>
      </c>
    </row>
    <row r="9" spans="3:28" ht="76.5" x14ac:dyDescent="0.35">
      <c r="C9" s="729" t="s">
        <v>309</v>
      </c>
      <c r="D9" s="651" t="s">
        <v>1900</v>
      </c>
      <c r="E9" s="475" t="s">
        <v>3599</v>
      </c>
      <c r="F9" s="310" t="s">
        <v>341</v>
      </c>
      <c r="G9" s="242" t="s">
        <v>1901</v>
      </c>
      <c r="H9" s="311" t="s">
        <v>343</v>
      </c>
      <c r="I9" s="248" t="s">
        <v>315</v>
      </c>
      <c r="J9" s="155"/>
      <c r="K9" s="483" t="s">
        <v>701</v>
      </c>
      <c r="L9" s="482" t="s">
        <v>1855</v>
      </c>
      <c r="M9" s="596" t="s">
        <v>1856</v>
      </c>
      <c r="N9" s="578" t="s">
        <v>1902</v>
      </c>
      <c r="O9" s="578" t="s">
        <v>1903</v>
      </c>
      <c r="P9" s="696" t="s">
        <v>453</v>
      </c>
      <c r="Q9" s="696" t="s">
        <v>1904</v>
      </c>
      <c r="R9" s="151"/>
      <c r="S9" s="488" t="s">
        <v>480</v>
      </c>
      <c r="T9" s="488" t="s">
        <v>356</v>
      </c>
      <c r="U9" s="719" t="s">
        <v>1905</v>
      </c>
      <c r="V9" s="719" t="s">
        <v>1906</v>
      </c>
      <c r="W9" s="719" t="s">
        <v>1907</v>
      </c>
      <c r="X9" s="719" t="s">
        <v>1908</v>
      </c>
      <c r="Y9" s="719" t="s">
        <v>1909</v>
      </c>
      <c r="Z9" s="128"/>
      <c r="AA9" s="128"/>
      <c r="AB9" s="706"/>
    </row>
    <row r="10" spans="3:28" ht="51" x14ac:dyDescent="0.35">
      <c r="C10" s="730"/>
      <c r="D10" s="651"/>
      <c r="E10" s="475"/>
      <c r="F10" s="306" t="s">
        <v>312</v>
      </c>
      <c r="G10" s="238" t="s">
        <v>1910</v>
      </c>
      <c r="H10" s="307" t="s">
        <v>314</v>
      </c>
      <c r="I10" s="259" t="s">
        <v>315</v>
      </c>
      <c r="J10" s="468"/>
      <c r="K10" s="481"/>
      <c r="L10" s="509"/>
      <c r="M10" s="598"/>
      <c r="N10" s="579"/>
      <c r="O10" s="579"/>
      <c r="P10" s="697"/>
      <c r="Q10" s="697"/>
      <c r="R10" s="151"/>
      <c r="S10" s="489"/>
      <c r="T10" s="489"/>
      <c r="U10" s="653"/>
      <c r="V10" s="653"/>
      <c r="W10" s="653"/>
      <c r="X10" s="653"/>
      <c r="Y10" s="653"/>
      <c r="Z10" s="128"/>
      <c r="AA10" s="128"/>
      <c r="AB10" s="706"/>
    </row>
    <row r="11" spans="3:28" ht="76.5" x14ac:dyDescent="0.35">
      <c r="C11" s="730"/>
      <c r="D11" s="609"/>
      <c r="E11" s="476"/>
      <c r="F11" s="306" t="s">
        <v>508</v>
      </c>
      <c r="G11" s="238" t="s">
        <v>1911</v>
      </c>
      <c r="H11" s="307" t="s">
        <v>403</v>
      </c>
      <c r="I11" s="259" t="s">
        <v>315</v>
      </c>
      <c r="J11" s="468"/>
      <c r="K11" s="481"/>
      <c r="L11" s="483"/>
      <c r="M11" s="597"/>
      <c r="N11" s="580"/>
      <c r="O11" s="580"/>
      <c r="P11" s="698"/>
      <c r="Q11" s="698"/>
      <c r="R11" s="151"/>
      <c r="S11" s="490"/>
      <c r="T11" s="490"/>
      <c r="U11" s="653"/>
      <c r="V11" s="653"/>
      <c r="W11" s="653"/>
      <c r="X11" s="653"/>
      <c r="Y11" s="653"/>
      <c r="Z11" s="128"/>
      <c r="AA11" s="128"/>
      <c r="AB11" s="706"/>
    </row>
    <row r="12" spans="3:28" ht="51" x14ac:dyDescent="0.35">
      <c r="C12" s="730"/>
      <c r="D12" s="608" t="s">
        <v>1912</v>
      </c>
      <c r="E12" s="474" t="s">
        <v>1913</v>
      </c>
      <c r="F12" s="710" t="s">
        <v>341</v>
      </c>
      <c r="G12" s="468" t="s">
        <v>1914</v>
      </c>
      <c r="H12" s="712" t="s">
        <v>343</v>
      </c>
      <c r="I12" s="469" t="s">
        <v>315</v>
      </c>
      <c r="J12" s="325"/>
      <c r="K12" s="482" t="s">
        <v>701</v>
      </c>
      <c r="L12" s="249" t="s">
        <v>1915</v>
      </c>
      <c r="M12" s="238" t="s">
        <v>1916</v>
      </c>
      <c r="N12" s="260" t="s">
        <v>1917</v>
      </c>
      <c r="O12" s="260" t="s">
        <v>671</v>
      </c>
      <c r="P12" s="328" t="s">
        <v>616</v>
      </c>
      <c r="Q12" s="260" t="s">
        <v>1918</v>
      </c>
      <c r="R12" s="151"/>
      <c r="S12" s="259" t="s">
        <v>819</v>
      </c>
      <c r="T12" s="259" t="s">
        <v>356</v>
      </c>
      <c r="U12" s="653" t="s">
        <v>1919</v>
      </c>
      <c r="V12" s="653" t="s">
        <v>1920</v>
      </c>
      <c r="W12" s="657"/>
      <c r="X12" s="653" t="s">
        <v>1921</v>
      </c>
      <c r="Y12" s="653" t="s">
        <v>1922</v>
      </c>
      <c r="Z12" s="128"/>
      <c r="AA12" s="128"/>
    </row>
    <row r="13" spans="3:28" ht="51" x14ac:dyDescent="0.35">
      <c r="C13" s="730"/>
      <c r="D13" s="651"/>
      <c r="E13" s="475"/>
      <c r="F13" s="710"/>
      <c r="G13" s="468"/>
      <c r="H13" s="712"/>
      <c r="I13" s="469"/>
      <c r="J13" s="720"/>
      <c r="K13" s="509"/>
      <c r="L13" s="249" t="s">
        <v>1923</v>
      </c>
      <c r="M13" s="238" t="s">
        <v>1924</v>
      </c>
      <c r="N13" s="156" t="s">
        <v>1925</v>
      </c>
      <c r="O13" s="260" t="s">
        <v>671</v>
      </c>
      <c r="P13" s="328" t="s">
        <v>797</v>
      </c>
      <c r="Q13" s="260" t="s">
        <v>1926</v>
      </c>
      <c r="R13" s="151"/>
      <c r="S13" s="259" t="s">
        <v>819</v>
      </c>
      <c r="T13" s="259" t="s">
        <v>356</v>
      </c>
      <c r="U13" s="653"/>
      <c r="V13" s="653"/>
      <c r="W13" s="657"/>
      <c r="X13" s="653"/>
      <c r="Y13" s="653"/>
      <c r="Z13" s="128"/>
      <c r="AA13" s="128"/>
    </row>
    <row r="14" spans="3:28" ht="51" x14ac:dyDescent="0.35">
      <c r="C14" s="730"/>
      <c r="D14" s="651"/>
      <c r="E14" s="475"/>
      <c r="F14" s="710"/>
      <c r="G14" s="468"/>
      <c r="H14" s="712"/>
      <c r="I14" s="469"/>
      <c r="J14" s="720"/>
      <c r="K14" s="509"/>
      <c r="L14" s="482" t="s">
        <v>1927</v>
      </c>
      <c r="M14" s="474" t="s">
        <v>1928</v>
      </c>
      <c r="N14" s="260" t="s">
        <v>1929</v>
      </c>
      <c r="O14" s="260" t="s">
        <v>1930</v>
      </c>
      <c r="P14" s="328" t="s">
        <v>453</v>
      </c>
      <c r="Q14" s="260" t="s">
        <v>1931</v>
      </c>
      <c r="R14" s="151"/>
      <c r="S14" s="259" t="s">
        <v>819</v>
      </c>
      <c r="T14" s="259" t="s">
        <v>356</v>
      </c>
      <c r="U14" s="653"/>
      <c r="V14" s="653"/>
      <c r="W14" s="657"/>
      <c r="X14" s="653"/>
      <c r="Y14" s="653"/>
      <c r="Z14" s="128"/>
      <c r="AA14" s="128"/>
    </row>
    <row r="15" spans="3:28" ht="51" x14ac:dyDescent="0.35">
      <c r="C15" s="730"/>
      <c r="D15" s="651"/>
      <c r="E15" s="475"/>
      <c r="F15" s="710" t="s">
        <v>312</v>
      </c>
      <c r="G15" s="468" t="s">
        <v>1932</v>
      </c>
      <c r="H15" s="712" t="s">
        <v>314</v>
      </c>
      <c r="I15" s="469" t="s">
        <v>315</v>
      </c>
      <c r="J15" s="720"/>
      <c r="K15" s="509"/>
      <c r="L15" s="509"/>
      <c r="M15" s="475"/>
      <c r="N15" s="260" t="s">
        <v>1933</v>
      </c>
      <c r="O15" s="260" t="s">
        <v>671</v>
      </c>
      <c r="P15" s="328" t="s">
        <v>616</v>
      </c>
      <c r="Q15" s="260" t="s">
        <v>1934</v>
      </c>
      <c r="R15" s="151"/>
      <c r="S15" s="259" t="s">
        <v>480</v>
      </c>
      <c r="T15" s="259" t="s">
        <v>356</v>
      </c>
      <c r="U15" s="653"/>
      <c r="V15" s="653"/>
      <c r="W15" s="657"/>
      <c r="X15" s="653"/>
      <c r="Y15" s="653"/>
      <c r="Z15" s="128"/>
      <c r="AA15" s="128"/>
    </row>
    <row r="16" spans="3:28" ht="51" x14ac:dyDescent="0.35">
      <c r="C16" s="730"/>
      <c r="D16" s="651"/>
      <c r="E16" s="475"/>
      <c r="F16" s="710"/>
      <c r="G16" s="468"/>
      <c r="H16" s="712"/>
      <c r="I16" s="469"/>
      <c r="J16" s="720"/>
      <c r="K16" s="509"/>
      <c r="L16" s="483"/>
      <c r="M16" s="476"/>
      <c r="N16" s="260" t="s">
        <v>1935</v>
      </c>
      <c r="O16" s="260" t="s">
        <v>1936</v>
      </c>
      <c r="P16" s="111" t="s">
        <v>1937</v>
      </c>
      <c r="Q16" s="260" t="s">
        <v>1938</v>
      </c>
      <c r="R16" s="151"/>
      <c r="S16" s="259" t="s">
        <v>480</v>
      </c>
      <c r="T16" s="259" t="s">
        <v>356</v>
      </c>
      <c r="U16" s="653"/>
      <c r="V16" s="653"/>
      <c r="W16" s="657"/>
      <c r="X16" s="653"/>
      <c r="Y16" s="653"/>
      <c r="Z16" s="128"/>
      <c r="AA16" s="128"/>
    </row>
    <row r="17" spans="3:27" ht="51" x14ac:dyDescent="0.35">
      <c r="C17" s="730"/>
      <c r="D17" s="651"/>
      <c r="E17" s="475"/>
      <c r="F17" s="710" t="s">
        <v>508</v>
      </c>
      <c r="G17" s="468" t="s">
        <v>1939</v>
      </c>
      <c r="H17" s="712" t="s">
        <v>403</v>
      </c>
      <c r="I17" s="469" t="s">
        <v>315</v>
      </c>
      <c r="J17" s="720"/>
      <c r="K17" s="509"/>
      <c r="L17" s="482" t="s">
        <v>1940</v>
      </c>
      <c r="M17" s="474" t="s">
        <v>1941</v>
      </c>
      <c r="N17" s="260" t="s">
        <v>1942</v>
      </c>
      <c r="O17" s="260" t="s">
        <v>671</v>
      </c>
      <c r="P17" s="101" t="s">
        <v>616</v>
      </c>
      <c r="Q17" s="260" t="s">
        <v>1943</v>
      </c>
      <c r="R17" s="151"/>
      <c r="S17" s="259" t="s">
        <v>480</v>
      </c>
      <c r="T17" s="259" t="s">
        <v>356</v>
      </c>
      <c r="U17" s="653"/>
      <c r="V17" s="653"/>
      <c r="W17" s="657"/>
      <c r="X17" s="653"/>
      <c r="Y17" s="653"/>
      <c r="Z17" s="128"/>
      <c r="AA17" s="128"/>
    </row>
    <row r="18" spans="3:27" ht="51" x14ac:dyDescent="0.35">
      <c r="C18" s="730"/>
      <c r="D18" s="651"/>
      <c r="E18" s="475"/>
      <c r="F18" s="710"/>
      <c r="G18" s="468"/>
      <c r="H18" s="712"/>
      <c r="I18" s="469"/>
      <c r="J18" s="720"/>
      <c r="K18" s="483"/>
      <c r="L18" s="483"/>
      <c r="M18" s="476"/>
      <c r="N18" s="260" t="s">
        <v>1944</v>
      </c>
      <c r="O18" s="260" t="s">
        <v>671</v>
      </c>
      <c r="P18" s="101" t="s">
        <v>616</v>
      </c>
      <c r="Q18" s="260" t="s">
        <v>1945</v>
      </c>
      <c r="R18" s="151"/>
      <c r="S18" s="259" t="s">
        <v>480</v>
      </c>
      <c r="T18" s="259" t="s">
        <v>356</v>
      </c>
      <c r="U18" s="653"/>
      <c r="V18" s="653"/>
      <c r="W18" s="657"/>
      <c r="X18" s="653"/>
      <c r="Y18" s="653"/>
      <c r="Z18" s="128"/>
      <c r="AA18" s="128"/>
    </row>
    <row r="19" spans="3:27" ht="51" x14ac:dyDescent="0.35">
      <c r="C19" s="730"/>
      <c r="D19" s="608" t="s">
        <v>1946</v>
      </c>
      <c r="E19" s="474" t="s">
        <v>1947</v>
      </c>
      <c r="F19" s="711" t="s">
        <v>341</v>
      </c>
      <c r="G19" s="474" t="s">
        <v>1948</v>
      </c>
      <c r="H19" s="713" t="s">
        <v>343</v>
      </c>
      <c r="I19" s="488" t="s">
        <v>315</v>
      </c>
      <c r="J19" s="157" t="s">
        <v>1949</v>
      </c>
      <c r="K19" s="468" t="s">
        <v>1950</v>
      </c>
      <c r="L19" s="481" t="s">
        <v>1940</v>
      </c>
      <c r="M19" s="474" t="s">
        <v>1941</v>
      </c>
      <c r="N19" s="260" t="s">
        <v>1942</v>
      </c>
      <c r="O19" s="260" t="s">
        <v>671</v>
      </c>
      <c r="P19" s="101" t="s">
        <v>616</v>
      </c>
      <c r="Q19" s="260" t="s">
        <v>1943</v>
      </c>
      <c r="R19" s="151"/>
      <c r="S19" s="259" t="s">
        <v>480</v>
      </c>
      <c r="T19" s="259" t="s">
        <v>356</v>
      </c>
      <c r="U19" s="653" t="s">
        <v>1951</v>
      </c>
      <c r="V19" s="653" t="s">
        <v>1952</v>
      </c>
      <c r="W19" s="653" t="s">
        <v>1953</v>
      </c>
      <c r="X19" s="653" t="s">
        <v>1954</v>
      </c>
      <c r="Y19" s="653" t="s">
        <v>1955</v>
      </c>
      <c r="Z19" s="128"/>
      <c r="AA19" s="128"/>
    </row>
    <row r="20" spans="3:27" ht="51" x14ac:dyDescent="0.35">
      <c r="C20" s="730"/>
      <c r="D20" s="651"/>
      <c r="E20" s="475"/>
      <c r="F20" s="717"/>
      <c r="G20" s="475"/>
      <c r="H20" s="718"/>
      <c r="I20" s="489"/>
      <c r="J20" s="468" t="s">
        <v>1956</v>
      </c>
      <c r="K20" s="468"/>
      <c r="L20" s="481"/>
      <c r="M20" s="476"/>
      <c r="N20" s="260" t="s">
        <v>1944</v>
      </c>
      <c r="O20" s="260" t="s">
        <v>671</v>
      </c>
      <c r="P20" s="101" t="s">
        <v>616</v>
      </c>
      <c r="Q20" s="260" t="s">
        <v>1945</v>
      </c>
      <c r="R20" s="151"/>
      <c r="S20" s="259" t="s">
        <v>480</v>
      </c>
      <c r="T20" s="259" t="s">
        <v>356</v>
      </c>
      <c r="U20" s="653"/>
      <c r="V20" s="653"/>
      <c r="W20" s="653"/>
      <c r="X20" s="653"/>
      <c r="Y20" s="653"/>
      <c r="Z20" s="128"/>
      <c r="AA20" s="128"/>
    </row>
    <row r="21" spans="3:27" ht="51" x14ac:dyDescent="0.35">
      <c r="C21" s="730"/>
      <c r="D21" s="651"/>
      <c r="E21" s="475"/>
      <c r="F21" s="717"/>
      <c r="G21" s="475"/>
      <c r="H21" s="718"/>
      <c r="I21" s="489"/>
      <c r="J21" s="468"/>
      <c r="K21" s="468"/>
      <c r="L21" s="481" t="s">
        <v>1927</v>
      </c>
      <c r="M21" s="474" t="s">
        <v>1928</v>
      </c>
      <c r="N21" s="260" t="s">
        <v>1929</v>
      </c>
      <c r="O21" s="260" t="s">
        <v>1930</v>
      </c>
      <c r="P21" s="101" t="s">
        <v>453</v>
      </c>
      <c r="Q21" s="260" t="s">
        <v>1931</v>
      </c>
      <c r="R21" s="151"/>
      <c r="S21" s="259" t="s">
        <v>819</v>
      </c>
      <c r="T21" s="259" t="s">
        <v>356</v>
      </c>
      <c r="U21" s="653"/>
      <c r="V21" s="653"/>
      <c r="W21" s="653"/>
      <c r="X21" s="653"/>
      <c r="Y21" s="653"/>
      <c r="Z21" s="128"/>
      <c r="AA21" s="128"/>
    </row>
    <row r="22" spans="3:27" ht="51" x14ac:dyDescent="0.35">
      <c r="C22" s="730"/>
      <c r="D22" s="651"/>
      <c r="E22" s="475"/>
      <c r="F22" s="717"/>
      <c r="G22" s="475"/>
      <c r="H22" s="718"/>
      <c r="I22" s="489"/>
      <c r="J22" s="468"/>
      <c r="K22" s="468"/>
      <c r="L22" s="481"/>
      <c r="M22" s="475"/>
      <c r="N22" s="260" t="s">
        <v>1933</v>
      </c>
      <c r="O22" s="260" t="s">
        <v>671</v>
      </c>
      <c r="P22" s="101" t="s">
        <v>616</v>
      </c>
      <c r="Q22" s="260" t="s">
        <v>1934</v>
      </c>
      <c r="R22" s="151"/>
      <c r="S22" s="259" t="s">
        <v>480</v>
      </c>
      <c r="T22" s="259" t="s">
        <v>356</v>
      </c>
      <c r="U22" s="653"/>
      <c r="V22" s="653"/>
      <c r="W22" s="653"/>
      <c r="X22" s="653"/>
      <c r="Y22" s="653"/>
      <c r="Z22" s="128"/>
      <c r="AA22" s="128"/>
    </row>
    <row r="23" spans="3:27" ht="51" x14ac:dyDescent="0.35">
      <c r="C23" s="730"/>
      <c r="D23" s="651"/>
      <c r="E23" s="475"/>
      <c r="F23" s="717"/>
      <c r="G23" s="475"/>
      <c r="H23" s="718"/>
      <c r="I23" s="489"/>
      <c r="J23" s="468"/>
      <c r="K23" s="468"/>
      <c r="L23" s="481"/>
      <c r="M23" s="476"/>
      <c r="N23" s="260" t="s">
        <v>1935</v>
      </c>
      <c r="O23" s="260" t="s">
        <v>1936</v>
      </c>
      <c r="P23" s="260" t="s">
        <v>1937</v>
      </c>
      <c r="Q23" s="260" t="s">
        <v>1938</v>
      </c>
      <c r="R23" s="151"/>
      <c r="S23" s="259" t="s">
        <v>480</v>
      </c>
      <c r="T23" s="259" t="s">
        <v>356</v>
      </c>
      <c r="U23" s="653"/>
      <c r="V23" s="653"/>
      <c r="W23" s="653"/>
      <c r="X23" s="653"/>
      <c r="Y23" s="653"/>
      <c r="Z23" s="128"/>
      <c r="AA23" s="128"/>
    </row>
    <row r="24" spans="3:27" ht="51" x14ac:dyDescent="0.35">
      <c r="C24" s="730"/>
      <c r="D24" s="651"/>
      <c r="E24" s="475"/>
      <c r="F24" s="717"/>
      <c r="G24" s="475"/>
      <c r="H24" s="718"/>
      <c r="I24" s="489"/>
      <c r="J24" s="468"/>
      <c r="K24" s="468"/>
      <c r="L24" s="481" t="s">
        <v>1915</v>
      </c>
      <c r="M24" s="474" t="s">
        <v>1916</v>
      </c>
      <c r="N24" s="156" t="s">
        <v>1925</v>
      </c>
      <c r="O24" s="260" t="s">
        <v>671</v>
      </c>
      <c r="P24" s="328" t="s">
        <v>797</v>
      </c>
      <c r="Q24" s="260" t="s">
        <v>1926</v>
      </c>
      <c r="R24" s="151"/>
      <c r="S24" s="259" t="s">
        <v>819</v>
      </c>
      <c r="T24" s="259" t="s">
        <v>356</v>
      </c>
      <c r="U24" s="653"/>
      <c r="V24" s="653"/>
      <c r="W24" s="653"/>
      <c r="X24" s="653"/>
      <c r="Y24" s="653"/>
      <c r="Z24" s="128"/>
      <c r="AA24" s="128"/>
    </row>
    <row r="25" spans="3:27" ht="51" x14ac:dyDescent="0.35">
      <c r="C25" s="730"/>
      <c r="D25" s="651"/>
      <c r="E25" s="475"/>
      <c r="F25" s="717"/>
      <c r="G25" s="475"/>
      <c r="H25" s="718"/>
      <c r="I25" s="489"/>
      <c r="J25" s="468"/>
      <c r="K25" s="468"/>
      <c r="L25" s="481"/>
      <c r="M25" s="475"/>
      <c r="N25" s="260" t="s">
        <v>1944</v>
      </c>
      <c r="O25" s="260" t="s">
        <v>671</v>
      </c>
      <c r="P25" s="328" t="s">
        <v>616</v>
      </c>
      <c r="Q25" s="260" t="s">
        <v>1945</v>
      </c>
      <c r="R25" s="151"/>
      <c r="S25" s="259" t="s">
        <v>480</v>
      </c>
      <c r="T25" s="259" t="s">
        <v>356</v>
      </c>
      <c r="U25" s="653"/>
      <c r="V25" s="653"/>
      <c r="W25" s="653"/>
      <c r="X25" s="653"/>
      <c r="Y25" s="653"/>
      <c r="Z25" s="128"/>
      <c r="AA25" s="128"/>
    </row>
    <row r="26" spans="3:27" ht="51" x14ac:dyDescent="0.35">
      <c r="C26" s="730"/>
      <c r="D26" s="651"/>
      <c r="E26" s="475"/>
      <c r="F26" s="717"/>
      <c r="G26" s="475"/>
      <c r="H26" s="718"/>
      <c r="I26" s="489"/>
      <c r="J26" s="468"/>
      <c r="K26" s="468"/>
      <c r="L26" s="481"/>
      <c r="M26" s="475"/>
      <c r="N26" s="260" t="s">
        <v>1957</v>
      </c>
      <c r="O26" s="260" t="s">
        <v>1958</v>
      </c>
      <c r="P26" s="328" t="s">
        <v>453</v>
      </c>
      <c r="Q26" s="260" t="s">
        <v>1959</v>
      </c>
      <c r="R26" s="151"/>
      <c r="S26" s="259" t="s">
        <v>480</v>
      </c>
      <c r="T26" s="259" t="s">
        <v>356</v>
      </c>
      <c r="U26" s="653"/>
      <c r="V26" s="653"/>
      <c r="W26" s="653"/>
      <c r="X26" s="653"/>
      <c r="Y26" s="653"/>
      <c r="Z26" s="128"/>
      <c r="AA26" s="128"/>
    </row>
    <row r="27" spans="3:27" ht="76.5" x14ac:dyDescent="0.35">
      <c r="C27" s="730"/>
      <c r="D27" s="651"/>
      <c r="E27" s="475"/>
      <c r="F27" s="717"/>
      <c r="G27" s="475"/>
      <c r="H27" s="718"/>
      <c r="I27" s="489"/>
      <c r="J27" s="468"/>
      <c r="K27" s="468"/>
      <c r="L27" s="481"/>
      <c r="M27" s="476"/>
      <c r="N27" s="260" t="s">
        <v>1960</v>
      </c>
      <c r="O27" s="260" t="s">
        <v>671</v>
      </c>
      <c r="P27" s="328" t="s">
        <v>654</v>
      </c>
      <c r="Q27" s="260" t="s">
        <v>1945</v>
      </c>
      <c r="R27" s="151"/>
      <c r="S27" s="259" t="s">
        <v>480</v>
      </c>
      <c r="T27" s="259" t="s">
        <v>356</v>
      </c>
      <c r="U27" s="653"/>
      <c r="V27" s="653"/>
      <c r="W27" s="653"/>
      <c r="X27" s="653"/>
      <c r="Y27" s="653"/>
      <c r="Z27" s="128"/>
      <c r="AA27" s="128"/>
    </row>
    <row r="28" spans="3:27" ht="51" x14ac:dyDescent="0.35">
      <c r="C28" s="730"/>
      <c r="D28" s="651"/>
      <c r="E28" s="475"/>
      <c r="F28" s="717"/>
      <c r="G28" s="475"/>
      <c r="H28" s="718"/>
      <c r="I28" s="489"/>
      <c r="J28" s="468"/>
      <c r="K28" s="468"/>
      <c r="L28" s="481" t="s">
        <v>1961</v>
      </c>
      <c r="M28" s="474" t="s">
        <v>1962</v>
      </c>
      <c r="N28" s="260" t="s">
        <v>1963</v>
      </c>
      <c r="O28" s="260" t="s">
        <v>1903</v>
      </c>
      <c r="P28" s="328" t="s">
        <v>1840</v>
      </c>
      <c r="Q28" s="260" t="s">
        <v>1964</v>
      </c>
      <c r="R28" s="151"/>
      <c r="S28" s="259" t="s">
        <v>480</v>
      </c>
      <c r="T28" s="259" t="s">
        <v>356</v>
      </c>
      <c r="U28" s="653"/>
      <c r="V28" s="653"/>
      <c r="W28" s="653"/>
      <c r="X28" s="653"/>
      <c r="Y28" s="653"/>
      <c r="Z28" s="128"/>
      <c r="AA28" s="128"/>
    </row>
    <row r="29" spans="3:27" ht="102" x14ac:dyDescent="0.35">
      <c r="C29" s="730"/>
      <c r="D29" s="651"/>
      <c r="E29" s="475"/>
      <c r="F29" s="717"/>
      <c r="G29" s="475"/>
      <c r="H29" s="718"/>
      <c r="I29" s="489"/>
      <c r="J29" s="468"/>
      <c r="K29" s="468"/>
      <c r="L29" s="481"/>
      <c r="M29" s="476"/>
      <c r="N29" s="260" t="s">
        <v>1965</v>
      </c>
      <c r="O29" s="260" t="s">
        <v>1966</v>
      </c>
      <c r="P29" s="328" t="s">
        <v>797</v>
      </c>
      <c r="Q29" s="260" t="s">
        <v>1967</v>
      </c>
      <c r="R29" s="151"/>
      <c r="S29" s="259" t="s">
        <v>480</v>
      </c>
      <c r="T29" s="259" t="s">
        <v>356</v>
      </c>
      <c r="U29" s="653"/>
      <c r="V29" s="653"/>
      <c r="W29" s="653"/>
      <c r="X29" s="653"/>
      <c r="Y29" s="653"/>
      <c r="Z29" s="128"/>
      <c r="AA29" s="128"/>
    </row>
    <row r="30" spans="3:27" ht="102" x14ac:dyDescent="0.35">
      <c r="C30" s="730"/>
      <c r="D30" s="651"/>
      <c r="E30" s="475"/>
      <c r="F30" s="715"/>
      <c r="G30" s="476"/>
      <c r="H30" s="716"/>
      <c r="I30" s="490"/>
      <c r="J30" s="468"/>
      <c r="K30" s="468"/>
      <c r="L30" s="249" t="s">
        <v>1968</v>
      </c>
      <c r="M30" s="238" t="s">
        <v>1969</v>
      </c>
      <c r="N30" s="260" t="s">
        <v>1965</v>
      </c>
      <c r="O30" s="260" t="s">
        <v>1966</v>
      </c>
      <c r="P30" s="328" t="s">
        <v>797</v>
      </c>
      <c r="Q30" s="260" t="s">
        <v>1967</v>
      </c>
      <c r="R30" s="151"/>
      <c r="S30" s="259" t="s">
        <v>480</v>
      </c>
      <c r="T30" s="259" t="s">
        <v>356</v>
      </c>
      <c r="U30" s="653"/>
      <c r="V30" s="653"/>
      <c r="W30" s="653"/>
      <c r="X30" s="653"/>
      <c r="Y30" s="653"/>
      <c r="Z30" s="128"/>
      <c r="AA30" s="128"/>
    </row>
    <row r="31" spans="3:27" ht="51" x14ac:dyDescent="0.35">
      <c r="C31" s="730"/>
      <c r="D31" s="608" t="s">
        <v>1970</v>
      </c>
      <c r="E31" s="474" t="s">
        <v>1971</v>
      </c>
      <c r="F31" s="711" t="s">
        <v>312</v>
      </c>
      <c r="G31" s="474" t="s">
        <v>1972</v>
      </c>
      <c r="H31" s="713" t="s">
        <v>314</v>
      </c>
      <c r="I31" s="488" t="s">
        <v>315</v>
      </c>
      <c r="J31" s="155" t="s">
        <v>1973</v>
      </c>
      <c r="K31" s="468" t="s">
        <v>151</v>
      </c>
      <c r="L31" s="249" t="s">
        <v>1974</v>
      </c>
      <c r="M31" s="238" t="s">
        <v>1975</v>
      </c>
      <c r="N31" s="260" t="s">
        <v>1963</v>
      </c>
      <c r="O31" s="260" t="s">
        <v>1903</v>
      </c>
      <c r="P31" s="328" t="s">
        <v>1840</v>
      </c>
      <c r="Q31" s="260" t="s">
        <v>1964</v>
      </c>
      <c r="R31" s="151"/>
      <c r="S31" s="259" t="s">
        <v>480</v>
      </c>
      <c r="T31" s="259" t="s">
        <v>356</v>
      </c>
      <c r="U31" s="653"/>
      <c r="V31" s="653"/>
      <c r="W31" s="653" t="s">
        <v>1976</v>
      </c>
      <c r="X31" s="653" t="s">
        <v>1977</v>
      </c>
      <c r="Y31" s="653" t="s">
        <v>1978</v>
      </c>
      <c r="Z31" s="128"/>
      <c r="AA31" s="128"/>
    </row>
    <row r="32" spans="3:27" ht="51" x14ac:dyDescent="0.35">
      <c r="C32" s="730"/>
      <c r="D32" s="651"/>
      <c r="E32" s="475"/>
      <c r="F32" s="715"/>
      <c r="G32" s="476"/>
      <c r="H32" s="716"/>
      <c r="I32" s="490"/>
      <c r="J32" s="238"/>
      <c r="K32" s="468"/>
      <c r="L32" s="249" t="s">
        <v>1979</v>
      </c>
      <c r="M32" s="238" t="s">
        <v>1980</v>
      </c>
      <c r="N32" s="260" t="s">
        <v>1981</v>
      </c>
      <c r="O32" s="260" t="s">
        <v>1903</v>
      </c>
      <c r="P32" s="328" t="s">
        <v>1840</v>
      </c>
      <c r="Q32" s="260" t="s">
        <v>1964</v>
      </c>
      <c r="R32" s="151"/>
      <c r="S32" s="259" t="s">
        <v>480</v>
      </c>
      <c r="T32" s="259" t="s">
        <v>356</v>
      </c>
      <c r="U32" s="653"/>
      <c r="V32" s="653"/>
      <c r="W32" s="653"/>
      <c r="X32" s="653"/>
      <c r="Y32" s="653"/>
      <c r="Z32" s="128"/>
      <c r="AA32" s="128"/>
    </row>
    <row r="33" spans="3:27" ht="51" x14ac:dyDescent="0.35">
      <c r="C33" s="730"/>
      <c r="D33" s="608" t="s">
        <v>1982</v>
      </c>
      <c r="E33" s="474" t="s">
        <v>1983</v>
      </c>
      <c r="F33" s="710" t="s">
        <v>341</v>
      </c>
      <c r="G33" s="468" t="s">
        <v>1984</v>
      </c>
      <c r="H33" s="712" t="s">
        <v>343</v>
      </c>
      <c r="I33" s="469" t="s">
        <v>315</v>
      </c>
      <c r="J33" s="714"/>
      <c r="K33" s="482" t="s">
        <v>701</v>
      </c>
      <c r="L33" s="482" t="s">
        <v>1855</v>
      </c>
      <c r="M33" s="596" t="s">
        <v>1856</v>
      </c>
      <c r="N33" s="260" t="s">
        <v>1985</v>
      </c>
      <c r="O33" s="260" t="s">
        <v>1903</v>
      </c>
      <c r="P33" s="328" t="s">
        <v>781</v>
      </c>
      <c r="Q33" s="260" t="s">
        <v>1986</v>
      </c>
      <c r="R33" s="151"/>
      <c r="S33" s="259" t="s">
        <v>480</v>
      </c>
      <c r="T33" s="259" t="s">
        <v>356</v>
      </c>
      <c r="U33" s="653" t="s">
        <v>1987</v>
      </c>
      <c r="V33" s="653" t="s">
        <v>1952</v>
      </c>
      <c r="W33" s="653" t="s">
        <v>1988</v>
      </c>
      <c r="X33" s="653" t="s">
        <v>1989</v>
      </c>
      <c r="Y33" s="653" t="s">
        <v>1990</v>
      </c>
      <c r="Z33" s="128"/>
      <c r="AA33" s="128"/>
    </row>
    <row r="34" spans="3:27" ht="102" x14ac:dyDescent="0.35">
      <c r="C34" s="730"/>
      <c r="D34" s="651"/>
      <c r="E34" s="475"/>
      <c r="F34" s="710"/>
      <c r="G34" s="468"/>
      <c r="H34" s="712"/>
      <c r="I34" s="469"/>
      <c r="J34" s="714"/>
      <c r="K34" s="509"/>
      <c r="L34" s="509"/>
      <c r="M34" s="598"/>
      <c r="N34" s="260" t="s">
        <v>1991</v>
      </c>
      <c r="O34" s="260" t="s">
        <v>1966</v>
      </c>
      <c r="P34" s="328" t="s">
        <v>654</v>
      </c>
      <c r="Q34" s="260" t="s">
        <v>1992</v>
      </c>
      <c r="R34" s="151"/>
      <c r="S34" s="259" t="s">
        <v>480</v>
      </c>
      <c r="T34" s="259" t="s">
        <v>356</v>
      </c>
      <c r="U34" s="653"/>
      <c r="V34" s="653"/>
      <c r="W34" s="653"/>
      <c r="X34" s="653"/>
      <c r="Y34" s="653"/>
      <c r="Z34" s="128"/>
      <c r="AA34" s="128"/>
    </row>
    <row r="35" spans="3:27" ht="102" x14ac:dyDescent="0.35">
      <c r="C35" s="730"/>
      <c r="D35" s="651"/>
      <c r="E35" s="475"/>
      <c r="F35" s="710"/>
      <c r="G35" s="468"/>
      <c r="H35" s="712"/>
      <c r="I35" s="469"/>
      <c r="J35" s="509"/>
      <c r="K35" s="509"/>
      <c r="L35" s="483"/>
      <c r="M35" s="597"/>
      <c r="N35" s="260" t="s">
        <v>1965</v>
      </c>
      <c r="O35" s="260" t="s">
        <v>1966</v>
      </c>
      <c r="P35" s="328" t="s">
        <v>797</v>
      </c>
      <c r="Q35" s="260" t="s">
        <v>1967</v>
      </c>
      <c r="R35" s="151"/>
      <c r="S35" s="259" t="s">
        <v>480</v>
      </c>
      <c r="T35" s="259" t="s">
        <v>356</v>
      </c>
      <c r="U35" s="653"/>
      <c r="V35" s="653"/>
      <c r="W35" s="653"/>
      <c r="X35" s="653"/>
      <c r="Y35" s="653"/>
      <c r="Z35" s="128"/>
      <c r="AA35" s="128"/>
    </row>
    <row r="36" spans="3:27" ht="51" x14ac:dyDescent="0.35">
      <c r="C36" s="730"/>
      <c r="D36" s="651"/>
      <c r="E36" s="475"/>
      <c r="F36" s="710"/>
      <c r="G36" s="468"/>
      <c r="H36" s="712"/>
      <c r="I36" s="469"/>
      <c r="J36" s="509"/>
      <c r="K36" s="509"/>
      <c r="L36" s="481" t="s">
        <v>1993</v>
      </c>
      <c r="M36" s="474" t="s">
        <v>1994</v>
      </c>
      <c r="N36" s="260" t="s">
        <v>1985</v>
      </c>
      <c r="O36" s="260" t="s">
        <v>1903</v>
      </c>
      <c r="P36" s="328" t="s">
        <v>781</v>
      </c>
      <c r="Q36" s="260" t="s">
        <v>1986</v>
      </c>
      <c r="R36" s="151"/>
      <c r="S36" s="259" t="s">
        <v>480</v>
      </c>
      <c r="T36" s="259" t="s">
        <v>356</v>
      </c>
      <c r="U36" s="653"/>
      <c r="V36" s="653"/>
      <c r="W36" s="653"/>
      <c r="X36" s="653"/>
      <c r="Y36" s="653"/>
      <c r="Z36" s="128"/>
      <c r="AA36" s="128"/>
    </row>
    <row r="37" spans="3:27" ht="102" x14ac:dyDescent="0.35">
      <c r="C37" s="730"/>
      <c r="D37" s="651"/>
      <c r="E37" s="475"/>
      <c r="F37" s="710" t="s">
        <v>312</v>
      </c>
      <c r="G37" s="468" t="s">
        <v>1995</v>
      </c>
      <c r="H37" s="712" t="s">
        <v>314</v>
      </c>
      <c r="I37" s="469" t="s">
        <v>315</v>
      </c>
      <c r="J37" s="509"/>
      <c r="K37" s="509"/>
      <c r="L37" s="481"/>
      <c r="M37" s="475"/>
      <c r="N37" s="260" t="s">
        <v>1991</v>
      </c>
      <c r="O37" s="260" t="s">
        <v>1966</v>
      </c>
      <c r="P37" s="328" t="s">
        <v>654</v>
      </c>
      <c r="Q37" s="260" t="s">
        <v>1992</v>
      </c>
      <c r="R37" s="151"/>
      <c r="S37" s="259" t="s">
        <v>480</v>
      </c>
      <c r="T37" s="259" t="s">
        <v>356</v>
      </c>
      <c r="U37" s="653"/>
      <c r="V37" s="653"/>
      <c r="W37" s="653"/>
      <c r="X37" s="653"/>
      <c r="Y37" s="653"/>
      <c r="Z37" s="128"/>
      <c r="AA37" s="128"/>
    </row>
    <row r="38" spans="3:27" ht="102" x14ac:dyDescent="0.35">
      <c r="C38" s="730"/>
      <c r="D38" s="651"/>
      <c r="E38" s="475"/>
      <c r="F38" s="710"/>
      <c r="G38" s="468"/>
      <c r="H38" s="712"/>
      <c r="I38" s="469"/>
      <c r="J38" s="509"/>
      <c r="K38" s="509"/>
      <c r="L38" s="481"/>
      <c r="M38" s="475"/>
      <c r="N38" s="260" t="s">
        <v>1965</v>
      </c>
      <c r="O38" s="260" t="s">
        <v>1966</v>
      </c>
      <c r="P38" s="328" t="s">
        <v>797</v>
      </c>
      <c r="Q38" s="260" t="s">
        <v>1967</v>
      </c>
      <c r="R38" s="151"/>
      <c r="S38" s="259" t="s">
        <v>480</v>
      </c>
      <c r="T38" s="259" t="s">
        <v>356</v>
      </c>
      <c r="U38" s="653"/>
      <c r="V38" s="653"/>
      <c r="W38" s="653"/>
      <c r="X38" s="653"/>
      <c r="Y38" s="653"/>
      <c r="Z38" s="128"/>
      <c r="AA38" s="128"/>
    </row>
    <row r="39" spans="3:27" ht="102" x14ac:dyDescent="0.35">
      <c r="C39" s="730"/>
      <c r="D39" s="651"/>
      <c r="E39" s="475"/>
      <c r="F39" s="710"/>
      <c r="G39" s="468"/>
      <c r="H39" s="712"/>
      <c r="I39" s="469"/>
      <c r="J39" s="509"/>
      <c r="K39" s="509"/>
      <c r="L39" s="481"/>
      <c r="M39" s="476"/>
      <c r="N39" s="260" t="s">
        <v>1996</v>
      </c>
      <c r="O39" s="260" t="s">
        <v>1966</v>
      </c>
      <c r="P39" s="328" t="s">
        <v>781</v>
      </c>
      <c r="Q39" s="260" t="s">
        <v>1997</v>
      </c>
      <c r="R39" s="151"/>
      <c r="S39" s="259" t="s">
        <v>480</v>
      </c>
      <c r="T39" s="259" t="s">
        <v>356</v>
      </c>
      <c r="U39" s="653"/>
      <c r="V39" s="653"/>
      <c r="W39" s="653"/>
      <c r="X39" s="653"/>
      <c r="Y39" s="653"/>
      <c r="Z39" s="128"/>
      <c r="AA39" s="128"/>
    </row>
    <row r="40" spans="3:27" ht="51" x14ac:dyDescent="0.35">
      <c r="C40" s="730"/>
      <c r="D40" s="651"/>
      <c r="E40" s="475"/>
      <c r="F40" s="710"/>
      <c r="G40" s="468"/>
      <c r="H40" s="712"/>
      <c r="I40" s="469"/>
      <c r="J40" s="509"/>
      <c r="K40" s="509"/>
      <c r="L40" s="481" t="s">
        <v>1998</v>
      </c>
      <c r="M40" s="474" t="s">
        <v>1999</v>
      </c>
      <c r="N40" s="260" t="s">
        <v>1985</v>
      </c>
      <c r="O40" s="260" t="s">
        <v>1903</v>
      </c>
      <c r="P40" s="328" t="s">
        <v>781</v>
      </c>
      <c r="Q40" s="260" t="s">
        <v>1986</v>
      </c>
      <c r="R40" s="151"/>
      <c r="S40" s="259" t="s">
        <v>480</v>
      </c>
      <c r="T40" s="259" t="s">
        <v>356</v>
      </c>
      <c r="U40" s="653"/>
      <c r="V40" s="653"/>
      <c r="W40" s="653"/>
      <c r="X40" s="653"/>
      <c r="Y40" s="653"/>
      <c r="Z40" s="128"/>
      <c r="AA40" s="128"/>
    </row>
    <row r="41" spans="3:27" ht="102" x14ac:dyDescent="0.35">
      <c r="C41" s="730"/>
      <c r="D41" s="651"/>
      <c r="E41" s="475"/>
      <c r="F41" s="710"/>
      <c r="G41" s="468"/>
      <c r="H41" s="712"/>
      <c r="I41" s="469"/>
      <c r="J41" s="509"/>
      <c r="K41" s="509"/>
      <c r="L41" s="481"/>
      <c r="M41" s="476"/>
      <c r="N41" s="260" t="s">
        <v>1991</v>
      </c>
      <c r="O41" s="260" t="s">
        <v>1966</v>
      </c>
      <c r="P41" s="328" t="s">
        <v>654</v>
      </c>
      <c r="Q41" s="260" t="s">
        <v>1992</v>
      </c>
      <c r="R41" s="151"/>
      <c r="S41" s="259" t="s">
        <v>480</v>
      </c>
      <c r="T41" s="259" t="s">
        <v>356</v>
      </c>
      <c r="U41" s="653"/>
      <c r="V41" s="653"/>
      <c r="W41" s="653"/>
      <c r="X41" s="653"/>
      <c r="Y41" s="653"/>
      <c r="Z41" s="128"/>
      <c r="AA41" s="128"/>
    </row>
    <row r="42" spans="3:27" ht="51" x14ac:dyDescent="0.35">
      <c r="C42" s="730"/>
      <c r="D42" s="651"/>
      <c r="E42" s="475"/>
      <c r="F42" s="710" t="s">
        <v>508</v>
      </c>
      <c r="G42" s="468" t="s">
        <v>2000</v>
      </c>
      <c r="H42" s="712" t="s">
        <v>403</v>
      </c>
      <c r="I42" s="469" t="s">
        <v>315</v>
      </c>
      <c r="J42" s="509"/>
      <c r="K42" s="509"/>
      <c r="L42" s="481" t="s">
        <v>2001</v>
      </c>
      <c r="M42" s="474" t="s">
        <v>2002</v>
      </c>
      <c r="N42" s="260" t="s">
        <v>1985</v>
      </c>
      <c r="O42" s="260" t="s">
        <v>1903</v>
      </c>
      <c r="P42" s="328" t="s">
        <v>781</v>
      </c>
      <c r="Q42" s="260" t="s">
        <v>1986</v>
      </c>
      <c r="R42" s="151"/>
      <c r="S42" s="259" t="s">
        <v>480</v>
      </c>
      <c r="T42" s="259" t="s">
        <v>356</v>
      </c>
      <c r="U42" s="653"/>
      <c r="V42" s="653"/>
      <c r="W42" s="653"/>
      <c r="X42" s="653"/>
      <c r="Y42" s="653"/>
      <c r="Z42" s="128"/>
      <c r="AA42" s="128"/>
    </row>
    <row r="43" spans="3:27" ht="102" x14ac:dyDescent="0.35">
      <c r="C43" s="730"/>
      <c r="D43" s="651"/>
      <c r="E43" s="475"/>
      <c r="F43" s="710"/>
      <c r="G43" s="468"/>
      <c r="H43" s="712"/>
      <c r="I43" s="469"/>
      <c r="J43" s="509"/>
      <c r="K43" s="509"/>
      <c r="L43" s="481"/>
      <c r="M43" s="475"/>
      <c r="N43" s="260" t="s">
        <v>1991</v>
      </c>
      <c r="O43" s="260" t="s">
        <v>1966</v>
      </c>
      <c r="P43" s="328" t="s">
        <v>654</v>
      </c>
      <c r="Q43" s="260" t="s">
        <v>1992</v>
      </c>
      <c r="R43" s="151"/>
      <c r="S43" s="259" t="s">
        <v>480</v>
      </c>
      <c r="T43" s="259" t="s">
        <v>356</v>
      </c>
      <c r="U43" s="653"/>
      <c r="V43" s="653"/>
      <c r="W43" s="653"/>
      <c r="X43" s="653"/>
      <c r="Y43" s="653"/>
      <c r="Z43" s="128"/>
      <c r="AA43" s="128"/>
    </row>
    <row r="44" spans="3:27" ht="102" x14ac:dyDescent="0.35">
      <c r="C44" s="730"/>
      <c r="D44" s="651"/>
      <c r="E44" s="475"/>
      <c r="F44" s="710"/>
      <c r="G44" s="468"/>
      <c r="H44" s="712"/>
      <c r="I44" s="469"/>
      <c r="J44" s="509"/>
      <c r="K44" s="509"/>
      <c r="L44" s="481"/>
      <c r="M44" s="476"/>
      <c r="N44" s="260" t="s">
        <v>1965</v>
      </c>
      <c r="O44" s="260" t="s">
        <v>1966</v>
      </c>
      <c r="P44" s="328" t="s">
        <v>797</v>
      </c>
      <c r="Q44" s="260" t="s">
        <v>1967</v>
      </c>
      <c r="R44" s="151"/>
      <c r="S44" s="259" t="s">
        <v>480</v>
      </c>
      <c r="T44" s="259" t="s">
        <v>356</v>
      </c>
      <c r="U44" s="653"/>
      <c r="V44" s="653"/>
      <c r="W44" s="653"/>
      <c r="X44" s="653"/>
      <c r="Y44" s="653"/>
      <c r="Z44" s="128"/>
      <c r="AA44" s="128"/>
    </row>
    <row r="45" spans="3:27" ht="102" x14ac:dyDescent="0.35">
      <c r="C45" s="730"/>
      <c r="D45" s="651"/>
      <c r="E45" s="475"/>
      <c r="F45" s="711"/>
      <c r="G45" s="474"/>
      <c r="H45" s="713"/>
      <c r="I45" s="488"/>
      <c r="J45" s="509"/>
      <c r="K45" s="509"/>
      <c r="L45" s="249" t="s">
        <v>2003</v>
      </c>
      <c r="M45" s="238" t="s">
        <v>2004</v>
      </c>
      <c r="N45" s="260" t="s">
        <v>2005</v>
      </c>
      <c r="O45" s="260" t="s">
        <v>1966</v>
      </c>
      <c r="P45" s="328" t="s">
        <v>781</v>
      </c>
      <c r="Q45" s="260" t="s">
        <v>2006</v>
      </c>
      <c r="R45" s="151"/>
      <c r="S45" s="259" t="s">
        <v>480</v>
      </c>
      <c r="T45" s="259" t="s">
        <v>356</v>
      </c>
      <c r="U45" s="653"/>
      <c r="V45" s="653"/>
      <c r="W45" s="653"/>
      <c r="X45" s="653"/>
      <c r="Y45" s="653"/>
      <c r="Z45" s="128"/>
      <c r="AA45" s="128"/>
    </row>
    <row r="46" spans="3:27" ht="51" x14ac:dyDescent="0.35">
      <c r="C46" s="730"/>
      <c r="D46" s="505" t="s">
        <v>2007</v>
      </c>
      <c r="E46" s="468" t="s">
        <v>2008</v>
      </c>
      <c r="F46" s="710" t="s">
        <v>508</v>
      </c>
      <c r="G46" s="468" t="s">
        <v>2009</v>
      </c>
      <c r="H46" s="712" t="s">
        <v>403</v>
      </c>
      <c r="I46" s="469" t="s">
        <v>315</v>
      </c>
      <c r="J46" s="325" t="s">
        <v>2010</v>
      </c>
      <c r="K46" s="468" t="s">
        <v>156</v>
      </c>
      <c r="L46" s="482" t="s">
        <v>1998</v>
      </c>
      <c r="M46" s="474" t="s">
        <v>1999</v>
      </c>
      <c r="N46" s="260" t="s">
        <v>1985</v>
      </c>
      <c r="O46" s="260" t="s">
        <v>1903</v>
      </c>
      <c r="P46" s="328" t="s">
        <v>781</v>
      </c>
      <c r="Q46" s="260" t="s">
        <v>1986</v>
      </c>
      <c r="R46" s="135"/>
      <c r="S46" s="259" t="s">
        <v>480</v>
      </c>
      <c r="T46" s="259" t="s">
        <v>356</v>
      </c>
      <c r="U46" s="653" t="s">
        <v>2011</v>
      </c>
      <c r="V46" s="653" t="s">
        <v>2012</v>
      </c>
      <c r="W46" s="657"/>
      <c r="X46" s="653" t="s">
        <v>2013</v>
      </c>
      <c r="Y46" s="657"/>
      <c r="Z46" s="128"/>
      <c r="AA46" s="128"/>
    </row>
    <row r="47" spans="3:27" ht="102" x14ac:dyDescent="0.35">
      <c r="C47" s="730"/>
      <c r="D47" s="608"/>
      <c r="E47" s="474"/>
      <c r="F47" s="711"/>
      <c r="G47" s="474"/>
      <c r="H47" s="713"/>
      <c r="I47" s="488"/>
      <c r="J47" s="375"/>
      <c r="K47" s="474"/>
      <c r="L47" s="509"/>
      <c r="M47" s="475"/>
      <c r="N47" s="380" t="s">
        <v>1991</v>
      </c>
      <c r="O47" s="380" t="s">
        <v>1966</v>
      </c>
      <c r="P47" s="384" t="s">
        <v>654</v>
      </c>
      <c r="Q47" s="380" t="s">
        <v>1992</v>
      </c>
      <c r="R47" s="135"/>
      <c r="S47" s="376" t="s">
        <v>480</v>
      </c>
      <c r="T47" s="376" t="s">
        <v>356</v>
      </c>
      <c r="U47" s="707"/>
      <c r="V47" s="707"/>
      <c r="W47" s="708"/>
      <c r="X47" s="707"/>
      <c r="Y47" s="708"/>
      <c r="Z47" s="392"/>
      <c r="AA47" s="392"/>
    </row>
    <row r="48" spans="3:27" ht="76.5" x14ac:dyDescent="0.35">
      <c r="C48" s="730"/>
      <c r="D48" s="435" t="s">
        <v>3455</v>
      </c>
      <c r="E48" s="435" t="s">
        <v>3600</v>
      </c>
      <c r="F48" s="11" t="s">
        <v>3587</v>
      </c>
      <c r="G48" s="369" t="s">
        <v>3456</v>
      </c>
      <c r="H48" s="385" t="s">
        <v>343</v>
      </c>
      <c r="I48" s="378" t="s">
        <v>315</v>
      </c>
      <c r="J48" s="436" t="s">
        <v>3590</v>
      </c>
      <c r="K48" s="725" t="s">
        <v>3601</v>
      </c>
      <c r="L48" s="462" t="s">
        <v>3492</v>
      </c>
      <c r="M48" s="436" t="s">
        <v>3493</v>
      </c>
      <c r="N48" s="380" t="s">
        <v>3494</v>
      </c>
      <c r="O48" s="380" t="s">
        <v>3495</v>
      </c>
      <c r="P48" s="384" t="s">
        <v>654</v>
      </c>
      <c r="Q48" s="380" t="s">
        <v>3555</v>
      </c>
      <c r="R48" s="381" t="s">
        <v>3556</v>
      </c>
      <c r="S48" s="381" t="s">
        <v>2901</v>
      </c>
      <c r="T48" s="378" t="s">
        <v>323</v>
      </c>
      <c r="U48" s="538" t="s">
        <v>3567</v>
      </c>
      <c r="V48" s="538" t="s">
        <v>3572</v>
      </c>
      <c r="W48" s="538" t="s">
        <v>3579</v>
      </c>
      <c r="X48" s="538" t="s">
        <v>3579</v>
      </c>
      <c r="Y48" s="728" t="s">
        <v>3583</v>
      </c>
      <c r="Z48" s="369"/>
      <c r="AA48" s="128"/>
    </row>
    <row r="49" spans="3:27" ht="102" x14ac:dyDescent="0.35">
      <c r="C49" s="730"/>
      <c r="D49" s="435"/>
      <c r="E49" s="435"/>
      <c r="F49" s="11" t="s">
        <v>3588</v>
      </c>
      <c r="G49" s="369" t="s">
        <v>3457</v>
      </c>
      <c r="H49" s="385" t="s">
        <v>314</v>
      </c>
      <c r="I49" s="378" t="s">
        <v>315</v>
      </c>
      <c r="J49" s="436"/>
      <c r="K49" s="725"/>
      <c r="L49" s="462"/>
      <c r="M49" s="436"/>
      <c r="N49" s="380" t="s">
        <v>3496</v>
      </c>
      <c r="O49" s="380" t="s">
        <v>3495</v>
      </c>
      <c r="P49" s="384" t="s">
        <v>654</v>
      </c>
      <c r="Q49" s="380" t="s">
        <v>1443</v>
      </c>
      <c r="R49" s="381" t="s">
        <v>3556</v>
      </c>
      <c r="S49" s="381" t="s">
        <v>2901</v>
      </c>
      <c r="T49" s="378" t="s">
        <v>323</v>
      </c>
      <c r="U49" s="538"/>
      <c r="V49" s="538"/>
      <c r="W49" s="538"/>
      <c r="X49" s="538"/>
      <c r="Y49" s="728"/>
      <c r="Z49" s="369"/>
      <c r="AA49" s="128"/>
    </row>
    <row r="50" spans="3:27" ht="76.5" x14ac:dyDescent="0.35">
      <c r="C50" s="730"/>
      <c r="D50" s="435"/>
      <c r="E50" s="435"/>
      <c r="F50" s="11" t="s">
        <v>3589</v>
      </c>
      <c r="G50" s="369" t="s">
        <v>3602</v>
      </c>
      <c r="H50" s="385" t="s">
        <v>403</v>
      </c>
      <c r="I50" s="378" t="s">
        <v>315</v>
      </c>
      <c r="J50" s="436"/>
      <c r="K50" s="725"/>
      <c r="L50" s="462"/>
      <c r="M50" s="436"/>
      <c r="N50" s="380" t="s">
        <v>3497</v>
      </c>
      <c r="O50" s="380" t="s">
        <v>3495</v>
      </c>
      <c r="P50" s="384" t="s">
        <v>654</v>
      </c>
      <c r="Q50" s="380" t="s">
        <v>3555</v>
      </c>
      <c r="R50" s="381" t="s">
        <v>3556</v>
      </c>
      <c r="S50" s="381" t="s">
        <v>2901</v>
      </c>
      <c r="T50" s="378" t="s">
        <v>323</v>
      </c>
      <c r="U50" s="538"/>
      <c r="V50" s="538"/>
      <c r="W50" s="538"/>
      <c r="X50" s="538"/>
      <c r="Y50" s="728"/>
      <c r="Z50" s="369"/>
      <c r="AA50" s="128"/>
    </row>
    <row r="51" spans="3:27" ht="76.5" x14ac:dyDescent="0.35">
      <c r="C51" s="730"/>
      <c r="D51" s="435" t="s">
        <v>3458</v>
      </c>
      <c r="E51" s="436" t="s">
        <v>3459</v>
      </c>
      <c r="F51" s="11" t="s">
        <v>3587</v>
      </c>
      <c r="G51" s="369" t="s">
        <v>3460</v>
      </c>
      <c r="H51" s="385" t="s">
        <v>343</v>
      </c>
      <c r="I51" s="378" t="s">
        <v>315</v>
      </c>
      <c r="J51" s="436" t="s">
        <v>3590</v>
      </c>
      <c r="K51" s="725" t="s">
        <v>3601</v>
      </c>
      <c r="L51" s="462" t="s">
        <v>1415</v>
      </c>
      <c r="M51" s="436" t="s">
        <v>3498</v>
      </c>
      <c r="N51" s="380" t="s">
        <v>3499</v>
      </c>
      <c r="O51" s="380" t="s">
        <v>3495</v>
      </c>
      <c r="P51" s="384" t="s">
        <v>654</v>
      </c>
      <c r="Q51" s="380" t="s">
        <v>3557</v>
      </c>
      <c r="R51" s="574" t="s">
        <v>3556</v>
      </c>
      <c r="S51" s="381" t="s">
        <v>3558</v>
      </c>
      <c r="T51" s="378" t="s">
        <v>323</v>
      </c>
      <c r="U51" s="538" t="s">
        <v>3568</v>
      </c>
      <c r="V51" s="538" t="s">
        <v>3573</v>
      </c>
      <c r="W51" s="538" t="s">
        <v>3579</v>
      </c>
      <c r="X51" s="538" t="s">
        <v>3579</v>
      </c>
      <c r="Y51" s="538" t="s">
        <v>3584</v>
      </c>
      <c r="Z51" s="436"/>
      <c r="AA51" s="128"/>
    </row>
    <row r="52" spans="3:27" ht="102" x14ac:dyDescent="0.35">
      <c r="C52" s="730"/>
      <c r="D52" s="435"/>
      <c r="E52" s="436"/>
      <c r="F52" s="11" t="s">
        <v>3588</v>
      </c>
      <c r="G52" s="369" t="s">
        <v>3457</v>
      </c>
      <c r="H52" s="385" t="s">
        <v>314</v>
      </c>
      <c r="I52" s="378" t="s">
        <v>315</v>
      </c>
      <c r="J52" s="436"/>
      <c r="K52" s="725"/>
      <c r="L52" s="462"/>
      <c r="M52" s="436"/>
      <c r="N52" s="380"/>
      <c r="O52" s="380"/>
      <c r="P52" s="384"/>
      <c r="Q52" s="380"/>
      <c r="R52" s="574"/>
      <c r="S52" s="382"/>
      <c r="T52" s="378"/>
      <c r="U52" s="538"/>
      <c r="V52" s="538"/>
      <c r="W52" s="538"/>
      <c r="X52" s="538"/>
      <c r="Y52" s="538"/>
      <c r="Z52" s="436"/>
      <c r="AA52" s="128"/>
    </row>
    <row r="53" spans="3:27" ht="76.5" x14ac:dyDescent="0.35">
      <c r="C53" s="730"/>
      <c r="D53" s="435"/>
      <c r="E53" s="436"/>
      <c r="F53" s="11" t="s">
        <v>3589</v>
      </c>
      <c r="G53" s="369" t="s">
        <v>3461</v>
      </c>
      <c r="H53" s="385" t="s">
        <v>403</v>
      </c>
      <c r="I53" s="378" t="s">
        <v>315</v>
      </c>
      <c r="J53" s="436"/>
      <c r="K53" s="725"/>
      <c r="L53" s="462"/>
      <c r="M53" s="436"/>
      <c r="N53" s="380"/>
      <c r="O53" s="380"/>
      <c r="P53" s="384"/>
      <c r="Q53" s="380"/>
      <c r="R53" s="574"/>
      <c r="S53" s="382"/>
      <c r="T53" s="378"/>
      <c r="U53" s="538"/>
      <c r="V53" s="538"/>
      <c r="W53" s="538"/>
      <c r="X53" s="538"/>
      <c r="Y53" s="538"/>
      <c r="Z53" s="436"/>
      <c r="AA53" s="128"/>
    </row>
    <row r="54" spans="3:27" ht="76.5" x14ac:dyDescent="0.35">
      <c r="C54" s="730"/>
      <c r="D54" s="436" t="s">
        <v>3462</v>
      </c>
      <c r="E54" s="436" t="s">
        <v>3463</v>
      </c>
      <c r="F54" s="721" t="s">
        <v>3587</v>
      </c>
      <c r="G54" s="436" t="s">
        <v>3464</v>
      </c>
      <c r="H54" s="465" t="s">
        <v>343</v>
      </c>
      <c r="I54" s="574" t="s">
        <v>315</v>
      </c>
      <c r="J54" s="436" t="s">
        <v>3590</v>
      </c>
      <c r="K54" s="538" t="s">
        <v>3601</v>
      </c>
      <c r="L54" s="462" t="s">
        <v>3500</v>
      </c>
      <c r="M54" s="726" t="s">
        <v>3501</v>
      </c>
      <c r="N54" s="380" t="s">
        <v>3502</v>
      </c>
      <c r="O54" s="380" t="s">
        <v>3503</v>
      </c>
      <c r="P54" s="384" t="s">
        <v>654</v>
      </c>
      <c r="Q54" s="380" t="s">
        <v>3559</v>
      </c>
      <c r="R54" s="381" t="s">
        <v>3556</v>
      </c>
      <c r="S54" s="381" t="s">
        <v>2901</v>
      </c>
      <c r="T54" s="378" t="s">
        <v>323</v>
      </c>
      <c r="U54" s="538" t="s">
        <v>3569</v>
      </c>
      <c r="V54" s="538" t="s">
        <v>3574</v>
      </c>
      <c r="W54" s="538" t="s">
        <v>3579</v>
      </c>
      <c r="X54" s="538" t="s">
        <v>3579</v>
      </c>
      <c r="Y54" s="538" t="s">
        <v>3603</v>
      </c>
      <c r="Z54" s="370"/>
      <c r="AA54" s="128"/>
    </row>
    <row r="55" spans="3:27" ht="51" x14ac:dyDescent="0.35">
      <c r="C55" s="730"/>
      <c r="D55" s="436"/>
      <c r="E55" s="436"/>
      <c r="F55" s="721"/>
      <c r="G55" s="436"/>
      <c r="H55" s="446"/>
      <c r="I55" s="574"/>
      <c r="J55" s="436"/>
      <c r="K55" s="538"/>
      <c r="L55" s="462"/>
      <c r="M55" s="726"/>
      <c r="N55" s="380" t="s">
        <v>3504</v>
      </c>
      <c r="O55" s="380" t="s">
        <v>3503</v>
      </c>
      <c r="P55" s="384" t="s">
        <v>654</v>
      </c>
      <c r="Q55" s="380" t="s">
        <v>3604</v>
      </c>
      <c r="R55" s="381" t="s">
        <v>3556</v>
      </c>
      <c r="S55" s="381" t="s">
        <v>2901</v>
      </c>
      <c r="T55" s="378" t="s">
        <v>323</v>
      </c>
      <c r="U55" s="538"/>
      <c r="V55" s="538"/>
      <c r="W55" s="538"/>
      <c r="X55" s="538"/>
      <c r="Y55" s="538"/>
      <c r="Z55" s="370"/>
      <c r="AA55" s="128"/>
    </row>
    <row r="56" spans="3:27" ht="76.5" x14ac:dyDescent="0.35">
      <c r="C56" s="730"/>
      <c r="D56" s="436"/>
      <c r="E56" s="436"/>
      <c r="F56" s="721"/>
      <c r="G56" s="436"/>
      <c r="H56" s="446"/>
      <c r="I56" s="574"/>
      <c r="J56" s="436"/>
      <c r="K56" s="538"/>
      <c r="L56" s="462" t="s">
        <v>3505</v>
      </c>
      <c r="M56" s="726" t="s">
        <v>3506</v>
      </c>
      <c r="N56" s="380" t="s">
        <v>3502</v>
      </c>
      <c r="O56" s="380" t="s">
        <v>3503</v>
      </c>
      <c r="P56" s="384" t="s">
        <v>654</v>
      </c>
      <c r="Q56" s="380" t="s">
        <v>3559</v>
      </c>
      <c r="R56" s="381" t="s">
        <v>3556</v>
      </c>
      <c r="S56" s="381" t="s">
        <v>2901</v>
      </c>
      <c r="T56" s="378" t="s">
        <v>323</v>
      </c>
      <c r="U56" s="538"/>
      <c r="V56" s="538"/>
      <c r="W56" s="538"/>
      <c r="X56" s="538"/>
      <c r="Y56" s="538"/>
      <c r="Z56" s="370"/>
      <c r="AA56" s="128"/>
    </row>
    <row r="57" spans="3:27" ht="51" x14ac:dyDescent="0.35">
      <c r="C57" s="730"/>
      <c r="D57" s="436"/>
      <c r="E57" s="436"/>
      <c r="F57" s="721"/>
      <c r="G57" s="436"/>
      <c r="H57" s="446"/>
      <c r="I57" s="574"/>
      <c r="J57" s="436"/>
      <c r="K57" s="538"/>
      <c r="L57" s="462"/>
      <c r="M57" s="726"/>
      <c r="N57" s="380" t="s">
        <v>3504</v>
      </c>
      <c r="O57" s="380" t="s">
        <v>3503</v>
      </c>
      <c r="P57" s="384" t="s">
        <v>654</v>
      </c>
      <c r="Q57" s="380" t="s">
        <v>3604</v>
      </c>
      <c r="R57" s="381" t="s">
        <v>3556</v>
      </c>
      <c r="S57" s="381" t="s">
        <v>2901</v>
      </c>
      <c r="T57" s="378" t="s">
        <v>323</v>
      </c>
      <c r="U57" s="538"/>
      <c r="V57" s="538"/>
      <c r="W57" s="538"/>
      <c r="X57" s="538"/>
      <c r="Y57" s="538"/>
      <c r="Z57" s="370"/>
      <c r="AA57" s="128"/>
    </row>
    <row r="58" spans="3:27" ht="51" x14ac:dyDescent="0.35">
      <c r="C58" s="730"/>
      <c r="D58" s="436"/>
      <c r="E58" s="436"/>
      <c r="F58" s="721"/>
      <c r="G58" s="436"/>
      <c r="H58" s="447"/>
      <c r="I58" s="574"/>
      <c r="J58" s="436"/>
      <c r="K58" s="538"/>
      <c r="L58" s="462"/>
      <c r="M58" s="726"/>
      <c r="N58" s="380" t="s">
        <v>3507</v>
      </c>
      <c r="O58" s="380" t="s">
        <v>3508</v>
      </c>
      <c r="P58" s="384" t="s">
        <v>654</v>
      </c>
      <c r="Q58" s="380" t="s">
        <v>3560</v>
      </c>
      <c r="R58" s="381" t="s">
        <v>3556</v>
      </c>
      <c r="S58" s="381" t="s">
        <v>2901</v>
      </c>
      <c r="T58" s="378" t="s">
        <v>356</v>
      </c>
      <c r="U58" s="538"/>
      <c r="V58" s="538"/>
      <c r="W58" s="538"/>
      <c r="X58" s="538"/>
      <c r="Y58" s="538"/>
      <c r="Z58" s="370"/>
      <c r="AA58" s="128"/>
    </row>
    <row r="59" spans="3:27" ht="150" customHeight="1" x14ac:dyDescent="0.35">
      <c r="C59" s="730"/>
      <c r="D59" s="436"/>
      <c r="E59" s="436"/>
      <c r="F59" s="11" t="s">
        <v>3588</v>
      </c>
      <c r="G59" s="369" t="s">
        <v>3457</v>
      </c>
      <c r="H59" s="369" t="s">
        <v>314</v>
      </c>
      <c r="I59" s="381" t="s">
        <v>315</v>
      </c>
      <c r="J59" s="436" t="s">
        <v>3591</v>
      </c>
      <c r="K59" s="727" t="s">
        <v>3601</v>
      </c>
      <c r="L59" s="371" t="s">
        <v>3509</v>
      </c>
      <c r="M59" s="386" t="s">
        <v>3510</v>
      </c>
      <c r="N59" s="380" t="s">
        <v>3511</v>
      </c>
      <c r="O59" s="380" t="s">
        <v>3508</v>
      </c>
      <c r="P59" s="384" t="s">
        <v>654</v>
      </c>
      <c r="Q59" s="380" t="s">
        <v>3561</v>
      </c>
      <c r="R59" s="381" t="s">
        <v>3556</v>
      </c>
      <c r="S59" s="381" t="s">
        <v>2901</v>
      </c>
      <c r="T59" s="378" t="s">
        <v>356</v>
      </c>
      <c r="U59" s="538"/>
      <c r="V59" s="538"/>
      <c r="W59" s="538"/>
      <c r="X59" s="538"/>
      <c r="Y59" s="538"/>
      <c r="Z59" s="370"/>
      <c r="AA59" s="128"/>
    </row>
    <row r="60" spans="3:27" ht="150" customHeight="1" x14ac:dyDescent="0.35">
      <c r="C60" s="730"/>
      <c r="D60" s="436"/>
      <c r="E60" s="436"/>
      <c r="F60" s="11" t="s">
        <v>3589</v>
      </c>
      <c r="G60" s="369" t="s">
        <v>701</v>
      </c>
      <c r="H60" s="369" t="s">
        <v>701</v>
      </c>
      <c r="I60" s="369"/>
      <c r="J60" s="436"/>
      <c r="K60" s="727"/>
      <c r="L60" s="371" t="s">
        <v>3512</v>
      </c>
      <c r="M60" s="386" t="s">
        <v>3513</v>
      </c>
      <c r="N60" s="380" t="s">
        <v>3511</v>
      </c>
      <c r="O60" s="380" t="s">
        <v>3508</v>
      </c>
      <c r="P60" s="384" t="s">
        <v>654</v>
      </c>
      <c r="Q60" s="380" t="s">
        <v>3561</v>
      </c>
      <c r="R60" s="381" t="s">
        <v>3556</v>
      </c>
      <c r="S60" s="381" t="s">
        <v>2901</v>
      </c>
      <c r="T60" s="378" t="s">
        <v>356</v>
      </c>
      <c r="U60" s="538"/>
      <c r="V60" s="538"/>
      <c r="W60" s="538"/>
      <c r="X60" s="538"/>
      <c r="Y60" s="538"/>
      <c r="Z60" s="370"/>
      <c r="AA60" s="128"/>
    </row>
    <row r="61" spans="3:27" ht="76.5" x14ac:dyDescent="0.35">
      <c r="C61" s="730"/>
      <c r="D61" s="436" t="s">
        <v>3465</v>
      </c>
      <c r="E61" s="436" t="s">
        <v>3466</v>
      </c>
      <c r="F61" s="721" t="s">
        <v>3587</v>
      </c>
      <c r="G61" s="436" t="s">
        <v>3467</v>
      </c>
      <c r="H61" s="436" t="s">
        <v>343</v>
      </c>
      <c r="I61" s="574" t="s">
        <v>315</v>
      </c>
      <c r="J61" s="436" t="s">
        <v>3592</v>
      </c>
      <c r="K61" s="436" t="s">
        <v>3601</v>
      </c>
      <c r="L61" s="371" t="s">
        <v>3509</v>
      </c>
      <c r="M61" s="370" t="s">
        <v>3510</v>
      </c>
      <c r="N61" s="380" t="s">
        <v>3511</v>
      </c>
      <c r="O61" s="380" t="s">
        <v>3508</v>
      </c>
      <c r="P61" s="384" t="s">
        <v>654</v>
      </c>
      <c r="Q61" s="380" t="s">
        <v>3561</v>
      </c>
      <c r="R61" s="372" t="s">
        <v>3556</v>
      </c>
      <c r="S61" s="372" t="s">
        <v>2901</v>
      </c>
      <c r="T61" s="378" t="s">
        <v>356</v>
      </c>
      <c r="U61" s="538" t="s">
        <v>3605</v>
      </c>
      <c r="V61" s="538" t="s">
        <v>3606</v>
      </c>
      <c r="W61" s="538" t="s">
        <v>3580</v>
      </c>
      <c r="X61" s="538" t="s">
        <v>3581</v>
      </c>
      <c r="Y61" s="538" t="s">
        <v>3607</v>
      </c>
      <c r="Z61" s="370"/>
      <c r="AA61" s="128"/>
    </row>
    <row r="62" spans="3:27" ht="76.5" x14ac:dyDescent="0.35">
      <c r="C62" s="730"/>
      <c r="D62" s="436"/>
      <c r="E62" s="436"/>
      <c r="F62" s="721"/>
      <c r="G62" s="436"/>
      <c r="H62" s="436"/>
      <c r="I62" s="574"/>
      <c r="J62" s="436"/>
      <c r="K62" s="436"/>
      <c r="L62" s="371" t="s">
        <v>3514</v>
      </c>
      <c r="M62" s="370" t="s">
        <v>3515</v>
      </c>
      <c r="N62" s="380" t="s">
        <v>3511</v>
      </c>
      <c r="O62" s="380" t="s">
        <v>3508</v>
      </c>
      <c r="P62" s="384" t="s">
        <v>654</v>
      </c>
      <c r="Q62" s="380" t="s">
        <v>3561</v>
      </c>
      <c r="R62" s="372" t="s">
        <v>3556</v>
      </c>
      <c r="S62" s="372" t="s">
        <v>2901</v>
      </c>
      <c r="T62" s="378" t="s">
        <v>356</v>
      </c>
      <c r="U62" s="538"/>
      <c r="V62" s="538"/>
      <c r="W62" s="538"/>
      <c r="X62" s="538"/>
      <c r="Y62" s="538"/>
      <c r="Z62" s="370"/>
      <c r="AA62" s="128"/>
    </row>
    <row r="63" spans="3:27" ht="51" x14ac:dyDescent="0.35">
      <c r="C63" s="730"/>
      <c r="D63" s="436"/>
      <c r="E63" s="436"/>
      <c r="F63" s="721"/>
      <c r="G63" s="436"/>
      <c r="H63" s="436"/>
      <c r="I63" s="574"/>
      <c r="J63" s="436"/>
      <c r="K63" s="436"/>
      <c r="L63" s="371" t="s">
        <v>3516</v>
      </c>
      <c r="M63" s="370" t="s">
        <v>3517</v>
      </c>
      <c r="N63" s="380" t="s">
        <v>3496</v>
      </c>
      <c r="O63" s="380" t="s">
        <v>3495</v>
      </c>
      <c r="P63" s="384" t="s">
        <v>654</v>
      </c>
      <c r="Q63" s="380" t="s">
        <v>1443</v>
      </c>
      <c r="R63" s="372" t="s">
        <v>3556</v>
      </c>
      <c r="S63" s="372" t="s">
        <v>2901</v>
      </c>
      <c r="T63" s="378" t="s">
        <v>323</v>
      </c>
      <c r="U63" s="538"/>
      <c r="V63" s="538"/>
      <c r="W63" s="538"/>
      <c r="X63" s="538"/>
      <c r="Y63" s="538"/>
      <c r="Z63" s="370"/>
      <c r="AA63" s="128"/>
    </row>
    <row r="64" spans="3:27" ht="51" x14ac:dyDescent="0.35">
      <c r="C64" s="730"/>
      <c r="D64" s="436"/>
      <c r="E64" s="436"/>
      <c r="F64" s="721"/>
      <c r="G64" s="436"/>
      <c r="H64" s="436"/>
      <c r="I64" s="574"/>
      <c r="J64" s="436"/>
      <c r="K64" s="436"/>
      <c r="L64" s="462" t="s">
        <v>3518</v>
      </c>
      <c r="M64" s="435" t="s">
        <v>3519</v>
      </c>
      <c r="N64" s="380" t="s">
        <v>3496</v>
      </c>
      <c r="O64" s="380" t="s">
        <v>3495</v>
      </c>
      <c r="P64" s="384" t="s">
        <v>654</v>
      </c>
      <c r="Q64" s="380" t="s">
        <v>1443</v>
      </c>
      <c r="R64" s="372" t="s">
        <v>3556</v>
      </c>
      <c r="S64" s="372" t="s">
        <v>2901</v>
      </c>
      <c r="T64" s="378" t="s">
        <v>323</v>
      </c>
      <c r="U64" s="538"/>
      <c r="V64" s="538"/>
      <c r="W64" s="538"/>
      <c r="X64" s="538"/>
      <c r="Y64" s="538"/>
      <c r="Z64" s="370"/>
      <c r="AA64" s="128"/>
    </row>
    <row r="65" spans="3:27" ht="51" x14ac:dyDescent="0.35">
      <c r="C65" s="730"/>
      <c r="D65" s="436"/>
      <c r="E65" s="436"/>
      <c r="F65" s="721"/>
      <c r="G65" s="436"/>
      <c r="H65" s="436"/>
      <c r="I65" s="574"/>
      <c r="J65" s="436"/>
      <c r="K65" s="436"/>
      <c r="L65" s="462"/>
      <c r="M65" s="435"/>
      <c r="N65" s="380" t="s">
        <v>3520</v>
      </c>
      <c r="O65" s="380" t="s">
        <v>3495</v>
      </c>
      <c r="P65" s="384" t="s">
        <v>654</v>
      </c>
      <c r="Q65" s="380" t="s">
        <v>3562</v>
      </c>
      <c r="R65" s="372" t="s">
        <v>3556</v>
      </c>
      <c r="S65" s="372" t="s">
        <v>3558</v>
      </c>
      <c r="T65" s="378" t="s">
        <v>323</v>
      </c>
      <c r="U65" s="538"/>
      <c r="V65" s="538"/>
      <c r="W65" s="538"/>
      <c r="X65" s="538"/>
      <c r="Y65" s="538"/>
      <c r="Z65" s="370"/>
      <c r="AA65" s="128"/>
    </row>
    <row r="66" spans="3:27" ht="51" x14ac:dyDescent="0.35">
      <c r="C66" s="730"/>
      <c r="D66" s="436"/>
      <c r="E66" s="436"/>
      <c r="F66" s="721"/>
      <c r="G66" s="436"/>
      <c r="H66" s="436"/>
      <c r="I66" s="574"/>
      <c r="J66" s="436"/>
      <c r="K66" s="436"/>
      <c r="L66" s="462"/>
      <c r="M66" s="435"/>
      <c r="N66" s="380" t="s">
        <v>3521</v>
      </c>
      <c r="O66" s="380" t="s">
        <v>3522</v>
      </c>
      <c r="P66" s="384" t="s">
        <v>654</v>
      </c>
      <c r="Q66" s="380"/>
      <c r="R66" s="372" t="s">
        <v>3556</v>
      </c>
      <c r="S66" s="372" t="s">
        <v>2901</v>
      </c>
      <c r="T66" s="378" t="s">
        <v>356</v>
      </c>
      <c r="U66" s="538"/>
      <c r="V66" s="538"/>
      <c r="W66" s="538"/>
      <c r="X66" s="538"/>
      <c r="Y66" s="538"/>
      <c r="Z66" s="370"/>
      <c r="AA66" s="128"/>
    </row>
    <row r="67" spans="3:27" ht="76.5" x14ac:dyDescent="0.35">
      <c r="C67" s="730"/>
      <c r="D67" s="436"/>
      <c r="E67" s="436"/>
      <c r="F67" s="721" t="s">
        <v>3589</v>
      </c>
      <c r="G67" s="435" t="s">
        <v>3468</v>
      </c>
      <c r="H67" s="435" t="s">
        <v>403</v>
      </c>
      <c r="I67" s="444" t="s">
        <v>315</v>
      </c>
      <c r="J67" s="436" t="s">
        <v>3593</v>
      </c>
      <c r="K67" s="436" t="s">
        <v>3601</v>
      </c>
      <c r="L67" s="371" t="s">
        <v>3509</v>
      </c>
      <c r="M67" s="369" t="s">
        <v>3510</v>
      </c>
      <c r="N67" s="380" t="str">
        <f t="shared" ref="N67:O72" si="0">+N61</f>
        <v>Comunicar a Vicepresidencia de contratación y titulación, las necesidades de recurso humano con análisis de carga</v>
      </c>
      <c r="O67" s="380" t="str">
        <f t="shared" si="0"/>
        <v>Coordinación GIAM</v>
      </c>
      <c r="P67" s="384" t="s">
        <v>654</v>
      </c>
      <c r="Q67" s="380" t="str">
        <f t="shared" ref="Q67:S72" si="1">+Q61</f>
        <v>1. Correo electrónico
2. Presentación de análisis de cargas</v>
      </c>
      <c r="R67" s="381" t="str">
        <f t="shared" si="1"/>
        <v>Mitigar</v>
      </c>
      <c r="S67" s="381" t="str">
        <f t="shared" si="1"/>
        <v>Preventivo</v>
      </c>
      <c r="T67" s="378" t="s">
        <v>356</v>
      </c>
      <c r="U67" s="538"/>
      <c r="V67" s="538"/>
      <c r="W67" s="538"/>
      <c r="X67" s="538"/>
      <c r="Y67" s="538"/>
      <c r="Z67" s="369"/>
      <c r="AA67" s="128"/>
    </row>
    <row r="68" spans="3:27" ht="76.5" x14ac:dyDescent="0.35">
      <c r="C68" s="730"/>
      <c r="D68" s="436"/>
      <c r="E68" s="436"/>
      <c r="F68" s="721"/>
      <c r="G68" s="435"/>
      <c r="H68" s="435"/>
      <c r="I68" s="444"/>
      <c r="J68" s="436"/>
      <c r="K68" s="436"/>
      <c r="L68" s="371" t="s">
        <v>3514</v>
      </c>
      <c r="M68" s="369" t="s">
        <v>3515</v>
      </c>
      <c r="N68" s="380" t="str">
        <f t="shared" si="0"/>
        <v>Comunicar a Vicepresidencia de contratación y titulación, las necesidades de recurso humano con análisis de carga</v>
      </c>
      <c r="O68" s="380" t="str">
        <f t="shared" si="0"/>
        <v>Coordinación GIAM</v>
      </c>
      <c r="P68" s="384" t="s">
        <v>654</v>
      </c>
      <c r="Q68" s="380" t="str">
        <f t="shared" si="1"/>
        <v>1. Correo electrónico
2. Presentación de análisis de cargas</v>
      </c>
      <c r="R68" s="381" t="str">
        <f t="shared" si="1"/>
        <v>Mitigar</v>
      </c>
      <c r="S68" s="381" t="str">
        <f t="shared" si="1"/>
        <v>Preventivo</v>
      </c>
      <c r="T68" s="378" t="s">
        <v>356</v>
      </c>
      <c r="U68" s="538"/>
      <c r="V68" s="538"/>
      <c r="W68" s="538"/>
      <c r="X68" s="538"/>
      <c r="Y68" s="538"/>
      <c r="Z68" s="369"/>
      <c r="AA68" s="128"/>
    </row>
    <row r="69" spans="3:27" ht="51" x14ac:dyDescent="0.35">
      <c r="C69" s="730"/>
      <c r="D69" s="436"/>
      <c r="E69" s="436"/>
      <c r="F69" s="721"/>
      <c r="G69" s="435"/>
      <c r="H69" s="435"/>
      <c r="I69" s="444"/>
      <c r="J69" s="436"/>
      <c r="K69" s="436"/>
      <c r="L69" s="371" t="s">
        <v>3516</v>
      </c>
      <c r="M69" s="369" t="s">
        <v>3517</v>
      </c>
      <c r="N69" s="380" t="str">
        <f t="shared" si="0"/>
        <v>Realizar entrenamiento en puesto de trabajo.</v>
      </c>
      <c r="O69" s="380" t="str">
        <f t="shared" si="0"/>
        <v>Equipo de GIAM y PARES</v>
      </c>
      <c r="P69" s="384" t="s">
        <v>654</v>
      </c>
      <c r="Q69" s="380" t="str">
        <f t="shared" si="1"/>
        <v>Listas de asistencia</v>
      </c>
      <c r="R69" s="381" t="str">
        <f t="shared" si="1"/>
        <v>Mitigar</v>
      </c>
      <c r="S69" s="381" t="str">
        <f t="shared" si="1"/>
        <v>Preventivo</v>
      </c>
      <c r="T69" s="378" t="s">
        <v>323</v>
      </c>
      <c r="U69" s="538"/>
      <c r="V69" s="538"/>
      <c r="W69" s="538"/>
      <c r="X69" s="538"/>
      <c r="Y69" s="538"/>
      <c r="Z69" s="369"/>
      <c r="AA69" s="128"/>
    </row>
    <row r="70" spans="3:27" ht="51" x14ac:dyDescent="0.35">
      <c r="C70" s="730"/>
      <c r="D70" s="436"/>
      <c r="E70" s="436"/>
      <c r="F70" s="721"/>
      <c r="G70" s="435"/>
      <c r="H70" s="435"/>
      <c r="I70" s="444"/>
      <c r="J70" s="436"/>
      <c r="K70" s="436"/>
      <c r="L70" s="462" t="s">
        <v>3518</v>
      </c>
      <c r="M70" s="436" t="s">
        <v>3519</v>
      </c>
      <c r="N70" s="380" t="str">
        <f t="shared" si="0"/>
        <v>Realizar entrenamiento en puesto de trabajo.</v>
      </c>
      <c r="O70" s="380" t="str">
        <f t="shared" si="0"/>
        <v>Equipo de GIAM y PARES</v>
      </c>
      <c r="P70" s="384" t="s">
        <v>654</v>
      </c>
      <c r="Q70" s="380" t="str">
        <f t="shared" si="1"/>
        <v>Listas de asistencia</v>
      </c>
      <c r="R70" s="381" t="str">
        <f t="shared" si="1"/>
        <v>Mitigar</v>
      </c>
      <c r="S70" s="381" t="str">
        <f t="shared" si="1"/>
        <v>Preventivo</v>
      </c>
      <c r="T70" s="378" t="s">
        <v>323</v>
      </c>
      <c r="U70" s="538"/>
      <c r="V70" s="538"/>
      <c r="W70" s="538"/>
      <c r="X70" s="538"/>
      <c r="Y70" s="538"/>
      <c r="Z70" s="369"/>
      <c r="AA70" s="128"/>
    </row>
    <row r="71" spans="3:27" ht="51" x14ac:dyDescent="0.35">
      <c r="C71" s="730"/>
      <c r="D71" s="436"/>
      <c r="E71" s="436"/>
      <c r="F71" s="721"/>
      <c r="G71" s="435"/>
      <c r="H71" s="435"/>
      <c r="I71" s="444"/>
      <c r="J71" s="436"/>
      <c r="K71" s="436"/>
      <c r="L71" s="462"/>
      <c r="M71" s="436"/>
      <c r="N71" s="380" t="str">
        <f t="shared" si="0"/>
        <v>Elaborar constancias que dejan sin efecto</v>
      </c>
      <c r="O71" s="380" t="str">
        <f t="shared" si="0"/>
        <v>Equipo de GIAM y PARES</v>
      </c>
      <c r="P71" s="384" t="s">
        <v>654</v>
      </c>
      <c r="Q71" s="380" t="str">
        <f t="shared" si="1"/>
        <v>Constancia</v>
      </c>
      <c r="R71" s="381" t="str">
        <f t="shared" si="1"/>
        <v>Mitigar</v>
      </c>
      <c r="S71" s="381" t="str">
        <f t="shared" si="1"/>
        <v>Correctivo</v>
      </c>
      <c r="T71" s="378" t="s">
        <v>323</v>
      </c>
      <c r="U71" s="538"/>
      <c r="V71" s="538"/>
      <c r="W71" s="538"/>
      <c r="X71" s="538"/>
      <c r="Y71" s="538"/>
      <c r="Z71" s="369"/>
      <c r="AA71" s="128"/>
    </row>
    <row r="72" spans="3:27" ht="51" x14ac:dyDescent="0.35">
      <c r="C72" s="730"/>
      <c r="D72" s="436"/>
      <c r="E72" s="436"/>
      <c r="F72" s="721"/>
      <c r="G72" s="435"/>
      <c r="H72" s="435"/>
      <c r="I72" s="444"/>
      <c r="J72" s="436"/>
      <c r="K72" s="436"/>
      <c r="L72" s="462"/>
      <c r="M72" s="436"/>
      <c r="N72" s="380" t="str">
        <f t="shared" si="0"/>
        <v>Cargas laborales convenientes</v>
      </c>
      <c r="O72" s="380" t="str">
        <f t="shared" si="0"/>
        <v>Coordinación GIAM y PARES</v>
      </c>
      <c r="P72" s="384" t="s">
        <v>654</v>
      </c>
      <c r="Q72" s="380">
        <f t="shared" si="1"/>
        <v>0</v>
      </c>
      <c r="R72" s="381" t="str">
        <f t="shared" si="1"/>
        <v>Mitigar</v>
      </c>
      <c r="S72" s="381" t="str">
        <f t="shared" si="1"/>
        <v>Preventivo</v>
      </c>
      <c r="T72" s="378" t="s">
        <v>356</v>
      </c>
      <c r="U72" s="538"/>
      <c r="V72" s="538"/>
      <c r="W72" s="538"/>
      <c r="X72" s="538"/>
      <c r="Y72" s="538"/>
      <c r="Z72" s="369"/>
      <c r="AA72" s="128"/>
    </row>
    <row r="73" spans="3:27" ht="51" x14ac:dyDescent="0.35">
      <c r="C73" s="730"/>
      <c r="D73" s="436"/>
      <c r="E73" s="436"/>
      <c r="F73" s="721"/>
      <c r="G73" s="435"/>
      <c r="H73" s="435"/>
      <c r="I73" s="444"/>
      <c r="J73" s="436"/>
      <c r="K73" s="436"/>
      <c r="L73" s="462" t="s">
        <v>3523</v>
      </c>
      <c r="M73" s="435" t="s">
        <v>3524</v>
      </c>
      <c r="N73" s="380" t="s">
        <v>3496</v>
      </c>
      <c r="O73" s="380" t="s">
        <v>3495</v>
      </c>
      <c r="P73" s="384" t="s">
        <v>654</v>
      </c>
      <c r="Q73" s="380" t="s">
        <v>1443</v>
      </c>
      <c r="R73" s="372" t="s">
        <v>3556</v>
      </c>
      <c r="S73" s="372" t="s">
        <v>2901</v>
      </c>
      <c r="T73" s="378" t="s">
        <v>323</v>
      </c>
      <c r="U73" s="538"/>
      <c r="V73" s="538"/>
      <c r="W73" s="538"/>
      <c r="X73" s="538"/>
      <c r="Y73" s="538"/>
      <c r="Z73" s="370"/>
      <c r="AA73" s="128"/>
    </row>
    <row r="74" spans="3:27" ht="51" x14ac:dyDescent="0.35">
      <c r="C74" s="730"/>
      <c r="D74" s="436"/>
      <c r="E74" s="436"/>
      <c r="F74" s="721"/>
      <c r="G74" s="435"/>
      <c r="H74" s="435"/>
      <c r="I74" s="444"/>
      <c r="J74" s="436"/>
      <c r="K74" s="436"/>
      <c r="L74" s="462"/>
      <c r="M74" s="435"/>
      <c r="N74" s="380" t="s">
        <v>3520</v>
      </c>
      <c r="O74" s="380" t="s">
        <v>3495</v>
      </c>
      <c r="P74" s="384" t="s">
        <v>654</v>
      </c>
      <c r="Q74" s="380" t="s">
        <v>3562</v>
      </c>
      <c r="R74" s="372" t="s">
        <v>3556</v>
      </c>
      <c r="S74" s="372" t="s">
        <v>3558</v>
      </c>
      <c r="T74" s="378" t="s">
        <v>323</v>
      </c>
      <c r="U74" s="538"/>
      <c r="V74" s="538"/>
      <c r="W74" s="538"/>
      <c r="X74" s="538"/>
      <c r="Y74" s="538"/>
      <c r="Z74" s="370"/>
      <c r="AA74" s="128"/>
    </row>
    <row r="75" spans="3:27" ht="51" x14ac:dyDescent="0.35">
      <c r="C75" s="730"/>
      <c r="D75" s="436"/>
      <c r="E75" s="436"/>
      <c r="F75" s="721"/>
      <c r="G75" s="435"/>
      <c r="H75" s="435"/>
      <c r="I75" s="444"/>
      <c r="J75" s="436"/>
      <c r="K75" s="436"/>
      <c r="L75" s="462"/>
      <c r="M75" s="435"/>
      <c r="N75" s="380" t="s">
        <v>3525</v>
      </c>
      <c r="O75" s="380" t="s">
        <v>3495</v>
      </c>
      <c r="P75" s="384" t="s">
        <v>654</v>
      </c>
      <c r="Q75" s="380"/>
      <c r="R75" s="372" t="s">
        <v>3556</v>
      </c>
      <c r="S75" s="372" t="s">
        <v>2901</v>
      </c>
      <c r="T75" s="378" t="s">
        <v>323</v>
      </c>
      <c r="U75" s="538"/>
      <c r="V75" s="538"/>
      <c r="W75" s="538"/>
      <c r="X75" s="538"/>
      <c r="Y75" s="538"/>
      <c r="Z75" s="370"/>
      <c r="AA75" s="128"/>
    </row>
    <row r="76" spans="3:27" ht="51" x14ac:dyDescent="0.35">
      <c r="C76" s="730"/>
      <c r="D76" s="436"/>
      <c r="E76" s="436"/>
      <c r="F76" s="721"/>
      <c r="G76" s="435" t="s">
        <v>3469</v>
      </c>
      <c r="H76" s="435" t="s">
        <v>403</v>
      </c>
      <c r="I76" s="444" t="s">
        <v>315</v>
      </c>
      <c r="J76" s="435" t="s">
        <v>3594</v>
      </c>
      <c r="K76" s="538" t="s">
        <v>3608</v>
      </c>
      <c r="L76" s="462" t="s">
        <v>3526</v>
      </c>
      <c r="M76" s="435" t="s">
        <v>3527</v>
      </c>
      <c r="N76" s="380" t="s">
        <v>3496</v>
      </c>
      <c r="O76" s="380" t="s">
        <v>3495</v>
      </c>
      <c r="P76" s="384" t="s">
        <v>654</v>
      </c>
      <c r="Q76" s="380" t="s">
        <v>1443</v>
      </c>
      <c r="R76" s="372" t="s">
        <v>3556</v>
      </c>
      <c r="S76" s="372" t="s">
        <v>2901</v>
      </c>
      <c r="T76" s="378" t="s">
        <v>323</v>
      </c>
      <c r="U76" s="538"/>
      <c r="V76" s="538"/>
      <c r="W76" s="538"/>
      <c r="X76" s="538"/>
      <c r="Y76" s="538"/>
      <c r="Z76" s="370"/>
      <c r="AA76" s="128"/>
    </row>
    <row r="77" spans="3:27" ht="51" x14ac:dyDescent="0.35">
      <c r="C77" s="730"/>
      <c r="D77" s="436"/>
      <c r="E77" s="436"/>
      <c r="F77" s="721"/>
      <c r="G77" s="435"/>
      <c r="H77" s="435"/>
      <c r="I77" s="444"/>
      <c r="J77" s="435"/>
      <c r="K77" s="538"/>
      <c r="L77" s="462"/>
      <c r="M77" s="435"/>
      <c r="N77" s="380" t="s">
        <v>3520</v>
      </c>
      <c r="O77" s="380" t="s">
        <v>3495</v>
      </c>
      <c r="P77" s="384" t="s">
        <v>654</v>
      </c>
      <c r="Q77" s="380" t="s">
        <v>3562</v>
      </c>
      <c r="R77" s="372" t="s">
        <v>3556</v>
      </c>
      <c r="S77" s="372" t="s">
        <v>3558</v>
      </c>
      <c r="T77" s="378" t="s">
        <v>323</v>
      </c>
      <c r="U77" s="538"/>
      <c r="V77" s="538"/>
      <c r="W77" s="538"/>
      <c r="X77" s="538"/>
      <c r="Y77" s="538"/>
      <c r="Z77" s="370"/>
      <c r="AA77" s="128"/>
    </row>
    <row r="78" spans="3:27" ht="51" x14ac:dyDescent="0.35">
      <c r="C78" s="730"/>
      <c r="D78" s="436"/>
      <c r="E78" s="436"/>
      <c r="F78" s="721"/>
      <c r="G78" s="435"/>
      <c r="H78" s="435"/>
      <c r="I78" s="444"/>
      <c r="J78" s="435"/>
      <c r="K78" s="538"/>
      <c r="L78" s="462"/>
      <c r="M78" s="435"/>
      <c r="N78" s="380" t="s">
        <v>3521</v>
      </c>
      <c r="O78" s="380" t="s">
        <v>3522</v>
      </c>
      <c r="P78" s="384" t="s">
        <v>654</v>
      </c>
      <c r="Q78" s="380"/>
      <c r="R78" s="372" t="s">
        <v>3556</v>
      </c>
      <c r="S78" s="372" t="s">
        <v>2901</v>
      </c>
      <c r="T78" s="378" t="s">
        <v>356</v>
      </c>
      <c r="U78" s="538"/>
      <c r="V78" s="538"/>
      <c r="W78" s="538"/>
      <c r="X78" s="538"/>
      <c r="Y78" s="538"/>
      <c r="Z78" s="370"/>
      <c r="AA78" s="128"/>
    </row>
    <row r="79" spans="3:27" ht="51" x14ac:dyDescent="0.35">
      <c r="C79" s="730"/>
      <c r="D79" s="436"/>
      <c r="E79" s="436"/>
      <c r="F79" s="721"/>
      <c r="G79" s="435"/>
      <c r="H79" s="435"/>
      <c r="I79" s="444"/>
      <c r="J79" s="435"/>
      <c r="K79" s="538"/>
      <c r="L79" s="462" t="s">
        <v>3518</v>
      </c>
      <c r="M79" s="436" t="s">
        <v>3519</v>
      </c>
      <c r="N79" s="380" t="str">
        <f>+N70</f>
        <v>Realizar entrenamiento en puesto de trabajo.</v>
      </c>
      <c r="O79" s="380" t="str">
        <f t="shared" ref="O79" si="2">+O70</f>
        <v>Equipo de GIAM y PARES</v>
      </c>
      <c r="P79" s="384" t="s">
        <v>654</v>
      </c>
      <c r="Q79" s="380" t="str">
        <f t="shared" ref="Q79:S84" si="3">+Q70</f>
        <v>Listas de asistencia</v>
      </c>
      <c r="R79" s="381" t="str">
        <f t="shared" si="3"/>
        <v>Mitigar</v>
      </c>
      <c r="S79" s="381" t="str">
        <f t="shared" si="3"/>
        <v>Preventivo</v>
      </c>
      <c r="T79" s="378" t="s">
        <v>323</v>
      </c>
      <c r="U79" s="538"/>
      <c r="V79" s="538"/>
      <c r="W79" s="538"/>
      <c r="X79" s="538"/>
      <c r="Y79" s="538"/>
      <c r="Z79" s="369"/>
      <c r="AA79" s="128"/>
    </row>
    <row r="80" spans="3:27" ht="51" x14ac:dyDescent="0.35">
      <c r="C80" s="730"/>
      <c r="D80" s="436"/>
      <c r="E80" s="436"/>
      <c r="F80" s="721"/>
      <c r="G80" s="435"/>
      <c r="H80" s="435"/>
      <c r="I80" s="444"/>
      <c r="J80" s="435"/>
      <c r="K80" s="538"/>
      <c r="L80" s="462"/>
      <c r="M80" s="436"/>
      <c r="N80" s="380" t="str">
        <f t="shared" ref="N80:O80" si="4">+N71</f>
        <v>Elaborar constancias que dejan sin efecto</v>
      </c>
      <c r="O80" s="380" t="str">
        <f t="shared" si="4"/>
        <v>Equipo de GIAM y PARES</v>
      </c>
      <c r="P80" s="384" t="s">
        <v>654</v>
      </c>
      <c r="Q80" s="380" t="str">
        <f t="shared" si="3"/>
        <v>Constancia</v>
      </c>
      <c r="R80" s="381" t="str">
        <f t="shared" si="3"/>
        <v>Mitigar</v>
      </c>
      <c r="S80" s="381" t="str">
        <f t="shared" si="3"/>
        <v>Correctivo</v>
      </c>
      <c r="T80" s="378" t="s">
        <v>323</v>
      </c>
      <c r="U80" s="538"/>
      <c r="V80" s="538"/>
      <c r="W80" s="538"/>
      <c r="X80" s="538"/>
      <c r="Y80" s="538"/>
      <c r="Z80" s="369"/>
      <c r="AA80" s="128"/>
    </row>
    <row r="81" spans="3:27" ht="51" x14ac:dyDescent="0.35">
      <c r="C81" s="730"/>
      <c r="D81" s="436"/>
      <c r="E81" s="436"/>
      <c r="F81" s="721"/>
      <c r="G81" s="435"/>
      <c r="H81" s="435"/>
      <c r="I81" s="444"/>
      <c r="J81" s="435"/>
      <c r="K81" s="538"/>
      <c r="L81" s="462"/>
      <c r="M81" s="436"/>
      <c r="N81" s="380" t="s">
        <v>3521</v>
      </c>
      <c r="O81" s="380" t="s">
        <v>3522</v>
      </c>
      <c r="P81" s="384" t="s">
        <v>654</v>
      </c>
      <c r="Q81" s="380">
        <f t="shared" si="3"/>
        <v>0</v>
      </c>
      <c r="R81" s="381" t="s">
        <v>3556</v>
      </c>
      <c r="S81" s="381" t="s">
        <v>2901</v>
      </c>
      <c r="T81" s="378" t="s">
        <v>356</v>
      </c>
      <c r="U81" s="538"/>
      <c r="V81" s="538"/>
      <c r="W81" s="538"/>
      <c r="X81" s="538"/>
      <c r="Y81" s="538"/>
      <c r="Z81" s="370"/>
      <c r="AA81" s="128"/>
    </row>
    <row r="82" spans="3:27" ht="51" x14ac:dyDescent="0.35">
      <c r="C82" s="730"/>
      <c r="D82" s="436"/>
      <c r="E82" s="436"/>
      <c r="F82" s="721"/>
      <c r="G82" s="435"/>
      <c r="H82" s="435"/>
      <c r="I82" s="444"/>
      <c r="J82" s="435"/>
      <c r="K82" s="538"/>
      <c r="L82" s="462" t="s">
        <v>3523</v>
      </c>
      <c r="M82" s="436" t="s">
        <v>3524</v>
      </c>
      <c r="N82" s="380" t="str">
        <f t="shared" ref="N82:O84" si="5">+N73</f>
        <v>Realizar entrenamiento en puesto de trabajo.</v>
      </c>
      <c r="O82" s="380" t="str">
        <f t="shared" si="5"/>
        <v>Equipo de GIAM y PARES</v>
      </c>
      <c r="P82" s="384" t="s">
        <v>654</v>
      </c>
      <c r="Q82" s="380" t="str">
        <f t="shared" si="3"/>
        <v>Listas de asistencia</v>
      </c>
      <c r="R82" s="381" t="str">
        <f t="shared" si="3"/>
        <v>Mitigar</v>
      </c>
      <c r="S82" s="381" t="str">
        <f t="shared" si="3"/>
        <v>Preventivo</v>
      </c>
      <c r="T82" s="378" t="s">
        <v>323</v>
      </c>
      <c r="U82" s="538"/>
      <c r="V82" s="538"/>
      <c r="W82" s="538"/>
      <c r="X82" s="538"/>
      <c r="Y82" s="538"/>
      <c r="Z82" s="369"/>
      <c r="AA82" s="128"/>
    </row>
    <row r="83" spans="3:27" ht="51" x14ac:dyDescent="0.35">
      <c r="C83" s="730"/>
      <c r="D83" s="436"/>
      <c r="E83" s="436"/>
      <c r="F83" s="721"/>
      <c r="G83" s="435"/>
      <c r="H83" s="435"/>
      <c r="I83" s="444"/>
      <c r="J83" s="435"/>
      <c r="K83" s="538"/>
      <c r="L83" s="462"/>
      <c r="M83" s="436"/>
      <c r="N83" s="380" t="str">
        <f t="shared" si="5"/>
        <v>Elaborar constancias que dejan sin efecto</v>
      </c>
      <c r="O83" s="380" t="str">
        <f t="shared" si="5"/>
        <v>Equipo de GIAM y PARES</v>
      </c>
      <c r="P83" s="384" t="s">
        <v>654</v>
      </c>
      <c r="Q83" s="380" t="str">
        <f t="shared" si="3"/>
        <v>Constancia</v>
      </c>
      <c r="R83" s="381" t="str">
        <f t="shared" si="3"/>
        <v>Mitigar</v>
      </c>
      <c r="S83" s="381" t="str">
        <f t="shared" si="3"/>
        <v>Correctivo</v>
      </c>
      <c r="T83" s="378" t="s">
        <v>323</v>
      </c>
      <c r="U83" s="538"/>
      <c r="V83" s="538"/>
      <c r="W83" s="538"/>
      <c r="X83" s="538"/>
      <c r="Y83" s="538"/>
      <c r="Z83" s="369"/>
      <c r="AA83" s="128"/>
    </row>
    <row r="84" spans="3:27" ht="51" x14ac:dyDescent="0.35">
      <c r="C84" s="730"/>
      <c r="D84" s="436"/>
      <c r="E84" s="436"/>
      <c r="F84" s="721"/>
      <c r="G84" s="435"/>
      <c r="H84" s="435"/>
      <c r="I84" s="444"/>
      <c r="J84" s="435"/>
      <c r="K84" s="538"/>
      <c r="L84" s="462"/>
      <c r="M84" s="436"/>
      <c r="N84" s="380" t="str">
        <f t="shared" si="5"/>
        <v>Verificar los antecedentes de la notificación</v>
      </c>
      <c r="O84" s="380" t="str">
        <f t="shared" si="5"/>
        <v>Equipo de GIAM y PARES</v>
      </c>
      <c r="P84" s="384" t="s">
        <v>654</v>
      </c>
      <c r="Q84" s="380">
        <f t="shared" si="3"/>
        <v>0</v>
      </c>
      <c r="R84" s="381" t="str">
        <f t="shared" si="3"/>
        <v>Mitigar</v>
      </c>
      <c r="S84" s="381" t="str">
        <f t="shared" si="3"/>
        <v>Preventivo</v>
      </c>
      <c r="T84" s="378" t="s">
        <v>323</v>
      </c>
      <c r="U84" s="538"/>
      <c r="V84" s="538"/>
      <c r="W84" s="538"/>
      <c r="X84" s="538"/>
      <c r="Y84" s="538"/>
      <c r="Z84" s="369"/>
      <c r="AA84" s="128"/>
    </row>
    <row r="85" spans="3:27" ht="76.5" x14ac:dyDescent="0.35">
      <c r="C85" s="730"/>
      <c r="D85" s="435" t="s">
        <v>3470</v>
      </c>
      <c r="E85" s="436" t="s">
        <v>3471</v>
      </c>
      <c r="F85" s="722" t="s">
        <v>3587</v>
      </c>
      <c r="G85" s="436" t="s">
        <v>3472</v>
      </c>
      <c r="H85" s="436" t="s">
        <v>343</v>
      </c>
      <c r="I85" s="574" t="s">
        <v>315</v>
      </c>
      <c r="J85" s="436" t="s">
        <v>3595</v>
      </c>
      <c r="K85" s="436" t="s">
        <v>3601</v>
      </c>
      <c r="L85" s="371" t="s">
        <v>3509</v>
      </c>
      <c r="M85" s="370" t="s">
        <v>3510</v>
      </c>
      <c r="N85" s="380" t="str">
        <f>+N67</f>
        <v>Comunicar a Vicepresidencia de contratación y titulación, las necesidades de recurso humano con análisis de carga</v>
      </c>
      <c r="O85" s="380" t="str">
        <f>+O67</f>
        <v>Coordinación GIAM</v>
      </c>
      <c r="P85" s="384" t="s">
        <v>654</v>
      </c>
      <c r="Q85" s="380" t="str">
        <f>+Q67</f>
        <v>1. Correo electrónico
2. Presentación de análisis de cargas</v>
      </c>
      <c r="R85" s="381" t="str">
        <f>+R67</f>
        <v>Mitigar</v>
      </c>
      <c r="S85" s="381" t="str">
        <f>+S67</f>
        <v>Preventivo</v>
      </c>
      <c r="T85" s="378" t="s">
        <v>356</v>
      </c>
      <c r="U85" s="538" t="s">
        <v>3570</v>
      </c>
      <c r="V85" s="538" t="s">
        <v>3609</v>
      </c>
      <c r="W85" s="538" t="s">
        <v>3580</v>
      </c>
      <c r="X85" s="538" t="s">
        <v>3579</v>
      </c>
      <c r="Y85" s="538" t="s">
        <v>3610</v>
      </c>
      <c r="Z85" s="369"/>
      <c r="AA85" s="128"/>
    </row>
    <row r="86" spans="3:27" ht="51" x14ac:dyDescent="0.35">
      <c r="C86" s="730"/>
      <c r="D86" s="435"/>
      <c r="E86" s="436"/>
      <c r="F86" s="722"/>
      <c r="G86" s="436"/>
      <c r="H86" s="436"/>
      <c r="I86" s="574"/>
      <c r="J86" s="436"/>
      <c r="K86" s="436"/>
      <c r="L86" s="462" t="s">
        <v>2762</v>
      </c>
      <c r="M86" s="435" t="s">
        <v>3528</v>
      </c>
      <c r="N86" s="380" t="str">
        <f t="shared" ref="N86:O87" si="6">+N79</f>
        <v>Realizar entrenamiento en puesto de trabajo.</v>
      </c>
      <c r="O86" s="380" t="str">
        <f t="shared" si="6"/>
        <v>Equipo de GIAM y PARES</v>
      </c>
      <c r="P86" s="384" t="s">
        <v>654</v>
      </c>
      <c r="Q86" s="380" t="str">
        <f t="shared" ref="Q86:S87" si="7">+Q79</f>
        <v>Listas de asistencia</v>
      </c>
      <c r="R86" s="372" t="str">
        <f t="shared" si="7"/>
        <v>Mitigar</v>
      </c>
      <c r="S86" s="372" t="str">
        <f t="shared" si="7"/>
        <v>Preventivo</v>
      </c>
      <c r="T86" s="378" t="s">
        <v>323</v>
      </c>
      <c r="U86" s="538"/>
      <c r="V86" s="538"/>
      <c r="W86" s="538"/>
      <c r="X86" s="538"/>
      <c r="Y86" s="538"/>
      <c r="Z86" s="370"/>
      <c r="AA86" s="128"/>
    </row>
    <row r="87" spans="3:27" ht="51" x14ac:dyDescent="0.35">
      <c r="C87" s="730"/>
      <c r="D87" s="435"/>
      <c r="E87" s="436"/>
      <c r="F87" s="722"/>
      <c r="G87" s="436"/>
      <c r="H87" s="436"/>
      <c r="I87" s="574"/>
      <c r="J87" s="436"/>
      <c r="K87" s="436"/>
      <c r="L87" s="462"/>
      <c r="M87" s="435"/>
      <c r="N87" s="380" t="str">
        <f t="shared" si="6"/>
        <v>Elaborar constancias que dejan sin efecto</v>
      </c>
      <c r="O87" s="380" t="str">
        <f t="shared" si="6"/>
        <v>Equipo de GIAM y PARES</v>
      </c>
      <c r="P87" s="384" t="s">
        <v>654</v>
      </c>
      <c r="Q87" s="380" t="str">
        <f t="shared" si="7"/>
        <v>Constancia</v>
      </c>
      <c r="R87" s="372" t="str">
        <f t="shared" si="7"/>
        <v>Mitigar</v>
      </c>
      <c r="S87" s="372" t="str">
        <f t="shared" si="7"/>
        <v>Correctivo</v>
      </c>
      <c r="T87" s="378" t="s">
        <v>323</v>
      </c>
      <c r="U87" s="538"/>
      <c r="V87" s="538"/>
      <c r="W87" s="538"/>
      <c r="X87" s="538"/>
      <c r="Y87" s="538"/>
      <c r="Z87" s="370"/>
      <c r="AA87" s="128"/>
    </row>
    <row r="88" spans="3:27" ht="51" x14ac:dyDescent="0.35">
      <c r="C88" s="730"/>
      <c r="D88" s="435"/>
      <c r="E88" s="436"/>
      <c r="F88" s="722"/>
      <c r="G88" s="436"/>
      <c r="H88" s="436"/>
      <c r="I88" s="574"/>
      <c r="J88" s="436"/>
      <c r="K88" s="436"/>
      <c r="L88" s="462" t="s">
        <v>3529</v>
      </c>
      <c r="M88" s="435" t="s">
        <v>3530</v>
      </c>
      <c r="N88" s="380" t="s">
        <v>3531</v>
      </c>
      <c r="O88" s="380" t="s">
        <v>3532</v>
      </c>
      <c r="P88" s="384" t="s">
        <v>654</v>
      </c>
      <c r="Q88" s="380" t="s">
        <v>3563</v>
      </c>
      <c r="R88" s="372" t="s">
        <v>3556</v>
      </c>
      <c r="S88" s="372" t="s">
        <v>2901</v>
      </c>
      <c r="T88" s="378" t="s">
        <v>356</v>
      </c>
      <c r="U88" s="538"/>
      <c r="V88" s="538"/>
      <c r="W88" s="538"/>
      <c r="X88" s="538"/>
      <c r="Y88" s="538"/>
      <c r="Z88" s="370"/>
      <c r="AA88" s="128"/>
    </row>
    <row r="89" spans="3:27" ht="51" x14ac:dyDescent="0.35">
      <c r="C89" s="730"/>
      <c r="D89" s="435"/>
      <c r="E89" s="436"/>
      <c r="F89" s="722"/>
      <c r="G89" s="436"/>
      <c r="H89" s="436"/>
      <c r="I89" s="574"/>
      <c r="J89" s="436"/>
      <c r="K89" s="436"/>
      <c r="L89" s="462"/>
      <c r="M89" s="435"/>
      <c r="N89" s="380" t="s">
        <v>3533</v>
      </c>
      <c r="O89" s="380" t="s">
        <v>3534</v>
      </c>
      <c r="P89" s="384" t="s">
        <v>654</v>
      </c>
      <c r="Q89" s="380" t="s">
        <v>3564</v>
      </c>
      <c r="R89" s="372" t="s">
        <v>3556</v>
      </c>
      <c r="S89" s="372" t="s">
        <v>3558</v>
      </c>
      <c r="T89" s="378" t="s">
        <v>356</v>
      </c>
      <c r="U89" s="538"/>
      <c r="V89" s="538"/>
      <c r="W89" s="538"/>
      <c r="X89" s="538"/>
      <c r="Y89" s="538"/>
      <c r="Z89" s="370"/>
      <c r="AA89" s="128"/>
    </row>
    <row r="90" spans="3:27" ht="51" x14ac:dyDescent="0.35">
      <c r="C90" s="730"/>
      <c r="D90" s="435"/>
      <c r="E90" s="436"/>
      <c r="F90" s="722"/>
      <c r="G90" s="436"/>
      <c r="H90" s="436"/>
      <c r="I90" s="574"/>
      <c r="J90" s="436"/>
      <c r="K90" s="436"/>
      <c r="L90" s="371" t="s">
        <v>3535</v>
      </c>
      <c r="M90" s="370" t="s">
        <v>3536</v>
      </c>
      <c r="N90" s="380" t="s">
        <v>3496</v>
      </c>
      <c r="O90" s="380" t="s">
        <v>3495</v>
      </c>
      <c r="P90" s="384" t="s">
        <v>654</v>
      </c>
      <c r="Q90" s="380" t="s">
        <v>1443</v>
      </c>
      <c r="R90" s="372" t="s">
        <v>3556</v>
      </c>
      <c r="S90" s="372" t="s">
        <v>2901</v>
      </c>
      <c r="T90" s="378" t="s">
        <v>323</v>
      </c>
      <c r="U90" s="538"/>
      <c r="V90" s="538"/>
      <c r="W90" s="538"/>
      <c r="X90" s="538"/>
      <c r="Y90" s="538"/>
      <c r="Z90" s="370"/>
      <c r="AA90" s="128"/>
    </row>
    <row r="91" spans="3:27" ht="51" x14ac:dyDescent="0.35">
      <c r="C91" s="730"/>
      <c r="D91" s="435"/>
      <c r="E91" s="436"/>
      <c r="F91" s="722"/>
      <c r="G91" s="436"/>
      <c r="H91" s="436"/>
      <c r="I91" s="574"/>
      <c r="J91" s="436"/>
      <c r="K91" s="436"/>
      <c r="L91" s="462" t="s">
        <v>3518</v>
      </c>
      <c r="M91" s="435" t="s">
        <v>3519</v>
      </c>
      <c r="N91" s="380" t="str">
        <f t="shared" ref="N91:O93" si="8">+N79</f>
        <v>Realizar entrenamiento en puesto de trabajo.</v>
      </c>
      <c r="O91" s="380" t="str">
        <f t="shared" si="8"/>
        <v>Equipo de GIAM y PARES</v>
      </c>
      <c r="P91" s="384" t="s">
        <v>654</v>
      </c>
      <c r="Q91" s="380" t="str">
        <f t="shared" ref="Q91:S93" si="9">+Q79</f>
        <v>Listas de asistencia</v>
      </c>
      <c r="R91" s="381" t="str">
        <f t="shared" si="9"/>
        <v>Mitigar</v>
      </c>
      <c r="S91" s="381" t="str">
        <f t="shared" si="9"/>
        <v>Preventivo</v>
      </c>
      <c r="T91" s="378" t="s">
        <v>323</v>
      </c>
      <c r="U91" s="538"/>
      <c r="V91" s="538"/>
      <c r="W91" s="538"/>
      <c r="X91" s="538"/>
      <c r="Y91" s="538"/>
      <c r="Z91" s="369"/>
      <c r="AA91" s="128"/>
    </row>
    <row r="92" spans="3:27" ht="51" x14ac:dyDescent="0.35">
      <c r="C92" s="730"/>
      <c r="D92" s="435"/>
      <c r="E92" s="436"/>
      <c r="F92" s="722"/>
      <c r="G92" s="436"/>
      <c r="H92" s="436"/>
      <c r="I92" s="574"/>
      <c r="J92" s="436"/>
      <c r="K92" s="436"/>
      <c r="L92" s="462"/>
      <c r="M92" s="435"/>
      <c r="N92" s="380" t="str">
        <f t="shared" si="8"/>
        <v>Elaborar constancias que dejan sin efecto</v>
      </c>
      <c r="O92" s="380" t="str">
        <f t="shared" si="8"/>
        <v>Equipo de GIAM y PARES</v>
      </c>
      <c r="P92" s="384" t="s">
        <v>654</v>
      </c>
      <c r="Q92" s="380" t="str">
        <f t="shared" si="9"/>
        <v>Constancia</v>
      </c>
      <c r="R92" s="381" t="str">
        <f t="shared" si="9"/>
        <v>Mitigar</v>
      </c>
      <c r="S92" s="381" t="str">
        <f t="shared" si="9"/>
        <v>Correctivo</v>
      </c>
      <c r="T92" s="378" t="s">
        <v>323</v>
      </c>
      <c r="U92" s="538"/>
      <c r="V92" s="538"/>
      <c r="W92" s="538"/>
      <c r="X92" s="538"/>
      <c r="Y92" s="538"/>
      <c r="Z92" s="369"/>
      <c r="AA92" s="128"/>
    </row>
    <row r="93" spans="3:27" ht="51" x14ac:dyDescent="0.35">
      <c r="C93" s="730"/>
      <c r="D93" s="435"/>
      <c r="E93" s="436"/>
      <c r="F93" s="722"/>
      <c r="G93" s="436"/>
      <c r="H93" s="436"/>
      <c r="I93" s="574"/>
      <c r="J93" s="436"/>
      <c r="K93" s="436"/>
      <c r="L93" s="462"/>
      <c r="M93" s="435"/>
      <c r="N93" s="380" t="str">
        <f t="shared" si="8"/>
        <v>Cargas laborales convenientes</v>
      </c>
      <c r="O93" s="380" t="str">
        <f t="shared" si="8"/>
        <v>Coordinación GIAM y PARES</v>
      </c>
      <c r="P93" s="384" t="s">
        <v>654</v>
      </c>
      <c r="Q93" s="380">
        <f t="shared" si="9"/>
        <v>0</v>
      </c>
      <c r="R93" s="381" t="str">
        <f t="shared" si="9"/>
        <v>Mitigar</v>
      </c>
      <c r="S93" s="381" t="str">
        <f t="shared" si="9"/>
        <v>Preventivo</v>
      </c>
      <c r="T93" s="378" t="s">
        <v>356</v>
      </c>
      <c r="U93" s="538"/>
      <c r="V93" s="538"/>
      <c r="W93" s="538"/>
      <c r="X93" s="538"/>
      <c r="Y93" s="538"/>
      <c r="Z93" s="369"/>
      <c r="AA93" s="128"/>
    </row>
    <row r="94" spans="3:27" ht="76.5" x14ac:dyDescent="0.35">
      <c r="C94" s="730"/>
      <c r="D94" s="435"/>
      <c r="E94" s="436"/>
      <c r="F94" s="721" t="s">
        <v>3588</v>
      </c>
      <c r="G94" s="436" t="s">
        <v>3473</v>
      </c>
      <c r="H94" s="436" t="s">
        <v>314</v>
      </c>
      <c r="I94" s="574" t="s">
        <v>315</v>
      </c>
      <c r="J94" s="436" t="s">
        <v>3593</v>
      </c>
      <c r="K94" s="436" t="s">
        <v>3601</v>
      </c>
      <c r="L94" s="371" t="s">
        <v>3509</v>
      </c>
      <c r="M94" s="369" t="s">
        <v>3510</v>
      </c>
      <c r="N94" s="380" t="str">
        <f t="shared" ref="N94:O98" si="10">+N85</f>
        <v>Comunicar a Vicepresidencia de contratación y titulación, las necesidades de recurso humano con análisis de carga</v>
      </c>
      <c r="O94" s="380" t="str">
        <f t="shared" si="10"/>
        <v>Coordinación GIAM</v>
      </c>
      <c r="P94" s="384" t="s">
        <v>654</v>
      </c>
      <c r="Q94" s="380" t="str">
        <f t="shared" ref="Q94:S98" si="11">+Q85</f>
        <v>1. Correo electrónico
2. Presentación de análisis de cargas</v>
      </c>
      <c r="R94" s="381" t="str">
        <f t="shared" si="11"/>
        <v>Mitigar</v>
      </c>
      <c r="S94" s="381" t="str">
        <f t="shared" si="11"/>
        <v>Preventivo</v>
      </c>
      <c r="T94" s="378" t="s">
        <v>356</v>
      </c>
      <c r="U94" s="538"/>
      <c r="V94" s="538"/>
      <c r="W94" s="538"/>
      <c r="X94" s="538"/>
      <c r="Y94" s="538"/>
      <c r="Z94" s="369"/>
      <c r="AA94" s="128"/>
    </row>
    <row r="95" spans="3:27" ht="51" x14ac:dyDescent="0.35">
      <c r="C95" s="730"/>
      <c r="D95" s="435"/>
      <c r="E95" s="436"/>
      <c r="F95" s="721"/>
      <c r="G95" s="436"/>
      <c r="H95" s="436"/>
      <c r="I95" s="574"/>
      <c r="J95" s="436"/>
      <c r="K95" s="436"/>
      <c r="L95" s="462" t="s">
        <v>2762</v>
      </c>
      <c r="M95" s="436" t="s">
        <v>3528</v>
      </c>
      <c r="N95" s="380" t="str">
        <f t="shared" si="10"/>
        <v>Realizar entrenamiento en puesto de trabajo.</v>
      </c>
      <c r="O95" s="380" t="str">
        <f t="shared" si="10"/>
        <v>Equipo de GIAM y PARES</v>
      </c>
      <c r="P95" s="384" t="s">
        <v>654</v>
      </c>
      <c r="Q95" s="380" t="str">
        <f t="shared" si="11"/>
        <v>Listas de asistencia</v>
      </c>
      <c r="R95" s="381" t="str">
        <f t="shared" si="11"/>
        <v>Mitigar</v>
      </c>
      <c r="S95" s="381" t="str">
        <f t="shared" si="11"/>
        <v>Preventivo</v>
      </c>
      <c r="T95" s="378" t="s">
        <v>323</v>
      </c>
      <c r="U95" s="538"/>
      <c r="V95" s="538"/>
      <c r="W95" s="538"/>
      <c r="X95" s="538"/>
      <c r="Y95" s="538"/>
      <c r="Z95" s="369"/>
      <c r="AA95" s="128"/>
    </row>
    <row r="96" spans="3:27" ht="51" x14ac:dyDescent="0.35">
      <c r="C96" s="730"/>
      <c r="D96" s="435"/>
      <c r="E96" s="436"/>
      <c r="F96" s="721"/>
      <c r="G96" s="436"/>
      <c r="H96" s="436"/>
      <c r="I96" s="574"/>
      <c r="J96" s="436"/>
      <c r="K96" s="436"/>
      <c r="L96" s="462"/>
      <c r="M96" s="436"/>
      <c r="N96" s="380" t="str">
        <f t="shared" si="10"/>
        <v>Elaborar constancias que dejan sin efecto</v>
      </c>
      <c r="O96" s="380" t="str">
        <f t="shared" si="10"/>
        <v>Equipo de GIAM y PARES</v>
      </c>
      <c r="P96" s="384" t="s">
        <v>654</v>
      </c>
      <c r="Q96" s="380" t="str">
        <f t="shared" si="11"/>
        <v>Constancia</v>
      </c>
      <c r="R96" s="381" t="str">
        <f t="shared" si="11"/>
        <v>Mitigar</v>
      </c>
      <c r="S96" s="381" t="str">
        <f t="shared" si="11"/>
        <v>Correctivo</v>
      </c>
      <c r="T96" s="378" t="s">
        <v>323</v>
      </c>
      <c r="U96" s="538"/>
      <c r="V96" s="538"/>
      <c r="W96" s="538"/>
      <c r="X96" s="538"/>
      <c r="Y96" s="538"/>
      <c r="Z96" s="369"/>
      <c r="AA96" s="128"/>
    </row>
    <row r="97" spans="3:27" ht="51" x14ac:dyDescent="0.35">
      <c r="C97" s="730"/>
      <c r="D97" s="435"/>
      <c r="E97" s="436"/>
      <c r="F97" s="721" t="s">
        <v>3589</v>
      </c>
      <c r="G97" s="436" t="s">
        <v>3474</v>
      </c>
      <c r="H97" s="436" t="s">
        <v>403</v>
      </c>
      <c r="I97" s="574" t="s">
        <v>315</v>
      </c>
      <c r="J97" s="436"/>
      <c r="K97" s="436"/>
      <c r="L97" s="462" t="s">
        <v>3529</v>
      </c>
      <c r="M97" s="436" t="s">
        <v>3530</v>
      </c>
      <c r="N97" s="380" t="str">
        <f t="shared" si="10"/>
        <v>Establecer condiciones en el contrato</v>
      </c>
      <c r="O97" s="380" t="str">
        <f t="shared" si="10"/>
        <v>Coordinación Grupo de Servicios Administrativos</v>
      </c>
      <c r="P97" s="384" t="s">
        <v>654</v>
      </c>
      <c r="Q97" s="380" t="str">
        <f t="shared" si="11"/>
        <v>Contrato</v>
      </c>
      <c r="R97" s="381" t="str">
        <f t="shared" si="11"/>
        <v>Mitigar</v>
      </c>
      <c r="S97" s="381" t="str">
        <f t="shared" si="11"/>
        <v>Preventivo</v>
      </c>
      <c r="T97" s="378" t="s">
        <v>356</v>
      </c>
      <c r="U97" s="538"/>
      <c r="V97" s="538"/>
      <c r="W97" s="538"/>
      <c r="X97" s="538"/>
      <c r="Y97" s="538"/>
      <c r="Z97" s="369"/>
      <c r="AA97" s="128"/>
    </row>
    <row r="98" spans="3:27" ht="51" x14ac:dyDescent="0.35">
      <c r="C98" s="730"/>
      <c r="D98" s="435"/>
      <c r="E98" s="436"/>
      <c r="F98" s="721"/>
      <c r="G98" s="436"/>
      <c r="H98" s="436"/>
      <c r="I98" s="574"/>
      <c r="J98" s="436"/>
      <c r="K98" s="436"/>
      <c r="L98" s="462"/>
      <c r="M98" s="436"/>
      <c r="N98" s="380" t="str">
        <f t="shared" si="10"/>
        <v>Contar con un enlace de la empresa de correspondencia para resolver dificultades</v>
      </c>
      <c r="O98" s="380" t="str">
        <f t="shared" si="10"/>
        <v>Coordinación GIAM y Grupo de Servicios Administrativos</v>
      </c>
      <c r="P98" s="384" t="s">
        <v>654</v>
      </c>
      <c r="Q98" s="380" t="str">
        <f t="shared" si="11"/>
        <v>correo electrónico</v>
      </c>
      <c r="R98" s="381" t="str">
        <f t="shared" si="11"/>
        <v>Mitigar</v>
      </c>
      <c r="S98" s="381" t="str">
        <f t="shared" si="11"/>
        <v>Correctivo</v>
      </c>
      <c r="T98" s="378" t="s">
        <v>356</v>
      </c>
      <c r="U98" s="538"/>
      <c r="V98" s="538"/>
      <c r="W98" s="538"/>
      <c r="X98" s="538"/>
      <c r="Y98" s="538"/>
      <c r="Z98" s="369"/>
      <c r="AA98" s="128"/>
    </row>
    <row r="99" spans="3:27" ht="51" x14ac:dyDescent="0.35">
      <c r="C99" s="730"/>
      <c r="D99" s="435"/>
      <c r="E99" s="436"/>
      <c r="F99" s="721"/>
      <c r="G99" s="436"/>
      <c r="H99" s="436"/>
      <c r="I99" s="574"/>
      <c r="J99" s="436"/>
      <c r="K99" s="436"/>
      <c r="L99" s="462" t="s">
        <v>3518</v>
      </c>
      <c r="M99" s="436" t="s">
        <v>3519</v>
      </c>
      <c r="N99" s="380" t="str">
        <f t="shared" ref="N99:O101" si="12">+N79</f>
        <v>Realizar entrenamiento en puesto de trabajo.</v>
      </c>
      <c r="O99" s="380" t="str">
        <f t="shared" si="12"/>
        <v>Equipo de GIAM y PARES</v>
      </c>
      <c r="P99" s="384" t="s">
        <v>654</v>
      </c>
      <c r="Q99" s="380" t="str">
        <f t="shared" ref="Q99:S101" si="13">+Q79</f>
        <v>Listas de asistencia</v>
      </c>
      <c r="R99" s="381" t="str">
        <f t="shared" si="13"/>
        <v>Mitigar</v>
      </c>
      <c r="S99" s="381" t="str">
        <f t="shared" si="13"/>
        <v>Preventivo</v>
      </c>
      <c r="T99" s="378" t="s">
        <v>323</v>
      </c>
      <c r="U99" s="538"/>
      <c r="V99" s="538"/>
      <c r="W99" s="538"/>
      <c r="X99" s="538"/>
      <c r="Y99" s="538"/>
      <c r="Z99" s="369"/>
      <c r="AA99" s="128"/>
    </row>
    <row r="100" spans="3:27" ht="51" x14ac:dyDescent="0.35">
      <c r="C100" s="730"/>
      <c r="D100" s="435"/>
      <c r="E100" s="436"/>
      <c r="F100" s="721"/>
      <c r="G100" s="436"/>
      <c r="H100" s="436"/>
      <c r="I100" s="574"/>
      <c r="J100" s="436"/>
      <c r="K100" s="436"/>
      <c r="L100" s="462"/>
      <c r="M100" s="436"/>
      <c r="N100" s="380" t="str">
        <f t="shared" si="12"/>
        <v>Elaborar constancias que dejan sin efecto</v>
      </c>
      <c r="O100" s="380" t="str">
        <f t="shared" si="12"/>
        <v>Equipo de GIAM y PARES</v>
      </c>
      <c r="P100" s="384" t="s">
        <v>654</v>
      </c>
      <c r="Q100" s="380" t="str">
        <f t="shared" si="13"/>
        <v>Constancia</v>
      </c>
      <c r="R100" s="381" t="str">
        <f t="shared" si="13"/>
        <v>Mitigar</v>
      </c>
      <c r="S100" s="381" t="str">
        <f t="shared" si="13"/>
        <v>Correctivo</v>
      </c>
      <c r="T100" s="378" t="s">
        <v>323</v>
      </c>
      <c r="U100" s="538"/>
      <c r="V100" s="538"/>
      <c r="W100" s="538"/>
      <c r="X100" s="538"/>
      <c r="Y100" s="538"/>
      <c r="Z100" s="369"/>
      <c r="AA100" s="128"/>
    </row>
    <row r="101" spans="3:27" ht="51" x14ac:dyDescent="0.35">
      <c r="C101" s="730"/>
      <c r="D101" s="435"/>
      <c r="E101" s="436"/>
      <c r="F101" s="721"/>
      <c r="G101" s="436"/>
      <c r="H101" s="436"/>
      <c r="I101" s="574"/>
      <c r="J101" s="436"/>
      <c r="K101" s="436"/>
      <c r="L101" s="462"/>
      <c r="M101" s="436"/>
      <c r="N101" s="380" t="str">
        <f t="shared" si="12"/>
        <v>Cargas laborales convenientes</v>
      </c>
      <c r="O101" s="380" t="str">
        <f t="shared" si="12"/>
        <v>Coordinación GIAM y PARES</v>
      </c>
      <c r="P101" s="384" t="s">
        <v>654</v>
      </c>
      <c r="Q101" s="380">
        <f t="shared" si="13"/>
        <v>0</v>
      </c>
      <c r="R101" s="381" t="str">
        <f t="shared" si="13"/>
        <v>Mitigar</v>
      </c>
      <c r="S101" s="381" t="str">
        <f t="shared" si="13"/>
        <v>Preventivo</v>
      </c>
      <c r="T101" s="378" t="s">
        <v>356</v>
      </c>
      <c r="U101" s="538"/>
      <c r="V101" s="538"/>
      <c r="W101" s="538"/>
      <c r="X101" s="538"/>
      <c r="Y101" s="538"/>
      <c r="Z101" s="369"/>
      <c r="AA101" s="128"/>
    </row>
    <row r="102" spans="3:27" ht="76.5" x14ac:dyDescent="0.35">
      <c r="C102" s="730"/>
      <c r="D102" s="436" t="s">
        <v>3475</v>
      </c>
      <c r="E102" s="436" t="s">
        <v>3611</v>
      </c>
      <c r="F102" s="721" t="s">
        <v>3587</v>
      </c>
      <c r="G102" s="436" t="s">
        <v>3476</v>
      </c>
      <c r="H102" s="436" t="s">
        <v>343</v>
      </c>
      <c r="I102" s="574" t="s">
        <v>315</v>
      </c>
      <c r="J102" s="436" t="s">
        <v>3595</v>
      </c>
      <c r="K102" s="728" t="s">
        <v>3601</v>
      </c>
      <c r="L102" s="371" t="s">
        <v>3509</v>
      </c>
      <c r="M102" s="369" t="s">
        <v>3510</v>
      </c>
      <c r="N102" s="380" t="str">
        <f>+N94</f>
        <v>Comunicar a Vicepresidencia de contratación y titulación, las necesidades de recurso humano con análisis de carga</v>
      </c>
      <c r="O102" s="380" t="str">
        <f>+O94</f>
        <v>Coordinación GIAM</v>
      </c>
      <c r="P102" s="384" t="s">
        <v>654</v>
      </c>
      <c r="Q102" s="380" t="str">
        <f>+Q94</f>
        <v>1. Correo electrónico
2. Presentación de análisis de cargas</v>
      </c>
      <c r="R102" s="381" t="str">
        <f>+R94</f>
        <v>Mitigar</v>
      </c>
      <c r="S102" s="381" t="str">
        <f>+S94</f>
        <v>Preventivo</v>
      </c>
      <c r="T102" s="378" t="s">
        <v>356</v>
      </c>
      <c r="U102" s="538" t="s">
        <v>3612</v>
      </c>
      <c r="V102" s="538" t="s">
        <v>3613</v>
      </c>
      <c r="W102" s="538" t="s">
        <v>3580</v>
      </c>
      <c r="X102" s="538" t="s">
        <v>3582</v>
      </c>
      <c r="Y102" s="538" t="s">
        <v>3585</v>
      </c>
      <c r="Z102" s="369"/>
      <c r="AA102" s="128"/>
    </row>
    <row r="103" spans="3:27" ht="51" x14ac:dyDescent="0.35">
      <c r="C103" s="730"/>
      <c r="D103" s="436"/>
      <c r="E103" s="436"/>
      <c r="F103" s="721"/>
      <c r="G103" s="436"/>
      <c r="H103" s="436"/>
      <c r="I103" s="574"/>
      <c r="J103" s="436"/>
      <c r="K103" s="728"/>
      <c r="L103" s="462" t="s">
        <v>3518</v>
      </c>
      <c r="M103" s="436" t="s">
        <v>3519</v>
      </c>
      <c r="N103" s="380" t="str">
        <f t="shared" ref="N103:O110" si="14">+N99</f>
        <v>Realizar entrenamiento en puesto de trabajo.</v>
      </c>
      <c r="O103" s="380" t="str">
        <f t="shared" si="14"/>
        <v>Equipo de GIAM y PARES</v>
      </c>
      <c r="P103" s="384" t="s">
        <v>654</v>
      </c>
      <c r="Q103" s="380" t="str">
        <f t="shared" ref="Q103:S110" si="15">+Q99</f>
        <v>Listas de asistencia</v>
      </c>
      <c r="R103" s="381" t="str">
        <f t="shared" si="15"/>
        <v>Mitigar</v>
      </c>
      <c r="S103" s="381" t="str">
        <f t="shared" si="15"/>
        <v>Preventivo</v>
      </c>
      <c r="T103" s="378" t="s">
        <v>323</v>
      </c>
      <c r="U103" s="538"/>
      <c r="V103" s="538"/>
      <c r="W103" s="538"/>
      <c r="X103" s="538"/>
      <c r="Y103" s="538"/>
      <c r="Z103" s="369"/>
      <c r="AA103" s="128"/>
    </row>
    <row r="104" spans="3:27" ht="51" x14ac:dyDescent="0.35">
      <c r="C104" s="730"/>
      <c r="D104" s="436"/>
      <c r="E104" s="436"/>
      <c r="F104" s="721"/>
      <c r="G104" s="436"/>
      <c r="H104" s="436"/>
      <c r="I104" s="574"/>
      <c r="J104" s="436"/>
      <c r="K104" s="728"/>
      <c r="L104" s="462"/>
      <c r="M104" s="436"/>
      <c r="N104" s="380" t="str">
        <f t="shared" si="14"/>
        <v>Elaborar constancias que dejan sin efecto</v>
      </c>
      <c r="O104" s="380" t="str">
        <f t="shared" si="14"/>
        <v>Equipo de GIAM y PARES</v>
      </c>
      <c r="P104" s="384" t="s">
        <v>654</v>
      </c>
      <c r="Q104" s="380" t="str">
        <f t="shared" si="15"/>
        <v>Constancia</v>
      </c>
      <c r="R104" s="381" t="str">
        <f t="shared" si="15"/>
        <v>Mitigar</v>
      </c>
      <c r="S104" s="381" t="str">
        <f t="shared" si="15"/>
        <v>Correctivo</v>
      </c>
      <c r="T104" s="378" t="s">
        <v>323</v>
      </c>
      <c r="U104" s="538"/>
      <c r="V104" s="538"/>
      <c r="W104" s="538"/>
      <c r="X104" s="538"/>
      <c r="Y104" s="538"/>
      <c r="Z104" s="369"/>
      <c r="AA104" s="128"/>
    </row>
    <row r="105" spans="3:27" ht="51" x14ac:dyDescent="0.35">
      <c r="C105" s="730"/>
      <c r="D105" s="436"/>
      <c r="E105" s="436"/>
      <c r="F105" s="721"/>
      <c r="G105" s="436"/>
      <c r="H105" s="436"/>
      <c r="I105" s="574"/>
      <c r="J105" s="436"/>
      <c r="K105" s="728"/>
      <c r="L105" s="462"/>
      <c r="M105" s="436"/>
      <c r="N105" s="380" t="str">
        <f t="shared" si="14"/>
        <v>Cargas laborales convenientes</v>
      </c>
      <c r="O105" s="380" t="str">
        <f t="shared" si="14"/>
        <v>Coordinación GIAM y PARES</v>
      </c>
      <c r="P105" s="384" t="s">
        <v>654</v>
      </c>
      <c r="Q105" s="380">
        <f t="shared" si="15"/>
        <v>0</v>
      </c>
      <c r="R105" s="381" t="str">
        <f t="shared" si="15"/>
        <v>Mitigar</v>
      </c>
      <c r="S105" s="381" t="str">
        <f t="shared" si="15"/>
        <v>Preventivo</v>
      </c>
      <c r="T105" s="378" t="s">
        <v>356</v>
      </c>
      <c r="U105" s="538"/>
      <c r="V105" s="538"/>
      <c r="W105" s="538"/>
      <c r="X105" s="538"/>
      <c r="Y105" s="538"/>
      <c r="Z105" s="369"/>
      <c r="AA105" s="128"/>
    </row>
    <row r="106" spans="3:27" ht="76.5" x14ac:dyDescent="0.35">
      <c r="C106" s="730"/>
      <c r="D106" s="436"/>
      <c r="E106" s="436"/>
      <c r="F106" s="721" t="s">
        <v>3588</v>
      </c>
      <c r="G106" s="436" t="s">
        <v>3477</v>
      </c>
      <c r="H106" s="436" t="s">
        <v>314</v>
      </c>
      <c r="I106" s="574" t="s">
        <v>315</v>
      </c>
      <c r="J106" s="436" t="s">
        <v>3593</v>
      </c>
      <c r="K106" s="725" t="s">
        <v>3601</v>
      </c>
      <c r="L106" s="371" t="s">
        <v>3509</v>
      </c>
      <c r="M106" s="369" t="s">
        <v>3510</v>
      </c>
      <c r="N106" s="380" t="str">
        <f t="shared" si="14"/>
        <v>Comunicar a Vicepresidencia de contratación y titulación, las necesidades de recurso humano con análisis de carga</v>
      </c>
      <c r="O106" s="380" t="str">
        <f t="shared" si="14"/>
        <v>Coordinación GIAM</v>
      </c>
      <c r="P106" s="384" t="s">
        <v>654</v>
      </c>
      <c r="Q106" s="380" t="str">
        <f t="shared" si="15"/>
        <v>1. Correo electrónico
2. Presentación de análisis de cargas</v>
      </c>
      <c r="R106" s="381" t="str">
        <f t="shared" si="15"/>
        <v>Mitigar</v>
      </c>
      <c r="S106" s="381" t="str">
        <f t="shared" si="15"/>
        <v>Preventivo</v>
      </c>
      <c r="T106" s="378" t="s">
        <v>356</v>
      </c>
      <c r="U106" s="538"/>
      <c r="V106" s="538"/>
      <c r="W106" s="538"/>
      <c r="X106" s="538"/>
      <c r="Y106" s="538"/>
      <c r="Z106" s="369"/>
      <c r="AA106" s="128"/>
    </row>
    <row r="107" spans="3:27" ht="51" x14ac:dyDescent="0.35">
      <c r="C107" s="730"/>
      <c r="D107" s="436"/>
      <c r="E107" s="436"/>
      <c r="F107" s="721"/>
      <c r="G107" s="436"/>
      <c r="H107" s="436"/>
      <c r="I107" s="574"/>
      <c r="J107" s="436"/>
      <c r="K107" s="725"/>
      <c r="L107" s="462" t="s">
        <v>3518</v>
      </c>
      <c r="M107" s="436" t="s">
        <v>3519</v>
      </c>
      <c r="N107" s="380" t="str">
        <f t="shared" si="14"/>
        <v>Realizar entrenamiento en puesto de trabajo.</v>
      </c>
      <c r="O107" s="380" t="str">
        <f t="shared" si="14"/>
        <v>Equipo de GIAM y PARES</v>
      </c>
      <c r="P107" s="384" t="s">
        <v>654</v>
      </c>
      <c r="Q107" s="380" t="str">
        <f t="shared" si="15"/>
        <v>Listas de asistencia</v>
      </c>
      <c r="R107" s="381" t="str">
        <f t="shared" si="15"/>
        <v>Mitigar</v>
      </c>
      <c r="S107" s="381" t="str">
        <f t="shared" si="15"/>
        <v>Preventivo</v>
      </c>
      <c r="T107" s="378" t="s">
        <v>323</v>
      </c>
      <c r="U107" s="538"/>
      <c r="V107" s="538"/>
      <c r="W107" s="538"/>
      <c r="X107" s="538"/>
      <c r="Y107" s="538"/>
      <c r="Z107" s="369"/>
      <c r="AA107" s="128"/>
    </row>
    <row r="108" spans="3:27" ht="51" x14ac:dyDescent="0.35">
      <c r="C108" s="730"/>
      <c r="D108" s="436"/>
      <c r="E108" s="436"/>
      <c r="F108" s="721"/>
      <c r="G108" s="436"/>
      <c r="H108" s="436"/>
      <c r="I108" s="574"/>
      <c r="J108" s="436"/>
      <c r="K108" s="725"/>
      <c r="L108" s="462"/>
      <c r="M108" s="436"/>
      <c r="N108" s="380" t="str">
        <f t="shared" si="14"/>
        <v>Elaborar constancias que dejan sin efecto</v>
      </c>
      <c r="O108" s="380" t="str">
        <f t="shared" si="14"/>
        <v>Equipo de GIAM y PARES</v>
      </c>
      <c r="P108" s="384" t="s">
        <v>654</v>
      </c>
      <c r="Q108" s="380" t="str">
        <f t="shared" si="15"/>
        <v>Constancia</v>
      </c>
      <c r="R108" s="381" t="str">
        <f t="shared" si="15"/>
        <v>Mitigar</v>
      </c>
      <c r="S108" s="381" t="str">
        <f t="shared" si="15"/>
        <v>Correctivo</v>
      </c>
      <c r="T108" s="378" t="s">
        <v>323</v>
      </c>
      <c r="U108" s="538"/>
      <c r="V108" s="538"/>
      <c r="W108" s="538"/>
      <c r="X108" s="538"/>
      <c r="Y108" s="538"/>
      <c r="Z108" s="369"/>
      <c r="AA108" s="128"/>
    </row>
    <row r="109" spans="3:27" ht="51" x14ac:dyDescent="0.35">
      <c r="C109" s="730"/>
      <c r="D109" s="436"/>
      <c r="E109" s="436"/>
      <c r="F109" s="721"/>
      <c r="G109" s="436"/>
      <c r="H109" s="436"/>
      <c r="I109" s="574"/>
      <c r="J109" s="436"/>
      <c r="K109" s="725"/>
      <c r="L109" s="462"/>
      <c r="M109" s="436"/>
      <c r="N109" s="380" t="str">
        <f t="shared" si="14"/>
        <v>Cargas laborales convenientes</v>
      </c>
      <c r="O109" s="380" t="str">
        <f t="shared" si="14"/>
        <v>Coordinación GIAM y PARES</v>
      </c>
      <c r="P109" s="384" t="s">
        <v>654</v>
      </c>
      <c r="Q109" s="380">
        <f t="shared" si="15"/>
        <v>0</v>
      </c>
      <c r="R109" s="381" t="str">
        <f t="shared" si="15"/>
        <v>Mitigar</v>
      </c>
      <c r="S109" s="381" t="str">
        <f t="shared" si="15"/>
        <v>Preventivo</v>
      </c>
      <c r="T109" s="378" t="s">
        <v>356</v>
      </c>
      <c r="U109" s="538"/>
      <c r="V109" s="538"/>
      <c r="W109" s="538"/>
      <c r="X109" s="538"/>
      <c r="Y109" s="538"/>
      <c r="Z109" s="369"/>
      <c r="AA109" s="128"/>
    </row>
    <row r="110" spans="3:27" ht="76.5" x14ac:dyDescent="0.35">
      <c r="C110" s="730"/>
      <c r="D110" s="435" t="s">
        <v>3478</v>
      </c>
      <c r="E110" s="436" t="s">
        <v>3479</v>
      </c>
      <c r="F110" s="721" t="s">
        <v>3587</v>
      </c>
      <c r="G110" s="636" t="s">
        <v>3480</v>
      </c>
      <c r="H110" s="636" t="s">
        <v>343</v>
      </c>
      <c r="I110" s="574" t="s">
        <v>315</v>
      </c>
      <c r="J110" s="636" t="s">
        <v>3595</v>
      </c>
      <c r="K110" s="725" t="s">
        <v>3601</v>
      </c>
      <c r="L110" s="371" t="s">
        <v>3509</v>
      </c>
      <c r="M110" s="369" t="s">
        <v>3510</v>
      </c>
      <c r="N110" s="380" t="str">
        <f t="shared" si="14"/>
        <v>Comunicar a Vicepresidencia de contratación y titulación, las necesidades de recurso humano con análisis de carga</v>
      </c>
      <c r="O110" s="380" t="str">
        <f t="shared" si="14"/>
        <v>Coordinación GIAM</v>
      </c>
      <c r="P110" s="384" t="s">
        <v>654</v>
      </c>
      <c r="Q110" s="380" t="str">
        <f t="shared" si="15"/>
        <v>1. Correo electrónico
2. Presentación de análisis de cargas</v>
      </c>
      <c r="R110" s="381" t="str">
        <f t="shared" si="15"/>
        <v>Mitigar</v>
      </c>
      <c r="S110" s="381" t="str">
        <f t="shared" si="15"/>
        <v>Preventivo</v>
      </c>
      <c r="T110" s="378" t="s">
        <v>356</v>
      </c>
      <c r="U110" s="728" t="s">
        <v>3571</v>
      </c>
      <c r="V110" s="728" t="s">
        <v>3575</v>
      </c>
      <c r="W110" s="728" t="s">
        <v>3580</v>
      </c>
      <c r="X110" s="728" t="s">
        <v>3579</v>
      </c>
      <c r="Y110" s="728" t="s">
        <v>3586</v>
      </c>
      <c r="Z110" s="369"/>
      <c r="AA110" s="128"/>
    </row>
    <row r="111" spans="3:27" ht="76.5" x14ac:dyDescent="0.35">
      <c r="C111" s="730"/>
      <c r="D111" s="435"/>
      <c r="E111" s="436"/>
      <c r="F111" s="721"/>
      <c r="G111" s="636"/>
      <c r="H111" s="636"/>
      <c r="I111" s="574"/>
      <c r="J111" s="636"/>
      <c r="K111" s="725"/>
      <c r="L111" s="371" t="s">
        <v>3537</v>
      </c>
      <c r="M111" s="370" t="s">
        <v>3614</v>
      </c>
      <c r="N111" s="380" t="s">
        <v>3511</v>
      </c>
      <c r="O111" s="380" t="s">
        <v>3508</v>
      </c>
      <c r="P111" s="384" t="s">
        <v>654</v>
      </c>
      <c r="Q111" s="380" t="s">
        <v>3561</v>
      </c>
      <c r="R111" s="372" t="s">
        <v>3556</v>
      </c>
      <c r="S111" s="372" t="s">
        <v>2901</v>
      </c>
      <c r="T111" s="378" t="s">
        <v>356</v>
      </c>
      <c r="U111" s="728"/>
      <c r="V111" s="728"/>
      <c r="W111" s="728"/>
      <c r="X111" s="728"/>
      <c r="Y111" s="728"/>
      <c r="Z111" s="370"/>
      <c r="AA111" s="128"/>
    </row>
    <row r="112" spans="3:27" ht="76.5" x14ac:dyDescent="0.35">
      <c r="C112" s="730"/>
      <c r="D112" s="435"/>
      <c r="E112" s="436"/>
      <c r="F112" s="721" t="s">
        <v>3588</v>
      </c>
      <c r="G112" s="435" t="s">
        <v>3481</v>
      </c>
      <c r="H112" s="435" t="s">
        <v>314</v>
      </c>
      <c r="I112" s="444" t="s">
        <v>315</v>
      </c>
      <c r="J112" s="436" t="s">
        <v>3596</v>
      </c>
      <c r="K112" s="435" t="s">
        <v>3615</v>
      </c>
      <c r="L112" s="371" t="s">
        <v>3509</v>
      </c>
      <c r="M112" s="369" t="s">
        <v>3510</v>
      </c>
      <c r="N112" s="380" t="str">
        <f t="shared" ref="N112:O113" si="16">+N110</f>
        <v>Comunicar a Vicepresidencia de contratación y titulación, las necesidades de recurso humano con análisis de carga</v>
      </c>
      <c r="O112" s="380" t="str">
        <f t="shared" si="16"/>
        <v>Coordinación GIAM</v>
      </c>
      <c r="P112" s="384" t="s">
        <v>654</v>
      </c>
      <c r="Q112" s="380" t="str">
        <f t="shared" ref="Q112:S113" si="17">+Q110</f>
        <v>1. Correo electrónico
2. Presentación de análisis de cargas</v>
      </c>
      <c r="R112" s="381" t="str">
        <f t="shared" si="17"/>
        <v>Mitigar</v>
      </c>
      <c r="S112" s="381" t="str">
        <f t="shared" si="17"/>
        <v>Preventivo</v>
      </c>
      <c r="T112" s="378" t="s">
        <v>356</v>
      </c>
      <c r="U112" s="728"/>
      <c r="V112" s="728"/>
      <c r="W112" s="728"/>
      <c r="X112" s="728"/>
      <c r="Y112" s="728"/>
      <c r="Z112" s="369"/>
      <c r="AA112" s="128"/>
    </row>
    <row r="113" spans="3:27" ht="76.5" x14ac:dyDescent="0.35">
      <c r="C113" s="730"/>
      <c r="D113" s="435"/>
      <c r="E113" s="436"/>
      <c r="F113" s="721"/>
      <c r="G113" s="435"/>
      <c r="H113" s="435"/>
      <c r="I113" s="444"/>
      <c r="J113" s="436"/>
      <c r="K113" s="435"/>
      <c r="L113" s="371" t="s">
        <v>3537</v>
      </c>
      <c r="M113" s="369" t="s">
        <v>3614</v>
      </c>
      <c r="N113" s="380" t="str">
        <f t="shared" si="16"/>
        <v>Comunicar a Vicepresidencia de contratación y titulación, las necesidades de recurso humano con análisis de carga</v>
      </c>
      <c r="O113" s="380" t="str">
        <f t="shared" si="16"/>
        <v>Coordinación GIAM</v>
      </c>
      <c r="P113" s="384" t="s">
        <v>654</v>
      </c>
      <c r="Q113" s="380" t="str">
        <f t="shared" si="17"/>
        <v>1. Correo electrónico
2. Presentación de análisis de cargas</v>
      </c>
      <c r="R113" s="381" t="str">
        <f t="shared" si="17"/>
        <v>Mitigar</v>
      </c>
      <c r="S113" s="381" t="str">
        <f t="shared" si="17"/>
        <v>Preventivo</v>
      </c>
      <c r="T113" s="378" t="s">
        <v>356</v>
      </c>
      <c r="U113" s="728"/>
      <c r="V113" s="728"/>
      <c r="W113" s="728"/>
      <c r="X113" s="728"/>
      <c r="Y113" s="728"/>
      <c r="Z113" s="369"/>
      <c r="AA113" s="128"/>
    </row>
    <row r="114" spans="3:27" ht="51" x14ac:dyDescent="0.35">
      <c r="C114" s="730"/>
      <c r="D114" s="435"/>
      <c r="E114" s="436"/>
      <c r="F114" s="721"/>
      <c r="G114" s="435"/>
      <c r="H114" s="435"/>
      <c r="I114" s="444"/>
      <c r="J114" s="436"/>
      <c r="K114" s="435"/>
      <c r="L114" s="462" t="s">
        <v>3518</v>
      </c>
      <c r="M114" s="436" t="s">
        <v>3519</v>
      </c>
      <c r="N114" s="380" t="str">
        <f t="shared" ref="N114:O116" si="18">+N107</f>
        <v>Realizar entrenamiento en puesto de trabajo.</v>
      </c>
      <c r="O114" s="380" t="str">
        <f t="shared" si="18"/>
        <v>Equipo de GIAM y PARES</v>
      </c>
      <c r="P114" s="384" t="s">
        <v>654</v>
      </c>
      <c r="Q114" s="380" t="str">
        <f t="shared" ref="Q114:S116" si="19">+Q107</f>
        <v>Listas de asistencia</v>
      </c>
      <c r="R114" s="381" t="str">
        <f t="shared" si="19"/>
        <v>Mitigar</v>
      </c>
      <c r="S114" s="381" t="str">
        <f t="shared" si="19"/>
        <v>Preventivo</v>
      </c>
      <c r="T114" s="378" t="s">
        <v>323</v>
      </c>
      <c r="U114" s="728"/>
      <c r="V114" s="728"/>
      <c r="W114" s="728"/>
      <c r="X114" s="728"/>
      <c r="Y114" s="728"/>
      <c r="Z114" s="369"/>
      <c r="AA114" s="128"/>
    </row>
    <row r="115" spans="3:27" ht="51" x14ac:dyDescent="0.35">
      <c r="C115" s="730"/>
      <c r="D115" s="435"/>
      <c r="E115" s="436"/>
      <c r="F115" s="721"/>
      <c r="G115" s="435"/>
      <c r="H115" s="435"/>
      <c r="I115" s="444"/>
      <c r="J115" s="436"/>
      <c r="K115" s="435"/>
      <c r="L115" s="462"/>
      <c r="M115" s="436"/>
      <c r="N115" s="380" t="str">
        <f t="shared" si="18"/>
        <v>Elaborar constancias que dejan sin efecto</v>
      </c>
      <c r="O115" s="380" t="str">
        <f t="shared" si="18"/>
        <v>Equipo de GIAM y PARES</v>
      </c>
      <c r="P115" s="384" t="s">
        <v>654</v>
      </c>
      <c r="Q115" s="380" t="str">
        <f t="shared" si="19"/>
        <v>Constancia</v>
      </c>
      <c r="R115" s="381" t="str">
        <f t="shared" si="19"/>
        <v>Mitigar</v>
      </c>
      <c r="S115" s="381" t="str">
        <f t="shared" si="19"/>
        <v>Correctivo</v>
      </c>
      <c r="T115" s="378" t="s">
        <v>323</v>
      </c>
      <c r="U115" s="728"/>
      <c r="V115" s="728"/>
      <c r="W115" s="728"/>
      <c r="X115" s="728"/>
      <c r="Y115" s="728"/>
      <c r="Z115" s="369"/>
      <c r="AA115" s="128"/>
    </row>
    <row r="116" spans="3:27" ht="51" x14ac:dyDescent="0.35">
      <c r="C116" s="730"/>
      <c r="D116" s="435"/>
      <c r="E116" s="436"/>
      <c r="F116" s="721"/>
      <c r="G116" s="435"/>
      <c r="H116" s="435"/>
      <c r="I116" s="444"/>
      <c r="J116" s="436"/>
      <c r="K116" s="435"/>
      <c r="L116" s="462"/>
      <c r="M116" s="436"/>
      <c r="N116" s="380" t="str">
        <f t="shared" si="18"/>
        <v>Cargas laborales convenientes</v>
      </c>
      <c r="O116" s="380" t="str">
        <f t="shared" si="18"/>
        <v>Coordinación GIAM y PARES</v>
      </c>
      <c r="P116" s="384" t="s">
        <v>654</v>
      </c>
      <c r="Q116" s="380">
        <f t="shared" si="19"/>
        <v>0</v>
      </c>
      <c r="R116" s="381" t="str">
        <f t="shared" si="19"/>
        <v>Mitigar</v>
      </c>
      <c r="S116" s="381" t="str">
        <f t="shared" si="19"/>
        <v>Preventivo</v>
      </c>
      <c r="T116" s="378" t="s">
        <v>356</v>
      </c>
      <c r="U116" s="728"/>
      <c r="V116" s="728"/>
      <c r="W116" s="728"/>
      <c r="X116" s="728"/>
      <c r="Y116" s="728"/>
      <c r="Z116" s="369"/>
      <c r="AA116" s="128"/>
    </row>
    <row r="117" spans="3:27" ht="51" x14ac:dyDescent="0.35">
      <c r="C117" s="730"/>
      <c r="D117" s="435"/>
      <c r="E117" s="436"/>
      <c r="F117" s="721"/>
      <c r="G117" s="435"/>
      <c r="H117" s="435"/>
      <c r="I117" s="444"/>
      <c r="J117" s="436"/>
      <c r="K117" s="435"/>
      <c r="L117" s="371" t="s">
        <v>3538</v>
      </c>
      <c r="M117" s="370" t="s">
        <v>3539</v>
      </c>
      <c r="N117" s="380" t="s">
        <v>3540</v>
      </c>
      <c r="O117" s="380" t="s">
        <v>3541</v>
      </c>
      <c r="P117" s="384" t="s">
        <v>654</v>
      </c>
      <c r="Q117" s="380" t="s">
        <v>3565</v>
      </c>
      <c r="R117" s="372" t="s">
        <v>3556</v>
      </c>
      <c r="S117" s="372" t="s">
        <v>3558</v>
      </c>
      <c r="T117" s="378" t="s">
        <v>323</v>
      </c>
      <c r="U117" s="728"/>
      <c r="V117" s="728"/>
      <c r="W117" s="728"/>
      <c r="X117" s="728"/>
      <c r="Y117" s="728"/>
      <c r="Z117" s="370"/>
      <c r="AA117" s="128"/>
    </row>
    <row r="118" spans="3:27" ht="51" x14ac:dyDescent="0.35">
      <c r="C118" s="730"/>
      <c r="D118" s="435"/>
      <c r="E118" s="436"/>
      <c r="F118" s="721"/>
      <c r="G118" s="435"/>
      <c r="H118" s="435"/>
      <c r="I118" s="444"/>
      <c r="J118" s="435" t="s">
        <v>3597</v>
      </c>
      <c r="K118" s="435" t="s">
        <v>3542</v>
      </c>
      <c r="L118" s="371" t="s">
        <v>3543</v>
      </c>
      <c r="M118" s="370" t="s">
        <v>3544</v>
      </c>
      <c r="N118" s="380" t="s">
        <v>3496</v>
      </c>
      <c r="O118" s="380" t="s">
        <v>3495</v>
      </c>
      <c r="P118" s="384" t="s">
        <v>654</v>
      </c>
      <c r="Q118" s="380" t="s">
        <v>1443</v>
      </c>
      <c r="R118" s="372" t="s">
        <v>3556</v>
      </c>
      <c r="S118" s="372" t="s">
        <v>2901</v>
      </c>
      <c r="T118" s="378" t="s">
        <v>323</v>
      </c>
      <c r="U118" s="728"/>
      <c r="V118" s="728"/>
      <c r="W118" s="728"/>
      <c r="X118" s="728"/>
      <c r="Y118" s="728"/>
      <c r="Z118" s="370"/>
      <c r="AA118" s="128"/>
    </row>
    <row r="119" spans="3:27" ht="51" x14ac:dyDescent="0.35">
      <c r="C119" s="730"/>
      <c r="D119" s="435"/>
      <c r="E119" s="436"/>
      <c r="F119" s="721"/>
      <c r="G119" s="435"/>
      <c r="H119" s="435"/>
      <c r="I119" s="444"/>
      <c r="J119" s="435"/>
      <c r="K119" s="435"/>
      <c r="L119" s="371" t="s">
        <v>3545</v>
      </c>
      <c r="M119" s="370" t="s">
        <v>3616</v>
      </c>
      <c r="N119" s="380" t="s">
        <v>3546</v>
      </c>
      <c r="O119" s="380" t="s">
        <v>3547</v>
      </c>
      <c r="P119" s="384" t="s">
        <v>654</v>
      </c>
      <c r="Q119" s="380" t="s">
        <v>3566</v>
      </c>
      <c r="R119" s="372" t="s">
        <v>3556</v>
      </c>
      <c r="S119" s="372" t="s">
        <v>2901</v>
      </c>
      <c r="T119" s="378" t="s">
        <v>356</v>
      </c>
      <c r="U119" s="728"/>
      <c r="V119" s="728"/>
      <c r="W119" s="728"/>
      <c r="X119" s="728"/>
      <c r="Y119" s="728"/>
      <c r="Z119" s="370"/>
      <c r="AA119" s="128"/>
    </row>
    <row r="120" spans="3:27" ht="51" x14ac:dyDescent="0.35">
      <c r="C120" s="730"/>
      <c r="D120" s="435"/>
      <c r="E120" s="436"/>
      <c r="F120" s="721"/>
      <c r="G120" s="435"/>
      <c r="H120" s="435"/>
      <c r="I120" s="444"/>
      <c r="J120" s="435"/>
      <c r="K120" s="435"/>
      <c r="L120" s="462" t="s">
        <v>3518</v>
      </c>
      <c r="M120" s="436" t="s">
        <v>3519</v>
      </c>
      <c r="N120" s="380" t="str">
        <f t="shared" ref="N120:O122" si="20">+N114</f>
        <v>Realizar entrenamiento en puesto de trabajo.</v>
      </c>
      <c r="O120" s="380" t="str">
        <f t="shared" si="20"/>
        <v>Equipo de GIAM y PARES</v>
      </c>
      <c r="P120" s="384" t="s">
        <v>654</v>
      </c>
      <c r="Q120" s="380" t="str">
        <f t="shared" ref="Q120:S122" si="21">+Q114</f>
        <v>Listas de asistencia</v>
      </c>
      <c r="R120" s="381" t="str">
        <f t="shared" si="21"/>
        <v>Mitigar</v>
      </c>
      <c r="S120" s="381" t="str">
        <f t="shared" si="21"/>
        <v>Preventivo</v>
      </c>
      <c r="T120" s="378" t="s">
        <v>323</v>
      </c>
      <c r="U120" s="728"/>
      <c r="V120" s="728"/>
      <c r="W120" s="728"/>
      <c r="X120" s="728"/>
      <c r="Y120" s="728"/>
      <c r="Z120" s="369"/>
      <c r="AA120" s="128"/>
    </row>
    <row r="121" spans="3:27" ht="51" x14ac:dyDescent="0.35">
      <c r="C121" s="730"/>
      <c r="D121" s="435"/>
      <c r="E121" s="436"/>
      <c r="F121" s="721"/>
      <c r="G121" s="435"/>
      <c r="H121" s="435"/>
      <c r="I121" s="444"/>
      <c r="J121" s="435"/>
      <c r="K121" s="435"/>
      <c r="L121" s="462"/>
      <c r="M121" s="436"/>
      <c r="N121" s="380" t="str">
        <f t="shared" si="20"/>
        <v>Elaborar constancias que dejan sin efecto</v>
      </c>
      <c r="O121" s="380" t="str">
        <f t="shared" si="20"/>
        <v>Equipo de GIAM y PARES</v>
      </c>
      <c r="P121" s="384" t="s">
        <v>654</v>
      </c>
      <c r="Q121" s="380" t="str">
        <f t="shared" si="21"/>
        <v>Constancia</v>
      </c>
      <c r="R121" s="381" t="str">
        <f t="shared" si="21"/>
        <v>Mitigar</v>
      </c>
      <c r="S121" s="381" t="str">
        <f t="shared" si="21"/>
        <v>Correctivo</v>
      </c>
      <c r="T121" s="378" t="s">
        <v>323</v>
      </c>
      <c r="U121" s="728"/>
      <c r="V121" s="728"/>
      <c r="W121" s="728"/>
      <c r="X121" s="728"/>
      <c r="Y121" s="728"/>
      <c r="Z121" s="369"/>
      <c r="AA121" s="128"/>
    </row>
    <row r="122" spans="3:27" ht="51" x14ac:dyDescent="0.35">
      <c r="C122" s="730"/>
      <c r="D122" s="435"/>
      <c r="E122" s="436"/>
      <c r="F122" s="721"/>
      <c r="G122" s="435"/>
      <c r="H122" s="435"/>
      <c r="I122" s="444"/>
      <c r="J122" s="435"/>
      <c r="K122" s="435"/>
      <c r="L122" s="462"/>
      <c r="M122" s="436"/>
      <c r="N122" s="380" t="str">
        <f t="shared" si="20"/>
        <v>Cargas laborales convenientes</v>
      </c>
      <c r="O122" s="380" t="str">
        <f t="shared" si="20"/>
        <v>Coordinación GIAM y PARES</v>
      </c>
      <c r="P122" s="384" t="s">
        <v>654</v>
      </c>
      <c r="Q122" s="380">
        <f t="shared" si="21"/>
        <v>0</v>
      </c>
      <c r="R122" s="381" t="str">
        <f t="shared" si="21"/>
        <v>Mitigar</v>
      </c>
      <c r="S122" s="381" t="str">
        <f t="shared" si="21"/>
        <v>Preventivo</v>
      </c>
      <c r="T122" s="378" t="s">
        <v>356</v>
      </c>
      <c r="U122" s="728"/>
      <c r="V122" s="728"/>
      <c r="W122" s="728"/>
      <c r="X122" s="728"/>
      <c r="Y122" s="728"/>
      <c r="Z122" s="369"/>
      <c r="AA122" s="128"/>
    </row>
    <row r="123" spans="3:27" ht="51" x14ac:dyDescent="0.35">
      <c r="C123" s="730"/>
      <c r="D123" s="435"/>
      <c r="E123" s="436"/>
      <c r="F123" s="721"/>
      <c r="G123" s="435"/>
      <c r="H123" s="435"/>
      <c r="I123" s="444"/>
      <c r="J123" s="435"/>
      <c r="K123" s="435"/>
      <c r="L123" s="371" t="s">
        <v>3548</v>
      </c>
      <c r="M123" s="370" t="s">
        <v>3549</v>
      </c>
      <c r="N123" s="380" t="s">
        <v>3496</v>
      </c>
      <c r="O123" s="380" t="s">
        <v>3495</v>
      </c>
      <c r="P123" s="384" t="s">
        <v>654</v>
      </c>
      <c r="Q123" s="380" t="s">
        <v>1443</v>
      </c>
      <c r="R123" s="372" t="s">
        <v>3556</v>
      </c>
      <c r="S123" s="372" t="s">
        <v>2901</v>
      </c>
      <c r="T123" s="378" t="s">
        <v>323</v>
      </c>
      <c r="U123" s="728"/>
      <c r="V123" s="728"/>
      <c r="W123" s="728"/>
      <c r="X123" s="728"/>
      <c r="Y123" s="728"/>
      <c r="Z123" s="370"/>
      <c r="AA123" s="128"/>
    </row>
    <row r="124" spans="3:27" ht="76.5" x14ac:dyDescent="0.35">
      <c r="C124" s="730"/>
      <c r="D124" s="435"/>
      <c r="E124" s="436"/>
      <c r="F124" s="721" t="s">
        <v>3589</v>
      </c>
      <c r="G124" s="436" t="s">
        <v>3617</v>
      </c>
      <c r="H124" s="436" t="s">
        <v>403</v>
      </c>
      <c r="I124" s="574" t="s">
        <v>315</v>
      </c>
      <c r="J124" s="436" t="s">
        <v>3593</v>
      </c>
      <c r="K124" s="728" t="s">
        <v>3601</v>
      </c>
      <c r="L124" s="371" t="s">
        <v>3509</v>
      </c>
      <c r="M124" s="369" t="s">
        <v>3510</v>
      </c>
      <c r="N124" s="380" t="str">
        <f>+N112</f>
        <v>Comunicar a Vicepresidencia de contratación y titulación, las necesidades de recurso humano con análisis de carga</v>
      </c>
      <c r="O124" s="380" t="str">
        <f>+O112</f>
        <v>Coordinación GIAM</v>
      </c>
      <c r="P124" s="384" t="s">
        <v>654</v>
      </c>
      <c r="Q124" s="380" t="str">
        <f>+Q112</f>
        <v>1. Correo electrónico
2. Presentación de análisis de cargas</v>
      </c>
      <c r="R124" s="381" t="str">
        <f>+R112</f>
        <v>Mitigar</v>
      </c>
      <c r="S124" s="381" t="str">
        <f>+S112</f>
        <v>Preventivo</v>
      </c>
      <c r="T124" s="378" t="s">
        <v>356</v>
      </c>
      <c r="U124" s="728"/>
      <c r="V124" s="728"/>
      <c r="W124" s="728"/>
      <c r="X124" s="728"/>
      <c r="Y124" s="728"/>
      <c r="Z124" s="369"/>
      <c r="AA124" s="128"/>
    </row>
    <row r="125" spans="3:27" ht="51" x14ac:dyDescent="0.35">
      <c r="C125" s="730"/>
      <c r="D125" s="435"/>
      <c r="E125" s="436"/>
      <c r="F125" s="721"/>
      <c r="G125" s="436"/>
      <c r="H125" s="436"/>
      <c r="I125" s="574"/>
      <c r="J125" s="436"/>
      <c r="K125" s="728"/>
      <c r="L125" s="462" t="s">
        <v>3518</v>
      </c>
      <c r="M125" s="436" t="s">
        <v>3519</v>
      </c>
      <c r="N125" s="380" t="str">
        <f t="shared" ref="N125:O127" si="22">+N120</f>
        <v>Realizar entrenamiento en puesto de trabajo.</v>
      </c>
      <c r="O125" s="380" t="str">
        <f t="shared" si="22"/>
        <v>Equipo de GIAM y PARES</v>
      </c>
      <c r="P125" s="384" t="s">
        <v>654</v>
      </c>
      <c r="Q125" s="380" t="str">
        <f t="shared" ref="Q125:S127" si="23">+Q120</f>
        <v>Listas de asistencia</v>
      </c>
      <c r="R125" s="381" t="str">
        <f t="shared" si="23"/>
        <v>Mitigar</v>
      </c>
      <c r="S125" s="381" t="str">
        <f t="shared" si="23"/>
        <v>Preventivo</v>
      </c>
      <c r="T125" s="378" t="s">
        <v>323</v>
      </c>
      <c r="U125" s="728"/>
      <c r="V125" s="728"/>
      <c r="W125" s="728"/>
      <c r="X125" s="728"/>
      <c r="Y125" s="728"/>
      <c r="Z125" s="369"/>
      <c r="AA125" s="128"/>
    </row>
    <row r="126" spans="3:27" ht="51" x14ac:dyDescent="0.35">
      <c r="C126" s="730"/>
      <c r="D126" s="435"/>
      <c r="E126" s="436"/>
      <c r="F126" s="721"/>
      <c r="G126" s="436"/>
      <c r="H126" s="436"/>
      <c r="I126" s="574"/>
      <c r="J126" s="436"/>
      <c r="K126" s="728"/>
      <c r="L126" s="462"/>
      <c r="M126" s="436"/>
      <c r="N126" s="380" t="str">
        <f t="shared" si="22"/>
        <v>Elaborar constancias que dejan sin efecto</v>
      </c>
      <c r="O126" s="380" t="str">
        <f t="shared" si="22"/>
        <v>Equipo de GIAM y PARES</v>
      </c>
      <c r="P126" s="384" t="s">
        <v>654</v>
      </c>
      <c r="Q126" s="380" t="str">
        <f t="shared" si="23"/>
        <v>Constancia</v>
      </c>
      <c r="R126" s="381" t="str">
        <f t="shared" si="23"/>
        <v>Mitigar</v>
      </c>
      <c r="S126" s="381" t="str">
        <f t="shared" si="23"/>
        <v>Correctivo</v>
      </c>
      <c r="T126" s="378" t="s">
        <v>323</v>
      </c>
      <c r="U126" s="728"/>
      <c r="V126" s="728"/>
      <c r="W126" s="728"/>
      <c r="X126" s="728"/>
      <c r="Y126" s="728"/>
      <c r="Z126" s="369"/>
      <c r="AA126" s="128"/>
    </row>
    <row r="127" spans="3:27" ht="51" x14ac:dyDescent="0.35">
      <c r="C127" s="730"/>
      <c r="D127" s="435"/>
      <c r="E127" s="436"/>
      <c r="F127" s="721"/>
      <c r="G127" s="436"/>
      <c r="H127" s="436"/>
      <c r="I127" s="574"/>
      <c r="J127" s="436"/>
      <c r="K127" s="728"/>
      <c r="L127" s="462"/>
      <c r="M127" s="436"/>
      <c r="N127" s="380" t="str">
        <f t="shared" si="22"/>
        <v>Cargas laborales convenientes</v>
      </c>
      <c r="O127" s="380" t="str">
        <f t="shared" si="22"/>
        <v>Coordinación GIAM y PARES</v>
      </c>
      <c r="P127" s="384" t="s">
        <v>654</v>
      </c>
      <c r="Q127" s="380">
        <f t="shared" si="23"/>
        <v>0</v>
      </c>
      <c r="R127" s="381" t="str">
        <f t="shared" si="23"/>
        <v>Mitigar</v>
      </c>
      <c r="S127" s="381" t="str">
        <f t="shared" si="23"/>
        <v>Preventivo</v>
      </c>
      <c r="T127" s="378" t="s">
        <v>356</v>
      </c>
      <c r="U127" s="728"/>
      <c r="V127" s="728"/>
      <c r="W127" s="728"/>
      <c r="X127" s="728"/>
      <c r="Y127" s="728"/>
      <c r="Z127" s="369"/>
      <c r="AA127" s="128"/>
    </row>
    <row r="128" spans="3:27" ht="51" x14ac:dyDescent="0.35">
      <c r="C128" s="730"/>
      <c r="D128" s="435"/>
      <c r="E128" s="436"/>
      <c r="F128" s="721"/>
      <c r="G128" s="436"/>
      <c r="H128" s="436"/>
      <c r="I128" s="574"/>
      <c r="J128" s="436"/>
      <c r="K128" s="728"/>
      <c r="L128" s="371" t="s">
        <v>3538</v>
      </c>
      <c r="M128" s="370" t="s">
        <v>3539</v>
      </c>
      <c r="N128" s="380" t="s">
        <v>3540</v>
      </c>
      <c r="O128" s="380" t="s">
        <v>3541</v>
      </c>
      <c r="P128" s="384" t="s">
        <v>654</v>
      </c>
      <c r="Q128" s="380" t="s">
        <v>3565</v>
      </c>
      <c r="R128" s="372" t="s">
        <v>3556</v>
      </c>
      <c r="S128" s="372" t="s">
        <v>3558</v>
      </c>
      <c r="T128" s="378" t="s">
        <v>323</v>
      </c>
      <c r="U128" s="728"/>
      <c r="V128" s="728"/>
      <c r="W128" s="728"/>
      <c r="X128" s="728"/>
      <c r="Y128" s="728"/>
      <c r="Z128" s="370"/>
      <c r="AA128" s="128"/>
    </row>
    <row r="129" spans="3:27" ht="76.5" x14ac:dyDescent="0.35">
      <c r="C129" s="730"/>
      <c r="D129" s="723" t="s">
        <v>3618</v>
      </c>
      <c r="E129" s="436" t="s">
        <v>3482</v>
      </c>
      <c r="F129" s="721" t="s">
        <v>3587</v>
      </c>
      <c r="G129" s="436" t="s">
        <v>3483</v>
      </c>
      <c r="H129" s="436" t="s">
        <v>343</v>
      </c>
      <c r="I129" s="574" t="s">
        <v>315</v>
      </c>
      <c r="J129" s="435" t="s">
        <v>3619</v>
      </c>
      <c r="K129" s="435" t="s">
        <v>3550</v>
      </c>
      <c r="L129" s="371" t="s">
        <v>3537</v>
      </c>
      <c r="M129" s="369" t="s">
        <v>3614</v>
      </c>
      <c r="N129" s="380" t="str">
        <f>+N113</f>
        <v>Comunicar a Vicepresidencia de contratación y titulación, las necesidades de recurso humano con análisis de carga</v>
      </c>
      <c r="O129" s="380" t="str">
        <f>+O113</f>
        <v>Coordinación GIAM</v>
      </c>
      <c r="P129" s="384" t="s">
        <v>654</v>
      </c>
      <c r="Q129" s="380" t="str">
        <f>+Q113</f>
        <v>1. Correo electrónico
2. Presentación de análisis de cargas</v>
      </c>
      <c r="R129" s="381" t="str">
        <f>+R113</f>
        <v>Mitigar</v>
      </c>
      <c r="S129" s="381" t="str">
        <f>+S113</f>
        <v>Preventivo</v>
      </c>
      <c r="T129" s="378" t="s">
        <v>356</v>
      </c>
      <c r="U129" s="728" t="s">
        <v>3571</v>
      </c>
      <c r="V129" s="728" t="s">
        <v>3576</v>
      </c>
      <c r="W129" s="728" t="s">
        <v>3580</v>
      </c>
      <c r="X129" s="728" t="s">
        <v>3579</v>
      </c>
      <c r="Y129" s="728" t="s">
        <v>3620</v>
      </c>
      <c r="Z129" s="369"/>
      <c r="AA129" s="128"/>
    </row>
    <row r="130" spans="3:27" ht="51" x14ac:dyDescent="0.35">
      <c r="C130" s="730"/>
      <c r="D130" s="723"/>
      <c r="E130" s="436"/>
      <c r="F130" s="721"/>
      <c r="G130" s="436"/>
      <c r="H130" s="436"/>
      <c r="I130" s="574"/>
      <c r="J130" s="435"/>
      <c r="K130" s="435"/>
      <c r="L130" s="462" t="s">
        <v>3518</v>
      </c>
      <c r="M130" s="436" t="s">
        <v>3519</v>
      </c>
      <c r="N130" s="380" t="str">
        <f t="shared" ref="N130:O132" si="24">+N125</f>
        <v>Realizar entrenamiento en puesto de trabajo.</v>
      </c>
      <c r="O130" s="380" t="str">
        <f t="shared" si="24"/>
        <v>Equipo de GIAM y PARES</v>
      </c>
      <c r="P130" s="384" t="s">
        <v>654</v>
      </c>
      <c r="Q130" s="380" t="str">
        <f t="shared" ref="Q130:S132" si="25">+Q125</f>
        <v>Listas de asistencia</v>
      </c>
      <c r="R130" s="381" t="str">
        <f t="shared" si="25"/>
        <v>Mitigar</v>
      </c>
      <c r="S130" s="381" t="str">
        <f t="shared" si="25"/>
        <v>Preventivo</v>
      </c>
      <c r="T130" s="378" t="s">
        <v>323</v>
      </c>
      <c r="U130" s="728"/>
      <c r="V130" s="728"/>
      <c r="W130" s="728"/>
      <c r="X130" s="728"/>
      <c r="Y130" s="728"/>
      <c r="Z130" s="369"/>
      <c r="AA130" s="128"/>
    </row>
    <row r="131" spans="3:27" ht="51" x14ac:dyDescent="0.35">
      <c r="C131" s="730"/>
      <c r="D131" s="723"/>
      <c r="E131" s="436"/>
      <c r="F131" s="721"/>
      <c r="G131" s="436"/>
      <c r="H131" s="436"/>
      <c r="I131" s="574"/>
      <c r="J131" s="435"/>
      <c r="K131" s="435"/>
      <c r="L131" s="462"/>
      <c r="M131" s="436"/>
      <c r="N131" s="380" t="str">
        <f t="shared" si="24"/>
        <v>Elaborar constancias que dejan sin efecto</v>
      </c>
      <c r="O131" s="380" t="str">
        <f t="shared" si="24"/>
        <v>Equipo de GIAM y PARES</v>
      </c>
      <c r="P131" s="384" t="s">
        <v>654</v>
      </c>
      <c r="Q131" s="380" t="str">
        <f t="shared" si="25"/>
        <v>Constancia</v>
      </c>
      <c r="R131" s="381" t="str">
        <f t="shared" si="25"/>
        <v>Mitigar</v>
      </c>
      <c r="S131" s="381" t="str">
        <f t="shared" si="25"/>
        <v>Correctivo</v>
      </c>
      <c r="T131" s="378" t="s">
        <v>323</v>
      </c>
      <c r="U131" s="728"/>
      <c r="V131" s="728"/>
      <c r="W131" s="728"/>
      <c r="X131" s="728"/>
      <c r="Y131" s="728"/>
      <c r="Z131" s="369"/>
      <c r="AA131" s="128"/>
    </row>
    <row r="132" spans="3:27" ht="51" x14ac:dyDescent="0.35">
      <c r="C132" s="730"/>
      <c r="D132" s="723"/>
      <c r="E132" s="436"/>
      <c r="F132" s="721"/>
      <c r="G132" s="436"/>
      <c r="H132" s="436"/>
      <c r="I132" s="574"/>
      <c r="J132" s="435"/>
      <c r="K132" s="435"/>
      <c r="L132" s="462"/>
      <c r="M132" s="436"/>
      <c r="N132" s="380" t="str">
        <f t="shared" si="24"/>
        <v>Cargas laborales convenientes</v>
      </c>
      <c r="O132" s="380" t="str">
        <f t="shared" si="24"/>
        <v>Coordinación GIAM y PARES</v>
      </c>
      <c r="P132" s="384" t="s">
        <v>654</v>
      </c>
      <c r="Q132" s="380">
        <f t="shared" si="25"/>
        <v>0</v>
      </c>
      <c r="R132" s="381" t="str">
        <f t="shared" si="25"/>
        <v>Mitigar</v>
      </c>
      <c r="S132" s="381" t="str">
        <f t="shared" si="25"/>
        <v>Preventivo</v>
      </c>
      <c r="T132" s="378" t="s">
        <v>356</v>
      </c>
      <c r="U132" s="728"/>
      <c r="V132" s="728"/>
      <c r="W132" s="728"/>
      <c r="X132" s="728"/>
      <c r="Y132" s="728"/>
      <c r="Z132" s="369"/>
      <c r="AA132" s="128"/>
    </row>
    <row r="133" spans="3:27" ht="102" x14ac:dyDescent="0.35">
      <c r="C133" s="730"/>
      <c r="D133" s="723"/>
      <c r="E133" s="436"/>
      <c r="F133" s="11" t="s">
        <v>3588</v>
      </c>
      <c r="G133" s="369" t="s">
        <v>3457</v>
      </c>
      <c r="H133" s="369" t="s">
        <v>314</v>
      </c>
      <c r="I133" s="381" t="s">
        <v>315</v>
      </c>
      <c r="J133" s="435"/>
      <c r="K133" s="435"/>
      <c r="L133" s="371" t="s">
        <v>3509</v>
      </c>
      <c r="M133" s="369" t="s">
        <v>3510</v>
      </c>
      <c r="N133" s="380" t="str">
        <f>+N124</f>
        <v>Comunicar a Vicepresidencia de contratación y titulación, las necesidades de recurso humano con análisis de carga</v>
      </c>
      <c r="O133" s="380" t="str">
        <f>+O124</f>
        <v>Coordinación GIAM</v>
      </c>
      <c r="P133" s="384" t="s">
        <v>654</v>
      </c>
      <c r="Q133" s="380" t="str">
        <f>+Q124</f>
        <v>1. Correo electrónico
2. Presentación de análisis de cargas</v>
      </c>
      <c r="R133" s="381" t="str">
        <f>+R124</f>
        <v>Mitigar</v>
      </c>
      <c r="S133" s="381" t="str">
        <f>+S124</f>
        <v>Preventivo</v>
      </c>
      <c r="T133" s="378" t="s">
        <v>356</v>
      </c>
      <c r="U133" s="728"/>
      <c r="V133" s="728"/>
      <c r="W133" s="728"/>
      <c r="X133" s="728"/>
      <c r="Y133" s="728"/>
      <c r="Z133" s="369"/>
      <c r="AA133" s="128"/>
    </row>
    <row r="134" spans="3:27" ht="102" x14ac:dyDescent="0.35">
      <c r="C134" s="730"/>
      <c r="D134" s="723"/>
      <c r="E134" s="436"/>
      <c r="F134" s="724" t="s">
        <v>3589</v>
      </c>
      <c r="G134" s="382" t="s">
        <v>3484</v>
      </c>
      <c r="H134" s="382" t="s">
        <v>403</v>
      </c>
      <c r="I134" s="381" t="s">
        <v>315</v>
      </c>
      <c r="J134" s="435"/>
      <c r="K134" s="726" t="s">
        <v>3550</v>
      </c>
      <c r="L134" s="371" t="s">
        <v>3537</v>
      </c>
      <c r="M134" s="369" t="s">
        <v>3614</v>
      </c>
      <c r="N134" s="380" t="str">
        <f t="shared" ref="N134:O138" si="26">+N129</f>
        <v>Comunicar a Vicepresidencia de contratación y titulación, las necesidades de recurso humano con análisis de carga</v>
      </c>
      <c r="O134" s="380" t="str">
        <f t="shared" si="26"/>
        <v>Coordinación GIAM</v>
      </c>
      <c r="P134" s="384" t="s">
        <v>654</v>
      </c>
      <c r="Q134" s="380" t="str">
        <f t="shared" ref="Q134:S138" si="27">+Q129</f>
        <v>1. Correo electrónico
2. Presentación de análisis de cargas</v>
      </c>
      <c r="R134" s="381" t="str">
        <f t="shared" si="27"/>
        <v>Mitigar</v>
      </c>
      <c r="S134" s="381" t="str">
        <f t="shared" si="27"/>
        <v>Preventivo</v>
      </c>
      <c r="T134" s="378" t="s">
        <v>356</v>
      </c>
      <c r="U134" s="728"/>
      <c r="V134" s="728"/>
      <c r="W134" s="728"/>
      <c r="X134" s="728"/>
      <c r="Y134" s="728"/>
      <c r="Z134" s="369"/>
      <c r="AA134" s="128"/>
    </row>
    <row r="135" spans="3:27" ht="51" x14ac:dyDescent="0.35">
      <c r="C135" s="730"/>
      <c r="D135" s="723"/>
      <c r="E135" s="436"/>
      <c r="F135" s="724"/>
      <c r="G135" s="636" t="s">
        <v>3485</v>
      </c>
      <c r="H135" s="636" t="s">
        <v>403</v>
      </c>
      <c r="I135" s="574" t="s">
        <v>315</v>
      </c>
      <c r="J135" s="435"/>
      <c r="K135" s="726"/>
      <c r="L135" s="462" t="s">
        <v>3518</v>
      </c>
      <c r="M135" s="436" t="s">
        <v>3519</v>
      </c>
      <c r="N135" s="380" t="str">
        <f t="shared" si="26"/>
        <v>Realizar entrenamiento en puesto de trabajo.</v>
      </c>
      <c r="O135" s="380" t="str">
        <f t="shared" si="26"/>
        <v>Equipo de GIAM y PARES</v>
      </c>
      <c r="P135" s="384" t="s">
        <v>654</v>
      </c>
      <c r="Q135" s="380" t="str">
        <f t="shared" si="27"/>
        <v>Listas de asistencia</v>
      </c>
      <c r="R135" s="381" t="str">
        <f t="shared" si="27"/>
        <v>Mitigar</v>
      </c>
      <c r="S135" s="381" t="str">
        <f t="shared" si="27"/>
        <v>Preventivo</v>
      </c>
      <c r="T135" s="378" t="s">
        <v>323</v>
      </c>
      <c r="U135" s="728"/>
      <c r="V135" s="728"/>
      <c r="W135" s="728"/>
      <c r="X135" s="728"/>
      <c r="Y135" s="728"/>
      <c r="Z135" s="369"/>
      <c r="AA135" s="128"/>
    </row>
    <row r="136" spans="3:27" ht="51" x14ac:dyDescent="0.35">
      <c r="C136" s="730"/>
      <c r="D136" s="723"/>
      <c r="E136" s="436"/>
      <c r="F136" s="724"/>
      <c r="G136" s="636"/>
      <c r="H136" s="636"/>
      <c r="I136" s="574"/>
      <c r="J136" s="435"/>
      <c r="K136" s="726"/>
      <c r="L136" s="462"/>
      <c r="M136" s="436"/>
      <c r="N136" s="380" t="str">
        <f t="shared" si="26"/>
        <v>Elaborar constancias que dejan sin efecto</v>
      </c>
      <c r="O136" s="380" t="str">
        <f t="shared" si="26"/>
        <v>Equipo de GIAM y PARES</v>
      </c>
      <c r="P136" s="384" t="s">
        <v>654</v>
      </c>
      <c r="Q136" s="380" t="str">
        <f t="shared" si="27"/>
        <v>Constancia</v>
      </c>
      <c r="R136" s="381" t="str">
        <f t="shared" si="27"/>
        <v>Mitigar</v>
      </c>
      <c r="S136" s="381" t="str">
        <f t="shared" si="27"/>
        <v>Correctivo</v>
      </c>
      <c r="T136" s="378" t="s">
        <v>323</v>
      </c>
      <c r="U136" s="728"/>
      <c r="V136" s="728"/>
      <c r="W136" s="728"/>
      <c r="X136" s="728"/>
      <c r="Y136" s="728"/>
      <c r="Z136" s="369"/>
      <c r="AA136" s="128"/>
    </row>
    <row r="137" spans="3:27" ht="51" x14ac:dyDescent="0.35">
      <c r="C137" s="730"/>
      <c r="D137" s="723"/>
      <c r="E137" s="436"/>
      <c r="F137" s="724"/>
      <c r="G137" s="636"/>
      <c r="H137" s="636"/>
      <c r="I137" s="574"/>
      <c r="J137" s="435"/>
      <c r="K137" s="726"/>
      <c r="L137" s="462"/>
      <c r="M137" s="436"/>
      <c r="N137" s="380" t="str">
        <f t="shared" si="26"/>
        <v>Cargas laborales convenientes</v>
      </c>
      <c r="O137" s="380" t="str">
        <f t="shared" si="26"/>
        <v>Coordinación GIAM y PARES</v>
      </c>
      <c r="P137" s="384" t="s">
        <v>654</v>
      </c>
      <c r="Q137" s="380">
        <f t="shared" si="27"/>
        <v>0</v>
      </c>
      <c r="R137" s="381" t="str">
        <f t="shared" si="27"/>
        <v>Mitigar</v>
      </c>
      <c r="S137" s="381" t="str">
        <f t="shared" si="27"/>
        <v>Preventivo</v>
      </c>
      <c r="T137" s="378" t="s">
        <v>356</v>
      </c>
      <c r="U137" s="728"/>
      <c r="V137" s="728"/>
      <c r="W137" s="728"/>
      <c r="X137" s="728"/>
      <c r="Y137" s="728"/>
      <c r="Z137" s="369"/>
      <c r="AA137" s="128"/>
    </row>
    <row r="138" spans="3:27" ht="127.5" customHeight="1" x14ac:dyDescent="0.35">
      <c r="C138" s="730"/>
      <c r="D138" s="436" t="s">
        <v>3486</v>
      </c>
      <c r="E138" s="436" t="s">
        <v>3487</v>
      </c>
      <c r="F138" s="11" t="s">
        <v>3587</v>
      </c>
      <c r="G138" s="369" t="s">
        <v>3488</v>
      </c>
      <c r="H138" s="369" t="s">
        <v>343</v>
      </c>
      <c r="I138" s="381" t="s">
        <v>315</v>
      </c>
      <c r="J138" s="370" t="s">
        <v>3621</v>
      </c>
      <c r="K138" s="370" t="s">
        <v>3550</v>
      </c>
      <c r="L138" s="371" t="s">
        <v>3509</v>
      </c>
      <c r="M138" s="382" t="s">
        <v>3510</v>
      </c>
      <c r="N138" s="380" t="str">
        <f t="shared" si="26"/>
        <v>Comunicar a Vicepresidencia de contratación y titulación, las necesidades de recurso humano con análisis de carga</v>
      </c>
      <c r="O138" s="380" t="str">
        <f t="shared" si="26"/>
        <v>Coordinación GIAM</v>
      </c>
      <c r="P138" s="384" t="s">
        <v>654</v>
      </c>
      <c r="Q138" s="380" t="str">
        <f t="shared" si="27"/>
        <v>1. Correo electrónico
2. Presentación de análisis de cargas</v>
      </c>
      <c r="R138" s="381" t="str">
        <f t="shared" si="27"/>
        <v>Mitigar</v>
      </c>
      <c r="S138" s="381" t="str">
        <f t="shared" si="27"/>
        <v>Preventivo</v>
      </c>
      <c r="T138" s="378" t="s">
        <v>356</v>
      </c>
      <c r="U138" s="728" t="s">
        <v>3571</v>
      </c>
      <c r="V138" s="728" t="s">
        <v>3577</v>
      </c>
      <c r="W138" s="728" t="s">
        <v>3580</v>
      </c>
      <c r="X138" s="728" t="s">
        <v>3579</v>
      </c>
      <c r="Y138" s="728" t="s">
        <v>3622</v>
      </c>
      <c r="Z138" s="369"/>
      <c r="AA138" s="128"/>
    </row>
    <row r="139" spans="3:27" ht="51" x14ac:dyDescent="0.35">
      <c r="C139" s="730"/>
      <c r="D139" s="436"/>
      <c r="E139" s="436"/>
      <c r="F139" s="721" t="s">
        <v>3589</v>
      </c>
      <c r="G139" s="436" t="s">
        <v>3484</v>
      </c>
      <c r="H139" s="436" t="s">
        <v>403</v>
      </c>
      <c r="I139" s="574" t="s">
        <v>315</v>
      </c>
      <c r="J139" s="435" t="s">
        <v>3598</v>
      </c>
      <c r="K139" s="435" t="s">
        <v>3550</v>
      </c>
      <c r="L139" s="462" t="s">
        <v>3551</v>
      </c>
      <c r="M139" s="726" t="s">
        <v>3552</v>
      </c>
      <c r="N139" s="380" t="s">
        <v>3553</v>
      </c>
      <c r="O139" s="380" t="s">
        <v>3508</v>
      </c>
      <c r="P139" s="384" t="s">
        <v>654</v>
      </c>
      <c r="Q139" s="380" t="s">
        <v>3623</v>
      </c>
      <c r="R139" s="372" t="s">
        <v>3556</v>
      </c>
      <c r="S139" s="372" t="s">
        <v>2901</v>
      </c>
      <c r="T139" s="378" t="s">
        <v>356</v>
      </c>
      <c r="U139" s="728"/>
      <c r="V139" s="728"/>
      <c r="W139" s="728"/>
      <c r="X139" s="728"/>
      <c r="Y139" s="728"/>
      <c r="Z139" s="370"/>
      <c r="AA139" s="128"/>
    </row>
    <row r="140" spans="3:27" ht="51" x14ac:dyDescent="0.35">
      <c r="C140" s="730"/>
      <c r="D140" s="436"/>
      <c r="E140" s="436"/>
      <c r="F140" s="721"/>
      <c r="G140" s="436"/>
      <c r="H140" s="436"/>
      <c r="I140" s="574"/>
      <c r="J140" s="435"/>
      <c r="K140" s="435"/>
      <c r="L140" s="462"/>
      <c r="M140" s="726"/>
      <c r="N140" s="380" t="s">
        <v>3540</v>
      </c>
      <c r="O140" s="380" t="s">
        <v>3554</v>
      </c>
      <c r="P140" s="384" t="s">
        <v>654</v>
      </c>
      <c r="Q140" s="380" t="s">
        <v>3565</v>
      </c>
      <c r="R140" s="372" t="s">
        <v>3556</v>
      </c>
      <c r="S140" s="372" t="s">
        <v>3558</v>
      </c>
      <c r="T140" s="378" t="s">
        <v>323</v>
      </c>
      <c r="U140" s="728"/>
      <c r="V140" s="728"/>
      <c r="W140" s="728"/>
      <c r="X140" s="728"/>
      <c r="Y140" s="728"/>
      <c r="Z140" s="370"/>
      <c r="AA140" s="128"/>
    </row>
    <row r="141" spans="3:27" ht="76.5" x14ac:dyDescent="0.35">
      <c r="C141" s="730"/>
      <c r="D141" s="436"/>
      <c r="E141" s="436"/>
      <c r="F141" s="721"/>
      <c r="G141" s="436"/>
      <c r="H141" s="436"/>
      <c r="I141" s="574"/>
      <c r="J141" s="435"/>
      <c r="K141" s="435"/>
      <c r="L141" s="371" t="s">
        <v>3537</v>
      </c>
      <c r="M141" s="382" t="s">
        <v>3614</v>
      </c>
      <c r="N141" s="380" t="str">
        <f t="shared" ref="N141:O145" si="28">+N134</f>
        <v>Comunicar a Vicepresidencia de contratación y titulación, las necesidades de recurso humano con análisis de carga</v>
      </c>
      <c r="O141" s="380" t="str">
        <f t="shared" si="28"/>
        <v>Coordinación GIAM</v>
      </c>
      <c r="P141" s="384" t="s">
        <v>654</v>
      </c>
      <c r="Q141" s="380" t="str">
        <f t="shared" ref="Q141:S145" si="29">+Q134</f>
        <v>1. Correo electrónico
2. Presentación de análisis de cargas</v>
      </c>
      <c r="R141" s="381" t="str">
        <f t="shared" si="29"/>
        <v>Mitigar</v>
      </c>
      <c r="S141" s="381" t="str">
        <f t="shared" si="29"/>
        <v>Preventivo</v>
      </c>
      <c r="T141" s="378" t="s">
        <v>356</v>
      </c>
      <c r="U141" s="728"/>
      <c r="V141" s="728"/>
      <c r="W141" s="728"/>
      <c r="X141" s="728"/>
      <c r="Y141" s="728"/>
      <c r="Z141" s="369"/>
      <c r="AA141" s="128"/>
    </row>
    <row r="142" spans="3:27" ht="51" x14ac:dyDescent="0.35">
      <c r="C142" s="730"/>
      <c r="D142" s="436"/>
      <c r="E142" s="436"/>
      <c r="F142" s="721"/>
      <c r="G142" s="436"/>
      <c r="H142" s="436"/>
      <c r="I142" s="574"/>
      <c r="J142" s="435"/>
      <c r="K142" s="435"/>
      <c r="L142" s="462" t="s">
        <v>3518</v>
      </c>
      <c r="M142" s="636" t="s">
        <v>3519</v>
      </c>
      <c r="N142" s="380" t="str">
        <f t="shared" si="28"/>
        <v>Realizar entrenamiento en puesto de trabajo.</v>
      </c>
      <c r="O142" s="380" t="str">
        <f t="shared" si="28"/>
        <v>Equipo de GIAM y PARES</v>
      </c>
      <c r="P142" s="384" t="s">
        <v>654</v>
      </c>
      <c r="Q142" s="380" t="str">
        <f t="shared" si="29"/>
        <v>Listas de asistencia</v>
      </c>
      <c r="R142" s="381" t="str">
        <f t="shared" si="29"/>
        <v>Mitigar</v>
      </c>
      <c r="S142" s="381" t="str">
        <f t="shared" si="29"/>
        <v>Preventivo</v>
      </c>
      <c r="T142" s="378" t="s">
        <v>323</v>
      </c>
      <c r="U142" s="728"/>
      <c r="V142" s="728"/>
      <c r="W142" s="728"/>
      <c r="X142" s="728"/>
      <c r="Y142" s="728"/>
      <c r="Z142" s="369"/>
      <c r="AA142" s="128"/>
    </row>
    <row r="143" spans="3:27" ht="51" x14ac:dyDescent="0.35">
      <c r="C143" s="730"/>
      <c r="D143" s="436"/>
      <c r="E143" s="436"/>
      <c r="F143" s="721"/>
      <c r="G143" s="436"/>
      <c r="H143" s="436"/>
      <c r="I143" s="574"/>
      <c r="J143" s="435"/>
      <c r="K143" s="435"/>
      <c r="L143" s="462"/>
      <c r="M143" s="636"/>
      <c r="N143" s="380" t="str">
        <f t="shared" si="28"/>
        <v>Elaborar constancias que dejan sin efecto</v>
      </c>
      <c r="O143" s="380" t="str">
        <f t="shared" si="28"/>
        <v>Equipo de GIAM y PARES</v>
      </c>
      <c r="P143" s="384" t="s">
        <v>654</v>
      </c>
      <c r="Q143" s="380" t="str">
        <f t="shared" si="29"/>
        <v>Constancia</v>
      </c>
      <c r="R143" s="381" t="str">
        <f t="shared" si="29"/>
        <v>Mitigar</v>
      </c>
      <c r="S143" s="381" t="str">
        <f t="shared" si="29"/>
        <v>Correctivo</v>
      </c>
      <c r="T143" s="378" t="s">
        <v>323</v>
      </c>
      <c r="U143" s="728"/>
      <c r="V143" s="728"/>
      <c r="W143" s="728"/>
      <c r="X143" s="728"/>
      <c r="Y143" s="728"/>
      <c r="Z143" s="369"/>
      <c r="AA143" s="128"/>
    </row>
    <row r="144" spans="3:27" ht="51" x14ac:dyDescent="0.35">
      <c r="C144" s="730"/>
      <c r="D144" s="436"/>
      <c r="E144" s="436"/>
      <c r="F144" s="721"/>
      <c r="G144" s="436"/>
      <c r="H144" s="436"/>
      <c r="I144" s="574"/>
      <c r="J144" s="435"/>
      <c r="K144" s="435"/>
      <c r="L144" s="462"/>
      <c r="M144" s="636"/>
      <c r="N144" s="380" t="str">
        <f t="shared" si="28"/>
        <v>Cargas laborales convenientes</v>
      </c>
      <c r="O144" s="380" t="str">
        <f t="shared" si="28"/>
        <v>Coordinación GIAM y PARES</v>
      </c>
      <c r="P144" s="384" t="s">
        <v>654</v>
      </c>
      <c r="Q144" s="380">
        <f t="shared" si="29"/>
        <v>0</v>
      </c>
      <c r="R144" s="381" t="str">
        <f t="shared" si="29"/>
        <v>Mitigar</v>
      </c>
      <c r="S144" s="381" t="str">
        <f t="shared" si="29"/>
        <v>Preventivo</v>
      </c>
      <c r="T144" s="378" t="s">
        <v>356</v>
      </c>
      <c r="U144" s="728"/>
      <c r="V144" s="728"/>
      <c r="W144" s="728"/>
      <c r="X144" s="728"/>
      <c r="Y144" s="728"/>
      <c r="Z144" s="369"/>
      <c r="AA144" s="128"/>
    </row>
    <row r="145" spans="3:27" ht="76.5" x14ac:dyDescent="0.35">
      <c r="C145" s="730"/>
      <c r="D145" s="436"/>
      <c r="E145" s="436"/>
      <c r="F145" s="721"/>
      <c r="G145" s="436"/>
      <c r="H145" s="436"/>
      <c r="I145" s="574"/>
      <c r="J145" s="435"/>
      <c r="K145" s="435"/>
      <c r="L145" s="371" t="s">
        <v>3509</v>
      </c>
      <c r="M145" s="382" t="s">
        <v>3510</v>
      </c>
      <c r="N145" s="380" t="str">
        <f t="shared" si="28"/>
        <v>Comunicar a Vicepresidencia de contratación y titulación, las necesidades de recurso humano con análisis de carga</v>
      </c>
      <c r="O145" s="380" t="str">
        <f t="shared" si="28"/>
        <v>Coordinación GIAM</v>
      </c>
      <c r="P145" s="384" t="s">
        <v>654</v>
      </c>
      <c r="Q145" s="380" t="str">
        <f t="shared" si="29"/>
        <v>1. Correo electrónico
2. Presentación de análisis de cargas</v>
      </c>
      <c r="R145" s="381" t="str">
        <f t="shared" si="29"/>
        <v>Mitigar</v>
      </c>
      <c r="S145" s="381" t="str">
        <f t="shared" si="29"/>
        <v>Preventivo</v>
      </c>
      <c r="T145" s="378" t="s">
        <v>356</v>
      </c>
      <c r="U145" s="728"/>
      <c r="V145" s="728"/>
      <c r="W145" s="728"/>
      <c r="X145" s="728"/>
      <c r="Y145" s="728"/>
      <c r="Z145" s="369"/>
      <c r="AA145" s="128"/>
    </row>
    <row r="146" spans="3:27" ht="76.5" x14ac:dyDescent="0.35">
      <c r="C146" s="730"/>
      <c r="D146" s="436" t="s">
        <v>3489</v>
      </c>
      <c r="E146" s="436" t="s">
        <v>3624</v>
      </c>
      <c r="F146" s="721" t="s">
        <v>3587</v>
      </c>
      <c r="G146" s="436" t="s">
        <v>3490</v>
      </c>
      <c r="H146" s="436" t="s">
        <v>343</v>
      </c>
      <c r="I146" s="574" t="s">
        <v>315</v>
      </c>
      <c r="J146" s="435" t="s">
        <v>3625</v>
      </c>
      <c r="K146" s="726" t="s">
        <v>3550</v>
      </c>
      <c r="L146" s="371" t="s">
        <v>3537</v>
      </c>
      <c r="M146" s="369" t="s">
        <v>3614</v>
      </c>
      <c r="N146" s="380" t="str">
        <f t="shared" ref="N146:O150" si="30">+N141</f>
        <v>Comunicar a Vicepresidencia de contratación y titulación, las necesidades de recurso humano con análisis de carga</v>
      </c>
      <c r="O146" s="380" t="str">
        <f t="shared" si="30"/>
        <v>Coordinación GIAM</v>
      </c>
      <c r="P146" s="384" t="s">
        <v>654</v>
      </c>
      <c r="Q146" s="380" t="str">
        <f t="shared" ref="Q146:S150" si="31">+Q141</f>
        <v>1. Correo electrónico
2. Presentación de análisis de cargas</v>
      </c>
      <c r="R146" s="381" t="str">
        <f t="shared" si="31"/>
        <v>Mitigar</v>
      </c>
      <c r="S146" s="381" t="str">
        <f t="shared" si="31"/>
        <v>Preventivo</v>
      </c>
      <c r="T146" s="378" t="s">
        <v>356</v>
      </c>
      <c r="U146" s="728" t="s">
        <v>3571</v>
      </c>
      <c r="V146" s="728" t="s">
        <v>3578</v>
      </c>
      <c r="W146" s="728" t="s">
        <v>3580</v>
      </c>
      <c r="X146" s="728" t="s">
        <v>3579</v>
      </c>
      <c r="Y146" s="728" t="s">
        <v>3626</v>
      </c>
      <c r="Z146" s="369"/>
      <c r="AA146" s="128"/>
    </row>
    <row r="147" spans="3:27" ht="51" x14ac:dyDescent="0.35">
      <c r="C147" s="730"/>
      <c r="D147" s="436"/>
      <c r="E147" s="436"/>
      <c r="F147" s="721"/>
      <c r="G147" s="436"/>
      <c r="H147" s="436"/>
      <c r="I147" s="574"/>
      <c r="J147" s="435"/>
      <c r="K147" s="726"/>
      <c r="L147" s="462" t="s">
        <v>3518</v>
      </c>
      <c r="M147" s="436" t="s">
        <v>3519</v>
      </c>
      <c r="N147" s="380" t="str">
        <f t="shared" si="30"/>
        <v>Realizar entrenamiento en puesto de trabajo.</v>
      </c>
      <c r="O147" s="380" t="str">
        <f t="shared" si="30"/>
        <v>Equipo de GIAM y PARES</v>
      </c>
      <c r="P147" s="384" t="s">
        <v>654</v>
      </c>
      <c r="Q147" s="380" t="str">
        <f t="shared" si="31"/>
        <v>Listas de asistencia</v>
      </c>
      <c r="R147" s="381" t="str">
        <f t="shared" si="31"/>
        <v>Mitigar</v>
      </c>
      <c r="S147" s="381" t="str">
        <f t="shared" si="31"/>
        <v>Preventivo</v>
      </c>
      <c r="T147" s="378" t="s">
        <v>323</v>
      </c>
      <c r="U147" s="728"/>
      <c r="V147" s="728"/>
      <c r="W147" s="728"/>
      <c r="X147" s="728"/>
      <c r="Y147" s="728"/>
      <c r="Z147" s="369"/>
      <c r="AA147" s="128"/>
    </row>
    <row r="148" spans="3:27" ht="51" x14ac:dyDescent="0.35">
      <c r="C148" s="730"/>
      <c r="D148" s="436"/>
      <c r="E148" s="436"/>
      <c r="F148" s="721" t="s">
        <v>3588</v>
      </c>
      <c r="G148" s="436" t="s">
        <v>3491</v>
      </c>
      <c r="H148" s="436" t="s">
        <v>314</v>
      </c>
      <c r="I148" s="574" t="s">
        <v>315</v>
      </c>
      <c r="J148" s="435"/>
      <c r="K148" s="726"/>
      <c r="L148" s="462"/>
      <c r="M148" s="436"/>
      <c r="N148" s="380" t="str">
        <f t="shared" si="30"/>
        <v>Elaborar constancias que dejan sin efecto</v>
      </c>
      <c r="O148" s="380" t="str">
        <f t="shared" si="30"/>
        <v>Equipo de GIAM y PARES</v>
      </c>
      <c r="P148" s="384" t="s">
        <v>654</v>
      </c>
      <c r="Q148" s="380" t="str">
        <f t="shared" si="31"/>
        <v>Constancia</v>
      </c>
      <c r="R148" s="381" t="str">
        <f t="shared" si="31"/>
        <v>Mitigar</v>
      </c>
      <c r="S148" s="381" t="str">
        <f t="shared" si="31"/>
        <v>Correctivo</v>
      </c>
      <c r="T148" s="378" t="s">
        <v>323</v>
      </c>
      <c r="U148" s="728"/>
      <c r="V148" s="728"/>
      <c r="W148" s="728"/>
      <c r="X148" s="728"/>
      <c r="Y148" s="728"/>
      <c r="Z148" s="369"/>
      <c r="AA148" s="128"/>
    </row>
    <row r="149" spans="3:27" ht="51" x14ac:dyDescent="0.35">
      <c r="C149" s="730"/>
      <c r="D149" s="436"/>
      <c r="E149" s="436"/>
      <c r="F149" s="721"/>
      <c r="G149" s="436"/>
      <c r="H149" s="436"/>
      <c r="I149" s="574"/>
      <c r="J149" s="435"/>
      <c r="K149" s="726"/>
      <c r="L149" s="462"/>
      <c r="M149" s="436"/>
      <c r="N149" s="380" t="str">
        <f t="shared" si="30"/>
        <v>Cargas laborales convenientes</v>
      </c>
      <c r="O149" s="380" t="str">
        <f t="shared" si="30"/>
        <v>Coordinación GIAM y PARES</v>
      </c>
      <c r="P149" s="384" t="s">
        <v>654</v>
      </c>
      <c r="Q149" s="380">
        <f t="shared" si="31"/>
        <v>0</v>
      </c>
      <c r="R149" s="381" t="str">
        <f t="shared" si="31"/>
        <v>Mitigar</v>
      </c>
      <c r="S149" s="381" t="str">
        <f t="shared" si="31"/>
        <v>Preventivo</v>
      </c>
      <c r="T149" s="378" t="s">
        <v>356</v>
      </c>
      <c r="U149" s="728"/>
      <c r="V149" s="728"/>
      <c r="W149" s="728"/>
      <c r="X149" s="728"/>
      <c r="Y149" s="728"/>
      <c r="Z149" s="369"/>
      <c r="AA149" s="128"/>
    </row>
    <row r="150" spans="3:27" ht="76.5" x14ac:dyDescent="0.35">
      <c r="C150" s="730"/>
      <c r="D150" s="436"/>
      <c r="E150" s="436"/>
      <c r="F150" s="721"/>
      <c r="G150" s="436"/>
      <c r="H150" s="436"/>
      <c r="I150" s="574"/>
      <c r="J150" s="435"/>
      <c r="K150" s="726"/>
      <c r="L150" s="371" t="s">
        <v>3509</v>
      </c>
      <c r="M150" s="369" t="s">
        <v>3510</v>
      </c>
      <c r="N150" s="380" t="str">
        <f t="shared" si="30"/>
        <v>Comunicar a Vicepresidencia de contratación y titulación, las necesidades de recurso humano con análisis de carga</v>
      </c>
      <c r="O150" s="380" t="str">
        <f t="shared" si="30"/>
        <v>Coordinación GIAM</v>
      </c>
      <c r="P150" s="384" t="s">
        <v>654</v>
      </c>
      <c r="Q150" s="380" t="str">
        <f t="shared" si="31"/>
        <v>1. Correo electrónico
2. Presentación de análisis de cargas</v>
      </c>
      <c r="R150" s="381" t="str">
        <f t="shared" si="31"/>
        <v>Mitigar</v>
      </c>
      <c r="S150" s="381" t="str">
        <f t="shared" si="31"/>
        <v>Preventivo</v>
      </c>
      <c r="T150" s="378" t="s">
        <v>356</v>
      </c>
      <c r="U150" s="728"/>
      <c r="V150" s="728"/>
      <c r="W150" s="728"/>
      <c r="X150" s="728"/>
      <c r="Y150" s="728"/>
      <c r="Z150" s="369"/>
      <c r="AA150" s="128"/>
    </row>
    <row r="151" spans="3:27" ht="51" x14ac:dyDescent="0.35">
      <c r="C151" s="730"/>
      <c r="D151" s="436"/>
      <c r="E151" s="436"/>
      <c r="F151" s="722" t="s">
        <v>3589</v>
      </c>
      <c r="G151" s="574" t="s">
        <v>3485</v>
      </c>
      <c r="H151" s="574" t="s">
        <v>403</v>
      </c>
      <c r="I151" s="574" t="s">
        <v>315</v>
      </c>
      <c r="J151" s="435" t="s">
        <v>3598</v>
      </c>
      <c r="K151" s="726" t="s">
        <v>3550</v>
      </c>
      <c r="L151" s="462" t="s">
        <v>3551</v>
      </c>
      <c r="M151" s="436" t="s">
        <v>3552</v>
      </c>
      <c r="N151" s="380" t="str">
        <f t="shared" ref="N151:O152" si="32">+N139</f>
        <v>Establecer horario para la publicación.</v>
      </c>
      <c r="O151" s="380" t="str">
        <f t="shared" si="32"/>
        <v>Coordinación GIAM</v>
      </c>
      <c r="P151" s="384" t="s">
        <v>654</v>
      </c>
      <c r="Q151" s="380" t="str">
        <f t="shared" ref="Q151:S152" si="33">+Q139</f>
        <v>1, Procedimiento de notificaciones</v>
      </c>
      <c r="R151" s="381" t="str">
        <f t="shared" si="33"/>
        <v>Mitigar</v>
      </c>
      <c r="S151" s="381" t="str">
        <f t="shared" si="33"/>
        <v>Preventivo</v>
      </c>
      <c r="T151" s="378" t="s">
        <v>356</v>
      </c>
      <c r="U151" s="728"/>
      <c r="V151" s="728"/>
      <c r="W151" s="728"/>
      <c r="X151" s="728"/>
      <c r="Y151" s="728"/>
      <c r="Z151" s="369"/>
      <c r="AA151" s="128"/>
    </row>
    <row r="152" spans="3:27" ht="51" x14ac:dyDescent="0.35">
      <c r="C152" s="730"/>
      <c r="D152" s="436"/>
      <c r="E152" s="436"/>
      <c r="F152" s="722"/>
      <c r="G152" s="574"/>
      <c r="H152" s="574"/>
      <c r="I152" s="574"/>
      <c r="J152" s="435"/>
      <c r="K152" s="726"/>
      <c r="L152" s="462"/>
      <c r="M152" s="436"/>
      <c r="N152" s="380" t="str">
        <f t="shared" si="32"/>
        <v>Solicitar soporte a la mesa de ayuda</v>
      </c>
      <c r="O152" s="380" t="str">
        <f t="shared" si="32"/>
        <v>Encargado de la publicación</v>
      </c>
      <c r="P152" s="384" t="s">
        <v>654</v>
      </c>
      <c r="Q152" s="380" t="str">
        <f t="shared" si="33"/>
        <v>1. Procedimiento OTI</v>
      </c>
      <c r="R152" s="381" t="str">
        <f t="shared" si="33"/>
        <v>Mitigar</v>
      </c>
      <c r="S152" s="381" t="str">
        <f t="shared" si="33"/>
        <v>Correctivo</v>
      </c>
      <c r="T152" s="378" t="s">
        <v>323</v>
      </c>
      <c r="U152" s="728"/>
      <c r="V152" s="728"/>
      <c r="W152" s="728"/>
      <c r="X152" s="728"/>
      <c r="Y152" s="728"/>
      <c r="Z152" s="369"/>
      <c r="AA152" s="128"/>
    </row>
    <row r="153" spans="3:27" ht="76.5" x14ac:dyDescent="0.35">
      <c r="C153" s="730"/>
      <c r="D153" s="436"/>
      <c r="E153" s="436"/>
      <c r="F153" s="722"/>
      <c r="G153" s="574"/>
      <c r="H153" s="574"/>
      <c r="I153" s="574"/>
      <c r="J153" s="435"/>
      <c r="K153" s="726"/>
      <c r="L153" s="371" t="s">
        <v>3537</v>
      </c>
      <c r="M153" s="369" t="s">
        <v>3614</v>
      </c>
      <c r="N153" s="380" t="str">
        <f t="shared" ref="N153:O157" si="34">+N146</f>
        <v>Comunicar a Vicepresidencia de contratación y titulación, las necesidades de recurso humano con análisis de carga</v>
      </c>
      <c r="O153" s="380" t="str">
        <f t="shared" si="34"/>
        <v>Coordinación GIAM</v>
      </c>
      <c r="P153" s="384" t="s">
        <v>654</v>
      </c>
      <c r="Q153" s="380" t="str">
        <f t="shared" ref="Q153:S157" si="35">+Q146</f>
        <v>1. Correo electrónico
2. Presentación de análisis de cargas</v>
      </c>
      <c r="R153" s="381" t="str">
        <f t="shared" si="35"/>
        <v>Mitigar</v>
      </c>
      <c r="S153" s="381" t="str">
        <f t="shared" si="35"/>
        <v>Preventivo</v>
      </c>
      <c r="T153" s="378" t="s">
        <v>323</v>
      </c>
      <c r="U153" s="728"/>
      <c r="V153" s="728"/>
      <c r="W153" s="728"/>
      <c r="X153" s="728"/>
      <c r="Y153" s="728"/>
      <c r="Z153" s="369"/>
      <c r="AA153" s="128"/>
    </row>
    <row r="154" spans="3:27" ht="51" x14ac:dyDescent="0.35">
      <c r="C154" s="730"/>
      <c r="D154" s="436"/>
      <c r="E154" s="436"/>
      <c r="F154" s="722"/>
      <c r="G154" s="574"/>
      <c r="H154" s="574"/>
      <c r="I154" s="574"/>
      <c r="J154" s="435"/>
      <c r="K154" s="726"/>
      <c r="L154" s="462" t="s">
        <v>3518</v>
      </c>
      <c r="M154" s="436" t="s">
        <v>3519</v>
      </c>
      <c r="N154" s="380" t="str">
        <f t="shared" si="34"/>
        <v>Realizar entrenamiento en puesto de trabajo.</v>
      </c>
      <c r="O154" s="380" t="str">
        <f t="shared" si="34"/>
        <v>Equipo de GIAM y PARES</v>
      </c>
      <c r="P154" s="384" t="s">
        <v>654</v>
      </c>
      <c r="Q154" s="380" t="str">
        <f t="shared" si="35"/>
        <v>Listas de asistencia</v>
      </c>
      <c r="R154" s="381" t="str">
        <f t="shared" si="35"/>
        <v>Mitigar</v>
      </c>
      <c r="S154" s="381" t="str">
        <f t="shared" si="35"/>
        <v>Preventivo</v>
      </c>
      <c r="T154" s="378" t="s">
        <v>323</v>
      </c>
      <c r="U154" s="728"/>
      <c r="V154" s="728"/>
      <c r="W154" s="728"/>
      <c r="X154" s="728"/>
      <c r="Y154" s="728"/>
      <c r="Z154" s="369"/>
      <c r="AA154" s="128"/>
    </row>
    <row r="155" spans="3:27" ht="51" x14ac:dyDescent="0.35">
      <c r="C155" s="730"/>
      <c r="D155" s="436"/>
      <c r="E155" s="436"/>
      <c r="F155" s="722"/>
      <c r="G155" s="574"/>
      <c r="H155" s="574"/>
      <c r="I155" s="574"/>
      <c r="J155" s="435"/>
      <c r="K155" s="726"/>
      <c r="L155" s="462"/>
      <c r="M155" s="436"/>
      <c r="N155" s="380" t="str">
        <f t="shared" si="34"/>
        <v>Elaborar constancias que dejan sin efecto</v>
      </c>
      <c r="O155" s="380" t="str">
        <f t="shared" si="34"/>
        <v>Equipo de GIAM y PARES</v>
      </c>
      <c r="P155" s="384" t="s">
        <v>654</v>
      </c>
      <c r="Q155" s="380" t="str">
        <f t="shared" si="35"/>
        <v>Constancia</v>
      </c>
      <c r="R155" s="381" t="str">
        <f t="shared" si="35"/>
        <v>Mitigar</v>
      </c>
      <c r="S155" s="381" t="str">
        <f t="shared" si="35"/>
        <v>Correctivo</v>
      </c>
      <c r="T155" s="378" t="s">
        <v>323</v>
      </c>
      <c r="U155" s="728"/>
      <c r="V155" s="728"/>
      <c r="W155" s="728"/>
      <c r="X155" s="728"/>
      <c r="Y155" s="728"/>
      <c r="Z155" s="369"/>
      <c r="AA155" s="128"/>
    </row>
    <row r="156" spans="3:27" ht="51" x14ac:dyDescent="0.35">
      <c r="C156" s="730"/>
      <c r="D156" s="436"/>
      <c r="E156" s="436"/>
      <c r="F156" s="722"/>
      <c r="G156" s="574"/>
      <c r="H156" s="574"/>
      <c r="I156" s="574"/>
      <c r="J156" s="435"/>
      <c r="K156" s="726"/>
      <c r="L156" s="462"/>
      <c r="M156" s="436"/>
      <c r="N156" s="380" t="str">
        <f t="shared" si="34"/>
        <v>Cargas laborales convenientes</v>
      </c>
      <c r="O156" s="380" t="str">
        <f t="shared" si="34"/>
        <v>Coordinación GIAM y PARES</v>
      </c>
      <c r="P156" s="384" t="s">
        <v>654</v>
      </c>
      <c r="Q156" s="380">
        <f t="shared" si="35"/>
        <v>0</v>
      </c>
      <c r="R156" s="381" t="str">
        <f t="shared" si="35"/>
        <v>Mitigar</v>
      </c>
      <c r="S156" s="381" t="str">
        <f t="shared" si="35"/>
        <v>Preventivo</v>
      </c>
      <c r="T156" s="378" t="s">
        <v>356</v>
      </c>
      <c r="U156" s="728"/>
      <c r="V156" s="728"/>
      <c r="W156" s="728"/>
      <c r="X156" s="728"/>
      <c r="Y156" s="728"/>
      <c r="Z156" s="369"/>
      <c r="AA156" s="128"/>
    </row>
    <row r="157" spans="3:27" ht="76.5" x14ac:dyDescent="0.35">
      <c r="C157" s="731"/>
      <c r="D157" s="436"/>
      <c r="E157" s="436"/>
      <c r="F157" s="722"/>
      <c r="G157" s="574"/>
      <c r="H157" s="574"/>
      <c r="I157" s="574"/>
      <c r="J157" s="435"/>
      <c r="K157" s="726"/>
      <c r="L157" s="371" t="s">
        <v>3509</v>
      </c>
      <c r="M157" s="369" t="s">
        <v>3510</v>
      </c>
      <c r="N157" s="379" t="str">
        <f t="shared" si="34"/>
        <v>Comunicar a Vicepresidencia de contratación y titulación, las necesidades de recurso humano con análisis de carga</v>
      </c>
      <c r="O157" s="379" t="str">
        <f t="shared" si="34"/>
        <v>Coordinación GIAM</v>
      </c>
      <c r="P157" s="383" t="s">
        <v>654</v>
      </c>
      <c r="Q157" s="379" t="str">
        <f t="shared" si="35"/>
        <v>1. Correo electrónico
2. Presentación de análisis de cargas</v>
      </c>
      <c r="R157" s="381" t="str">
        <f t="shared" si="35"/>
        <v>Mitigar</v>
      </c>
      <c r="S157" s="381" t="str">
        <f t="shared" si="35"/>
        <v>Preventivo</v>
      </c>
      <c r="T157" s="378" t="s">
        <v>356</v>
      </c>
      <c r="U157" s="728"/>
      <c r="V157" s="728"/>
      <c r="W157" s="728"/>
      <c r="X157" s="728"/>
      <c r="Y157" s="728"/>
      <c r="Z157" s="369"/>
      <c r="AA157" s="128"/>
    </row>
    <row r="159" spans="3:27" ht="31.5" customHeight="1" x14ac:dyDescent="0.35">
      <c r="C159" s="472" t="s">
        <v>429</v>
      </c>
      <c r="D159" s="472"/>
      <c r="E159" s="472"/>
      <c r="F159" s="472"/>
      <c r="G159" s="472"/>
      <c r="H159" s="472"/>
      <c r="I159" s="517" t="s">
        <v>430</v>
      </c>
      <c r="J159" s="709"/>
      <c r="K159" s="709"/>
      <c r="L159" s="518"/>
      <c r="N159" s="516"/>
      <c r="O159" s="516"/>
      <c r="P159" s="516"/>
      <c r="Q159" s="516"/>
      <c r="R159" s="516"/>
    </row>
    <row r="160" spans="3:27" ht="58.5" customHeight="1" x14ac:dyDescent="0.35">
      <c r="C160" s="237" t="s">
        <v>3</v>
      </c>
      <c r="D160" s="237" t="s">
        <v>4</v>
      </c>
      <c r="E160" s="237" t="s">
        <v>431</v>
      </c>
      <c r="F160" s="237" t="s">
        <v>408</v>
      </c>
      <c r="G160" s="237" t="s">
        <v>7</v>
      </c>
      <c r="H160" s="237" t="s">
        <v>432</v>
      </c>
      <c r="I160" s="237" t="s">
        <v>433</v>
      </c>
      <c r="J160" s="237" t="s">
        <v>434</v>
      </c>
      <c r="K160" s="237" t="s">
        <v>7</v>
      </c>
      <c r="L160" s="237" t="s">
        <v>432</v>
      </c>
      <c r="N160" s="104"/>
      <c r="O160" s="104"/>
      <c r="P160" s="104"/>
      <c r="Q160" s="104"/>
      <c r="R160" s="104"/>
    </row>
    <row r="161" spans="3:18" ht="83.25" customHeight="1" x14ac:dyDescent="0.35">
      <c r="C161" s="259" t="s">
        <v>150</v>
      </c>
      <c r="D161" s="238" t="s">
        <v>151</v>
      </c>
      <c r="E161" s="323">
        <v>3</v>
      </c>
      <c r="F161" s="323">
        <v>3</v>
      </c>
      <c r="G161" s="323" t="str">
        <f>IF(H161&lt;4,"Baja",IF(H161=4,"Media",IF(H161=5,"Media",IF(H161=6,"Media",IF(H161&lt;=12,"Alta","Muy alta")))))</f>
        <v>Alta</v>
      </c>
      <c r="H161" s="323">
        <f>+E161*F161</f>
        <v>9</v>
      </c>
      <c r="I161" s="323">
        <v>2</v>
      </c>
      <c r="J161" s="323">
        <v>3</v>
      </c>
      <c r="K161" s="323" t="str">
        <f>IF(L161&lt;4,"Baja",IF(L161=4,"Media",IF(L161=5,"Media",IF(L161=6,"Media",IF(L161&lt;=12,"Alta","Muy alta")))))</f>
        <v>Media</v>
      </c>
      <c r="L161" s="323">
        <f>+I161*J161</f>
        <v>6</v>
      </c>
    </row>
    <row r="162" spans="3:18" ht="83.25" customHeight="1" x14ac:dyDescent="0.35">
      <c r="C162" s="259" t="s">
        <v>153</v>
      </c>
      <c r="D162" s="238" t="s">
        <v>154</v>
      </c>
      <c r="E162" s="323">
        <v>3</v>
      </c>
      <c r="F162" s="323">
        <v>3</v>
      </c>
      <c r="G162" s="323" t="str">
        <f>IF(H162&lt;4,"Baja",IF(H162=4,"Media",IF(H162=5,"Media",IF(H162=6,"Media",IF(H162&lt;=12,"Alta","Muy alta")))))</f>
        <v>Alta</v>
      </c>
      <c r="H162" s="323">
        <f>+E162*F162</f>
        <v>9</v>
      </c>
      <c r="I162" s="323">
        <v>2</v>
      </c>
      <c r="J162" s="323">
        <v>3</v>
      </c>
      <c r="K162" s="323" t="str">
        <f>IF(L162&lt;4,"Baja",IF(L162=4,"Media",IF(L162=5,"Media",IF(L162=6,"Media",IF(L162&lt;=12,"Alta","Muy alta")))))</f>
        <v>Media</v>
      </c>
      <c r="L162" s="323">
        <f>+I162*J162</f>
        <v>6</v>
      </c>
      <c r="N162" s="137"/>
      <c r="O162" s="137"/>
      <c r="P162" s="138"/>
      <c r="Q162" s="138"/>
      <c r="R162" s="137"/>
    </row>
    <row r="163" spans="3:18" ht="83.25" customHeight="1" x14ac:dyDescent="0.35">
      <c r="C163" s="259" t="s">
        <v>155</v>
      </c>
      <c r="D163" s="238" t="s">
        <v>156</v>
      </c>
      <c r="E163" s="323">
        <v>3</v>
      </c>
      <c r="F163" s="323">
        <v>3</v>
      </c>
      <c r="G163" s="323" t="str">
        <f>IF(H163&lt;4,"Baja",IF(H163=4,"Media",IF(H163=5,"Media",IF(H163=6,"Media",IF(H163&lt;=12,"Alta","Muy alta")))))</f>
        <v>Alta</v>
      </c>
      <c r="H163" s="323">
        <f>+E163*F163</f>
        <v>9</v>
      </c>
      <c r="I163" s="323">
        <v>2</v>
      </c>
      <c r="J163" s="323">
        <v>3</v>
      </c>
      <c r="K163" s="323" t="str">
        <f>IF(L163&lt;4,"Baja",IF(L163=4,"Media",IF(L163=5,"Media",IF(L163=6,"Media",IF(L163&lt;=12,"Alta","Muy alta")))))</f>
        <v>Media</v>
      </c>
      <c r="L163" s="323">
        <f>+I163*J163</f>
        <v>6</v>
      </c>
    </row>
    <row r="164" spans="3:18" ht="83.25" customHeight="1" x14ac:dyDescent="0.35">
      <c r="C164" s="378" t="s">
        <v>3440</v>
      </c>
      <c r="D164" s="374" t="s">
        <v>3627</v>
      </c>
      <c r="E164" s="387">
        <v>4</v>
      </c>
      <c r="F164" s="387">
        <v>4</v>
      </c>
      <c r="G164" s="387" t="str">
        <f t="shared" ref="G164:G171" si="36">IF(H164&lt;4,"Baja",IF(H164=4,"Media",IF(H164=5,"Media",IF(H164=6,"Media",IF(H164&lt;=12,"Alta","Muy alta")))))</f>
        <v>Muy alta</v>
      </c>
      <c r="H164" s="387">
        <f t="shared" ref="H164:H171" si="37">+E164*F164</f>
        <v>16</v>
      </c>
      <c r="I164" s="387">
        <v>2</v>
      </c>
      <c r="J164" s="387">
        <v>4</v>
      </c>
      <c r="K164" s="387" t="str">
        <f t="shared" ref="K164:K171" si="38">IF(L164&lt;4,"Baja",IF(L164=4,"Media",IF(L164=5,"Media",IF(L164=6,"Media",IF(L164&lt;=12,"Alta","Muy alta")))))</f>
        <v>Alta</v>
      </c>
      <c r="L164" s="387">
        <f t="shared" ref="L164:L171" si="39">+I164*J164</f>
        <v>8</v>
      </c>
    </row>
    <row r="165" spans="3:18" ht="83.25" customHeight="1" x14ac:dyDescent="0.35">
      <c r="C165" s="378" t="s">
        <v>3441</v>
      </c>
      <c r="D165" s="374" t="s">
        <v>3448</v>
      </c>
      <c r="E165" s="387">
        <v>4</v>
      </c>
      <c r="F165" s="387">
        <v>4</v>
      </c>
      <c r="G165" s="387" t="str">
        <f t="shared" si="36"/>
        <v>Muy alta</v>
      </c>
      <c r="H165" s="387">
        <f t="shared" si="37"/>
        <v>16</v>
      </c>
      <c r="I165" s="387">
        <v>2</v>
      </c>
      <c r="J165" s="387">
        <v>4</v>
      </c>
      <c r="K165" s="387" t="str">
        <f t="shared" si="38"/>
        <v>Alta</v>
      </c>
      <c r="L165" s="387">
        <f t="shared" si="39"/>
        <v>8</v>
      </c>
    </row>
    <row r="166" spans="3:18" ht="83.25" customHeight="1" x14ac:dyDescent="0.35">
      <c r="C166" s="378" t="s">
        <v>3442</v>
      </c>
      <c r="D166" s="374" t="s">
        <v>3628</v>
      </c>
      <c r="E166" s="387">
        <v>4</v>
      </c>
      <c r="F166" s="387">
        <v>4</v>
      </c>
      <c r="G166" s="387" t="str">
        <f t="shared" si="36"/>
        <v>Muy alta</v>
      </c>
      <c r="H166" s="387">
        <f t="shared" si="37"/>
        <v>16</v>
      </c>
      <c r="I166" s="387">
        <v>2</v>
      </c>
      <c r="J166" s="387">
        <v>4</v>
      </c>
      <c r="K166" s="387" t="str">
        <f t="shared" si="38"/>
        <v>Alta</v>
      </c>
      <c r="L166" s="387">
        <f t="shared" si="39"/>
        <v>8</v>
      </c>
    </row>
    <row r="167" spans="3:18" ht="83.25" customHeight="1" x14ac:dyDescent="0.35">
      <c r="C167" s="378" t="s">
        <v>3443</v>
      </c>
      <c r="D167" s="374" t="s">
        <v>3449</v>
      </c>
      <c r="E167" s="387">
        <v>4</v>
      </c>
      <c r="F167" s="387">
        <v>4</v>
      </c>
      <c r="G167" s="387" t="str">
        <f t="shared" si="36"/>
        <v>Muy alta</v>
      </c>
      <c r="H167" s="387">
        <f t="shared" si="37"/>
        <v>16</v>
      </c>
      <c r="I167" s="387">
        <v>2</v>
      </c>
      <c r="J167" s="387">
        <v>4</v>
      </c>
      <c r="K167" s="387" t="str">
        <f t="shared" si="38"/>
        <v>Alta</v>
      </c>
      <c r="L167" s="387">
        <f t="shared" si="39"/>
        <v>8</v>
      </c>
    </row>
    <row r="168" spans="3:18" ht="83.25" customHeight="1" x14ac:dyDescent="0.35">
      <c r="C168" s="378" t="s">
        <v>3444</v>
      </c>
      <c r="D168" s="374" t="s">
        <v>3450</v>
      </c>
      <c r="E168" s="387">
        <v>4</v>
      </c>
      <c r="F168" s="387">
        <v>4</v>
      </c>
      <c r="G168" s="387" t="str">
        <f t="shared" si="36"/>
        <v>Muy alta</v>
      </c>
      <c r="H168" s="387">
        <f t="shared" si="37"/>
        <v>16</v>
      </c>
      <c r="I168" s="387">
        <v>2</v>
      </c>
      <c r="J168" s="387">
        <v>4</v>
      </c>
      <c r="K168" s="387" t="str">
        <f t="shared" si="38"/>
        <v>Alta</v>
      </c>
      <c r="L168" s="387">
        <f t="shared" si="39"/>
        <v>8</v>
      </c>
    </row>
    <row r="169" spans="3:18" ht="83.25" customHeight="1" x14ac:dyDescent="0.35">
      <c r="C169" s="378" t="s">
        <v>3445</v>
      </c>
      <c r="D169" s="374" t="s">
        <v>3451</v>
      </c>
      <c r="E169" s="387">
        <v>4</v>
      </c>
      <c r="F169" s="387">
        <v>4</v>
      </c>
      <c r="G169" s="387" t="str">
        <f t="shared" si="36"/>
        <v>Muy alta</v>
      </c>
      <c r="H169" s="387">
        <f t="shared" si="37"/>
        <v>16</v>
      </c>
      <c r="I169" s="387">
        <v>2</v>
      </c>
      <c r="J169" s="387">
        <v>4</v>
      </c>
      <c r="K169" s="387" t="str">
        <f t="shared" si="38"/>
        <v>Alta</v>
      </c>
      <c r="L169" s="387">
        <f t="shared" si="39"/>
        <v>8</v>
      </c>
    </row>
    <row r="170" spans="3:18" ht="83.25" customHeight="1" x14ac:dyDescent="0.35">
      <c r="C170" s="378" t="s">
        <v>3446</v>
      </c>
      <c r="D170" s="374" t="s">
        <v>3452</v>
      </c>
      <c r="E170" s="387">
        <v>4</v>
      </c>
      <c r="F170" s="387">
        <v>4</v>
      </c>
      <c r="G170" s="387" t="str">
        <f t="shared" si="36"/>
        <v>Muy alta</v>
      </c>
      <c r="H170" s="387">
        <f t="shared" si="37"/>
        <v>16</v>
      </c>
      <c r="I170" s="387">
        <v>2</v>
      </c>
      <c r="J170" s="387">
        <v>4</v>
      </c>
      <c r="K170" s="387" t="str">
        <f t="shared" si="38"/>
        <v>Alta</v>
      </c>
      <c r="L170" s="387">
        <f t="shared" si="39"/>
        <v>8</v>
      </c>
    </row>
    <row r="171" spans="3:18" ht="83.25" customHeight="1" x14ac:dyDescent="0.35">
      <c r="C171" s="378" t="s">
        <v>3447</v>
      </c>
      <c r="D171" s="374" t="s">
        <v>3453</v>
      </c>
      <c r="E171" s="387">
        <v>4</v>
      </c>
      <c r="F171" s="387">
        <v>4</v>
      </c>
      <c r="G171" s="387" t="str">
        <f t="shared" si="36"/>
        <v>Muy alta</v>
      </c>
      <c r="H171" s="387">
        <f t="shared" si="37"/>
        <v>16</v>
      </c>
      <c r="I171" s="387">
        <v>2</v>
      </c>
      <c r="J171" s="387">
        <v>4</v>
      </c>
      <c r="K171" s="387" t="str">
        <f t="shared" si="38"/>
        <v>Alta</v>
      </c>
      <c r="L171" s="387">
        <f t="shared" si="39"/>
        <v>8</v>
      </c>
    </row>
    <row r="172" spans="3:18" ht="83.25" customHeight="1" x14ac:dyDescent="0.35">
      <c r="C172" s="391"/>
      <c r="D172" s="390"/>
      <c r="E172" s="393"/>
      <c r="F172" s="393"/>
      <c r="G172" s="393"/>
      <c r="H172" s="393"/>
      <c r="I172" s="393"/>
      <c r="J172" s="393"/>
      <c r="K172" s="393"/>
      <c r="L172" s="393"/>
    </row>
    <row r="173" spans="3:18" x14ac:dyDescent="0.35">
      <c r="C173" s="472" t="s">
        <v>438</v>
      </c>
      <c r="D173" s="472"/>
      <c r="E173" s="472"/>
      <c r="F173" s="472"/>
      <c r="G173" s="472"/>
      <c r="H173" s="472"/>
      <c r="I173" s="472"/>
      <c r="J173" s="472"/>
      <c r="K173" s="472"/>
    </row>
    <row r="174" spans="3:18" ht="87" customHeight="1" x14ac:dyDescent="0.35">
      <c r="C174" s="373" t="s">
        <v>1883</v>
      </c>
      <c r="D174" s="373" t="s">
        <v>1054</v>
      </c>
      <c r="E174" s="373" t="s">
        <v>1055</v>
      </c>
      <c r="F174" s="158" t="s">
        <v>297</v>
      </c>
      <c r="G174" s="373" t="s">
        <v>298</v>
      </c>
      <c r="H174" s="373" t="s">
        <v>299</v>
      </c>
      <c r="I174" s="373" t="s">
        <v>300</v>
      </c>
      <c r="J174" s="373" t="s">
        <v>301</v>
      </c>
      <c r="K174" s="373" t="s">
        <v>1683</v>
      </c>
      <c r="L174" s="104"/>
    </row>
    <row r="175" spans="3:18" ht="119.25" customHeight="1" x14ac:dyDescent="0.35">
      <c r="C175" s="468" t="s">
        <v>3629</v>
      </c>
      <c r="D175" s="238" t="s">
        <v>566</v>
      </c>
      <c r="E175" s="106" t="s">
        <v>685</v>
      </c>
      <c r="F175" s="106" t="s">
        <v>457</v>
      </c>
      <c r="G175" s="107" t="s">
        <v>672</v>
      </c>
      <c r="H175" s="108" t="s">
        <v>686</v>
      </c>
      <c r="I175" s="159" t="s">
        <v>455</v>
      </c>
      <c r="J175" s="109" t="s">
        <v>459</v>
      </c>
      <c r="K175" s="378" t="s">
        <v>571</v>
      </c>
      <c r="L175" s="94"/>
    </row>
    <row r="176" spans="3:18" ht="119.25" customHeight="1" x14ac:dyDescent="0.35">
      <c r="C176" s="468"/>
      <c r="D176" s="238" t="s">
        <v>2014</v>
      </c>
      <c r="E176" s="106" t="s">
        <v>685</v>
      </c>
      <c r="F176" s="106" t="s">
        <v>457</v>
      </c>
      <c r="G176" s="107" t="s">
        <v>672</v>
      </c>
      <c r="H176" s="108" t="s">
        <v>686</v>
      </c>
      <c r="I176" s="159" t="s">
        <v>455</v>
      </c>
      <c r="J176" s="109" t="s">
        <v>459</v>
      </c>
      <c r="K176" s="259" t="s">
        <v>2015</v>
      </c>
      <c r="L176" s="94"/>
    </row>
    <row r="177" spans="3:19" ht="119.25" customHeight="1" x14ac:dyDescent="0.35">
      <c r="C177" s="468"/>
      <c r="D177" s="238" t="s">
        <v>1060</v>
      </c>
      <c r="E177" s="106" t="s">
        <v>685</v>
      </c>
      <c r="F177" s="106" t="s">
        <v>457</v>
      </c>
      <c r="G177" s="107" t="s">
        <v>672</v>
      </c>
      <c r="H177" s="108" t="s">
        <v>686</v>
      </c>
      <c r="I177" s="159" t="s">
        <v>455</v>
      </c>
      <c r="J177" s="109" t="s">
        <v>459</v>
      </c>
      <c r="K177" s="259" t="s">
        <v>1061</v>
      </c>
      <c r="L177" s="94"/>
    </row>
    <row r="178" spans="3:19" ht="119.25" customHeight="1" x14ac:dyDescent="0.35">
      <c r="C178" s="468"/>
      <c r="D178" s="238" t="s">
        <v>1067</v>
      </c>
      <c r="E178" s="106" t="s">
        <v>1068</v>
      </c>
      <c r="F178" s="106" t="s">
        <v>457</v>
      </c>
      <c r="G178" s="260" t="s">
        <v>1069</v>
      </c>
      <c r="H178" s="328" t="s">
        <v>1070</v>
      </c>
      <c r="I178" s="159" t="s">
        <v>455</v>
      </c>
      <c r="J178" s="109" t="s">
        <v>459</v>
      </c>
      <c r="K178" s="259" t="s">
        <v>1071</v>
      </c>
      <c r="L178" s="94"/>
    </row>
    <row r="179" spans="3:19" ht="119.25" customHeight="1" x14ac:dyDescent="0.35">
      <c r="C179" s="468"/>
      <c r="D179" s="238" t="s">
        <v>2016</v>
      </c>
      <c r="E179" s="106" t="s">
        <v>685</v>
      </c>
      <c r="F179" s="106" t="s">
        <v>457</v>
      </c>
      <c r="G179" s="107" t="s">
        <v>672</v>
      </c>
      <c r="H179" s="108" t="s">
        <v>686</v>
      </c>
      <c r="I179" s="159" t="s">
        <v>455</v>
      </c>
      <c r="J179" s="109" t="s">
        <v>459</v>
      </c>
      <c r="K179" s="259" t="s">
        <v>2017</v>
      </c>
      <c r="L179" s="94"/>
    </row>
    <row r="180" spans="3:19" ht="119.25" customHeight="1" x14ac:dyDescent="0.35">
      <c r="C180" s="468"/>
      <c r="D180" s="238" t="s">
        <v>465</v>
      </c>
      <c r="E180" s="106" t="s">
        <v>456</v>
      </c>
      <c r="F180" s="106" t="s">
        <v>457</v>
      </c>
      <c r="G180" s="107" t="s">
        <v>453</v>
      </c>
      <c r="H180" s="108" t="s">
        <v>458</v>
      </c>
      <c r="I180" s="146" t="s">
        <v>455</v>
      </c>
      <c r="J180" s="109" t="s">
        <v>459</v>
      </c>
      <c r="K180" s="259" t="s">
        <v>464</v>
      </c>
    </row>
    <row r="181" spans="3:19" ht="119.25" customHeight="1" x14ac:dyDescent="0.35">
      <c r="C181" s="468"/>
      <c r="D181" s="238" t="s">
        <v>2018</v>
      </c>
      <c r="E181" s="260" t="s">
        <v>1076</v>
      </c>
      <c r="F181" s="111" t="s">
        <v>1077</v>
      </c>
      <c r="G181" s="260" t="s">
        <v>1078</v>
      </c>
      <c r="H181" s="260" t="s">
        <v>1079</v>
      </c>
      <c r="I181" s="259" t="s">
        <v>455</v>
      </c>
      <c r="J181" s="303" t="s">
        <v>459</v>
      </c>
      <c r="K181" s="249" t="s">
        <v>1793</v>
      </c>
      <c r="L181" s="135"/>
      <c r="M181" s="329"/>
      <c r="N181" s="94"/>
      <c r="O181" s="94"/>
      <c r="P181" s="160"/>
      <c r="Q181" s="160"/>
      <c r="S181" s="94"/>
    </row>
    <row r="182" spans="3:19" ht="119.25" customHeight="1" x14ac:dyDescent="0.35">
      <c r="C182" s="468"/>
      <c r="D182" s="238" t="s">
        <v>1062</v>
      </c>
      <c r="E182" s="111" t="s">
        <v>1063</v>
      </c>
      <c r="F182" s="99" t="s">
        <v>1064</v>
      </c>
      <c r="G182" s="101" t="s">
        <v>320</v>
      </c>
      <c r="H182" s="111" t="s">
        <v>1065</v>
      </c>
      <c r="I182" s="323" t="s">
        <v>455</v>
      </c>
      <c r="J182" s="140" t="s">
        <v>356</v>
      </c>
      <c r="K182" s="249" t="s">
        <v>1066</v>
      </c>
    </row>
  </sheetData>
  <mergeCells count="373">
    <mergeCell ref="H146:H147"/>
    <mergeCell ref="I146:I147"/>
    <mergeCell ref="H148:H150"/>
    <mergeCell ref="I148:I150"/>
    <mergeCell ref="H151:H157"/>
    <mergeCell ref="I151:I157"/>
    <mergeCell ref="C9:C157"/>
    <mergeCell ref="I112:I123"/>
    <mergeCell ref="H124:H128"/>
    <mergeCell ref="I124:I128"/>
    <mergeCell ref="H129:H132"/>
    <mergeCell ref="I129:I132"/>
    <mergeCell ref="H135:H137"/>
    <mergeCell ref="I135:I137"/>
    <mergeCell ref="H139:H145"/>
    <mergeCell ref="I139:I145"/>
    <mergeCell ref="D138:D145"/>
    <mergeCell ref="E138:E145"/>
    <mergeCell ref="F139:F145"/>
    <mergeCell ref="G139:G145"/>
    <mergeCell ref="D146:D157"/>
    <mergeCell ref="E146:E157"/>
    <mergeCell ref="F146:F147"/>
    <mergeCell ref="G146:G147"/>
    <mergeCell ref="Y146:Y157"/>
    <mergeCell ref="Z51:Z53"/>
    <mergeCell ref="H54:H58"/>
    <mergeCell ref="I54:I58"/>
    <mergeCell ref="H61:H66"/>
    <mergeCell ref="I61:I66"/>
    <mergeCell ref="H67:H75"/>
    <mergeCell ref="I67:I75"/>
    <mergeCell ref="H76:H84"/>
    <mergeCell ref="I76:I84"/>
    <mergeCell ref="H85:H93"/>
    <mergeCell ref="I85:I93"/>
    <mergeCell ref="H94:H96"/>
    <mergeCell ref="I94:I96"/>
    <mergeCell ref="H97:H101"/>
    <mergeCell ref="I97:I101"/>
    <mergeCell ref="H102:H105"/>
    <mergeCell ref="I102:I105"/>
    <mergeCell ref="H106:H109"/>
    <mergeCell ref="I106:I109"/>
    <mergeCell ref="H110:H111"/>
    <mergeCell ref="I110:I111"/>
    <mergeCell ref="H112:H123"/>
    <mergeCell ref="W146:W157"/>
    <mergeCell ref="Y48:Y50"/>
    <mergeCell ref="Y51:Y53"/>
    <mergeCell ref="Y54:Y60"/>
    <mergeCell ref="Y61:Y84"/>
    <mergeCell ref="Y85:Y101"/>
    <mergeCell ref="Y102:Y109"/>
    <mergeCell ref="Y110:Y128"/>
    <mergeCell ref="Y129:Y137"/>
    <mergeCell ref="Y138:Y145"/>
    <mergeCell ref="X146:X157"/>
    <mergeCell ref="W48:W50"/>
    <mergeCell ref="W51:W53"/>
    <mergeCell ref="W54:W60"/>
    <mergeCell ref="W61:W84"/>
    <mergeCell ref="W85:W101"/>
    <mergeCell ref="W102:W109"/>
    <mergeCell ref="W110:W128"/>
    <mergeCell ref="W129:W137"/>
    <mergeCell ref="W138:W145"/>
    <mergeCell ref="X48:X50"/>
    <mergeCell ref="X51:X53"/>
    <mergeCell ref="X54:X60"/>
    <mergeCell ref="X61:X84"/>
    <mergeCell ref="X85:X101"/>
    <mergeCell ref="X102:X109"/>
    <mergeCell ref="X110:X128"/>
    <mergeCell ref="X129:X137"/>
    <mergeCell ref="X138:X145"/>
    <mergeCell ref="U110:U128"/>
    <mergeCell ref="U129:U137"/>
    <mergeCell ref="U138:U145"/>
    <mergeCell ref="U146:U157"/>
    <mergeCell ref="V48:V50"/>
    <mergeCell ref="V51:V53"/>
    <mergeCell ref="V54:V60"/>
    <mergeCell ref="V61:V84"/>
    <mergeCell ref="V85:V101"/>
    <mergeCell ref="V102:V109"/>
    <mergeCell ref="V110:V128"/>
    <mergeCell ref="V129:V137"/>
    <mergeCell ref="V138:V145"/>
    <mergeCell ref="V146:V157"/>
    <mergeCell ref="R51:R53"/>
    <mergeCell ref="U48:U50"/>
    <mergeCell ref="U51:U53"/>
    <mergeCell ref="U54:U60"/>
    <mergeCell ref="U61:U84"/>
    <mergeCell ref="U85:U101"/>
    <mergeCell ref="U102:U109"/>
    <mergeCell ref="K139:K145"/>
    <mergeCell ref="L139:L140"/>
    <mergeCell ref="M139:M140"/>
    <mergeCell ref="L142:L144"/>
    <mergeCell ref="M142:M144"/>
    <mergeCell ref="K106:K109"/>
    <mergeCell ref="L107:L109"/>
    <mergeCell ref="M107:M109"/>
    <mergeCell ref="K110:K111"/>
    <mergeCell ref="K112:K117"/>
    <mergeCell ref="L114:L116"/>
    <mergeCell ref="M114:M116"/>
    <mergeCell ref="K118:K123"/>
    <mergeCell ref="L120:L122"/>
    <mergeCell ref="M120:M122"/>
    <mergeCell ref="K94:K101"/>
    <mergeCell ref="L95:L96"/>
    <mergeCell ref="K146:K150"/>
    <mergeCell ref="L147:L149"/>
    <mergeCell ref="M147:M149"/>
    <mergeCell ref="K151:K157"/>
    <mergeCell ref="L151:L152"/>
    <mergeCell ref="M151:M152"/>
    <mergeCell ref="L154:L156"/>
    <mergeCell ref="M154:M156"/>
    <mergeCell ref="K124:K128"/>
    <mergeCell ref="L125:L127"/>
    <mergeCell ref="M125:M127"/>
    <mergeCell ref="K129:K133"/>
    <mergeCell ref="L130:L132"/>
    <mergeCell ref="M130:M132"/>
    <mergeCell ref="K134:K137"/>
    <mergeCell ref="L135:L137"/>
    <mergeCell ref="M135:M137"/>
    <mergeCell ref="M95:M96"/>
    <mergeCell ref="L97:L98"/>
    <mergeCell ref="M97:M98"/>
    <mergeCell ref="L99:L101"/>
    <mergeCell ref="M99:M101"/>
    <mergeCell ref="K102:K105"/>
    <mergeCell ref="L103:L105"/>
    <mergeCell ref="M103:M105"/>
    <mergeCell ref="L76:L78"/>
    <mergeCell ref="M76:M78"/>
    <mergeCell ref="L79:L81"/>
    <mergeCell ref="M79:M81"/>
    <mergeCell ref="L82:L84"/>
    <mergeCell ref="M82:M84"/>
    <mergeCell ref="K85:K93"/>
    <mergeCell ref="L86:L87"/>
    <mergeCell ref="M86:M87"/>
    <mergeCell ref="L88:L89"/>
    <mergeCell ref="M88:M89"/>
    <mergeCell ref="L91:L93"/>
    <mergeCell ref="M91:M93"/>
    <mergeCell ref="J151:J157"/>
    <mergeCell ref="K48:K50"/>
    <mergeCell ref="L48:L50"/>
    <mergeCell ref="M48:M50"/>
    <mergeCell ref="K51:K53"/>
    <mergeCell ref="L51:L53"/>
    <mergeCell ref="M51:M53"/>
    <mergeCell ref="K54:K58"/>
    <mergeCell ref="L54:L55"/>
    <mergeCell ref="M54:M55"/>
    <mergeCell ref="L56:L58"/>
    <mergeCell ref="M56:M58"/>
    <mergeCell ref="K59:K60"/>
    <mergeCell ref="K61:K66"/>
    <mergeCell ref="L64:L66"/>
    <mergeCell ref="M64:M66"/>
    <mergeCell ref="K67:K75"/>
    <mergeCell ref="L70:L72"/>
    <mergeCell ref="M70:M72"/>
    <mergeCell ref="L73:L75"/>
    <mergeCell ref="M73:M75"/>
    <mergeCell ref="K76:K84"/>
    <mergeCell ref="J102:J105"/>
    <mergeCell ref="J106:J109"/>
    <mergeCell ref="J110:J111"/>
    <mergeCell ref="J112:J117"/>
    <mergeCell ref="J118:J123"/>
    <mergeCell ref="J124:J128"/>
    <mergeCell ref="J129:J137"/>
    <mergeCell ref="J139:J145"/>
    <mergeCell ref="J146:J150"/>
    <mergeCell ref="J48:J50"/>
    <mergeCell ref="J51:J53"/>
    <mergeCell ref="J54:J58"/>
    <mergeCell ref="J59:J60"/>
    <mergeCell ref="J61:J66"/>
    <mergeCell ref="J67:J75"/>
    <mergeCell ref="J76:J84"/>
    <mergeCell ref="J85:J93"/>
    <mergeCell ref="J94:J101"/>
    <mergeCell ref="F148:F150"/>
    <mergeCell ref="G148:G150"/>
    <mergeCell ref="F151:F157"/>
    <mergeCell ref="G151:G157"/>
    <mergeCell ref="D110:D128"/>
    <mergeCell ref="E110:E128"/>
    <mergeCell ref="F110:F111"/>
    <mergeCell ref="G110:G111"/>
    <mergeCell ref="F112:F123"/>
    <mergeCell ref="G112:G123"/>
    <mergeCell ref="F124:F128"/>
    <mergeCell ref="G124:G128"/>
    <mergeCell ref="D129:D137"/>
    <mergeCell ref="E129:E137"/>
    <mergeCell ref="F129:F132"/>
    <mergeCell ref="G129:G132"/>
    <mergeCell ref="F134:F137"/>
    <mergeCell ref="G135:G137"/>
    <mergeCell ref="D85:D101"/>
    <mergeCell ref="E85:E101"/>
    <mergeCell ref="F85:F93"/>
    <mergeCell ref="G85:G93"/>
    <mergeCell ref="F94:F96"/>
    <mergeCell ref="G94:G96"/>
    <mergeCell ref="F97:F101"/>
    <mergeCell ref="G97:G101"/>
    <mergeCell ref="D102:D109"/>
    <mergeCell ref="E102:E109"/>
    <mergeCell ref="F102:F105"/>
    <mergeCell ref="G102:G105"/>
    <mergeCell ref="F106:F109"/>
    <mergeCell ref="G106:G109"/>
    <mergeCell ref="D48:D50"/>
    <mergeCell ref="E48:E50"/>
    <mergeCell ref="D51:D53"/>
    <mergeCell ref="E51:E53"/>
    <mergeCell ref="D54:D60"/>
    <mergeCell ref="E54:E60"/>
    <mergeCell ref="F54:F58"/>
    <mergeCell ref="G54:G58"/>
    <mergeCell ref="D61:D84"/>
    <mergeCell ref="E61:E84"/>
    <mergeCell ref="F61:F66"/>
    <mergeCell ref="G61:G66"/>
    <mergeCell ref="F67:F84"/>
    <mergeCell ref="G67:G75"/>
    <mergeCell ref="G76:G84"/>
    <mergeCell ref="Z7:AA7"/>
    <mergeCell ref="F8:G8"/>
    <mergeCell ref="H8:I8"/>
    <mergeCell ref="K31:K32"/>
    <mergeCell ref="U31:U32"/>
    <mergeCell ref="V31:V32"/>
    <mergeCell ref="W31:W32"/>
    <mergeCell ref="W33:W45"/>
    <mergeCell ref="D2:J4"/>
    <mergeCell ref="D5:J5"/>
    <mergeCell ref="C7:E7"/>
    <mergeCell ref="F7:M7"/>
    <mergeCell ref="N7:T7"/>
    <mergeCell ref="U7:Y7"/>
    <mergeCell ref="L9:L11"/>
    <mergeCell ref="M9:M11"/>
    <mergeCell ref="N9:N11"/>
    <mergeCell ref="V9:V11"/>
    <mergeCell ref="W9:W11"/>
    <mergeCell ref="I12:I14"/>
    <mergeCell ref="K12:K18"/>
    <mergeCell ref="U12:U18"/>
    <mergeCell ref="V12:V18"/>
    <mergeCell ref="W12:W18"/>
    <mergeCell ref="X9:X11"/>
    <mergeCell ref="Y9:Y11"/>
    <mergeCell ref="J10:J11"/>
    <mergeCell ref="D12:D18"/>
    <mergeCell ref="E12:E18"/>
    <mergeCell ref="F12:F14"/>
    <mergeCell ref="G12:G14"/>
    <mergeCell ref="H12:H14"/>
    <mergeCell ref="O9:O11"/>
    <mergeCell ref="P9:P11"/>
    <mergeCell ref="Q9:Q11"/>
    <mergeCell ref="S9:S11"/>
    <mergeCell ref="T9:T11"/>
    <mergeCell ref="U9:U11"/>
    <mergeCell ref="Y12:Y18"/>
    <mergeCell ref="J13:J18"/>
    <mergeCell ref="L14:L16"/>
    <mergeCell ref="M14:M16"/>
    <mergeCell ref="F15:F16"/>
    <mergeCell ref="G15:G16"/>
    <mergeCell ref="H15:H16"/>
    <mergeCell ref="I15:I16"/>
    <mergeCell ref="F17:F18"/>
    <mergeCell ref="G17:G18"/>
    <mergeCell ref="X12:X18"/>
    <mergeCell ref="H17:H18"/>
    <mergeCell ref="I17:I18"/>
    <mergeCell ref="L17:L18"/>
    <mergeCell ref="M17:M18"/>
    <mergeCell ref="D19:D30"/>
    <mergeCell ref="E19:E30"/>
    <mergeCell ref="F19:F30"/>
    <mergeCell ref="G19:G30"/>
    <mergeCell ref="H19:H30"/>
    <mergeCell ref="I19:I30"/>
    <mergeCell ref="X19:X30"/>
    <mergeCell ref="Y19:Y30"/>
    <mergeCell ref="J20:J30"/>
    <mergeCell ref="L21:L23"/>
    <mergeCell ref="M21:M23"/>
    <mergeCell ref="L24:L27"/>
    <mergeCell ref="M24:M27"/>
    <mergeCell ref="L28:L29"/>
    <mergeCell ref="M28:M29"/>
    <mergeCell ref="K19:K30"/>
    <mergeCell ref="L19:L20"/>
    <mergeCell ref="M19:M20"/>
    <mergeCell ref="U19:U30"/>
    <mergeCell ref="V19:V30"/>
    <mergeCell ref="W19:W30"/>
    <mergeCell ref="X31:X32"/>
    <mergeCell ref="Y31:Y32"/>
    <mergeCell ref="D31:D32"/>
    <mergeCell ref="E31:E32"/>
    <mergeCell ref="F31:F32"/>
    <mergeCell ref="G31:G32"/>
    <mergeCell ref="H31:H32"/>
    <mergeCell ref="I31:I32"/>
    <mergeCell ref="D33:D45"/>
    <mergeCell ref="E33:E45"/>
    <mergeCell ref="F33:F36"/>
    <mergeCell ref="G33:G36"/>
    <mergeCell ref="H33:H36"/>
    <mergeCell ref="I33:I36"/>
    <mergeCell ref="F37:F41"/>
    <mergeCell ref="G37:G41"/>
    <mergeCell ref="H37:H41"/>
    <mergeCell ref="I37:I41"/>
    <mergeCell ref="F42:F45"/>
    <mergeCell ref="G42:G45"/>
    <mergeCell ref="H42:H45"/>
    <mergeCell ref="I42:I45"/>
    <mergeCell ref="L42:L44"/>
    <mergeCell ref="M42:M44"/>
    <mergeCell ref="Y33:Y45"/>
    <mergeCell ref="J35:J45"/>
    <mergeCell ref="L36:L39"/>
    <mergeCell ref="M36:M39"/>
    <mergeCell ref="L40:L41"/>
    <mergeCell ref="M40:M41"/>
    <mergeCell ref="J33:J34"/>
    <mergeCell ref="K33:K45"/>
    <mergeCell ref="L33:L35"/>
    <mergeCell ref="M33:M35"/>
    <mergeCell ref="U33:U45"/>
    <mergeCell ref="V33:V45"/>
    <mergeCell ref="AB9:AB11"/>
    <mergeCell ref="C173:K173"/>
    <mergeCell ref="C175:C182"/>
    <mergeCell ref="X46:X47"/>
    <mergeCell ref="Y46:Y47"/>
    <mergeCell ref="C159:H159"/>
    <mergeCell ref="I159:L159"/>
    <mergeCell ref="N159:R159"/>
    <mergeCell ref="K46:K47"/>
    <mergeCell ref="L46:L47"/>
    <mergeCell ref="M46:M47"/>
    <mergeCell ref="U46:U47"/>
    <mergeCell ref="V46:V47"/>
    <mergeCell ref="W46:W47"/>
    <mergeCell ref="D46:D47"/>
    <mergeCell ref="E46:E47"/>
    <mergeCell ref="F46:F47"/>
    <mergeCell ref="G46:G47"/>
    <mergeCell ref="H46:H47"/>
    <mergeCell ref="I46:I47"/>
    <mergeCell ref="D9:D11"/>
    <mergeCell ref="E9:E11"/>
    <mergeCell ref="K9:K11"/>
    <mergeCell ref="X33:X45"/>
  </mergeCells>
  <phoneticPr fontId="3" type="noConversion"/>
  <conditionalFormatting sqref="H161:H163 H172">
    <cfRule type="cellIs" dxfId="247" priority="29" operator="between">
      <formula>15</formula>
      <formula>25</formula>
    </cfRule>
    <cfRule type="cellIs" dxfId="246" priority="30" operator="between">
      <formula>8</formula>
      <formula>12</formula>
    </cfRule>
    <cfRule type="cellIs" dxfId="245" priority="31" operator="between">
      <formula>4</formula>
      <formula>6</formula>
    </cfRule>
    <cfRule type="cellIs" dxfId="244" priority="32" operator="between">
      <formula>1</formula>
      <formula>3</formula>
    </cfRule>
  </conditionalFormatting>
  <conditionalFormatting sqref="G161:G163 G172">
    <cfRule type="cellIs" dxfId="243" priority="25" operator="equal">
      <formula>"Muy alta"</formula>
    </cfRule>
    <cfRule type="cellIs" dxfId="242" priority="26" operator="equal">
      <formula>"Alta"</formula>
    </cfRule>
    <cfRule type="cellIs" dxfId="241" priority="27" operator="equal">
      <formula>"Media"</formula>
    </cfRule>
    <cfRule type="cellIs" dxfId="240" priority="28" operator="equal">
      <formula>"Baja"</formula>
    </cfRule>
  </conditionalFormatting>
  <conditionalFormatting sqref="K161:L163 K172:L172">
    <cfRule type="cellIs" dxfId="239" priority="17" operator="equal">
      <formula>"Muy alta"</formula>
    </cfRule>
    <cfRule type="cellIs" dxfId="238" priority="18" operator="equal">
      <formula>"Alta"</formula>
    </cfRule>
    <cfRule type="cellIs" dxfId="237" priority="19" operator="equal">
      <formula>"Media"</formula>
    </cfRule>
    <cfRule type="cellIs" dxfId="236" priority="20" operator="equal">
      <formula>"Baja"</formula>
    </cfRule>
  </conditionalFormatting>
  <conditionalFormatting sqref="L161:L163 L172">
    <cfRule type="cellIs" dxfId="235" priority="21" operator="between">
      <formula>15</formula>
      <formula>25</formula>
    </cfRule>
    <cfRule type="cellIs" dxfId="234" priority="22" operator="between">
      <formula>8</formula>
      <formula>12</formula>
    </cfRule>
    <cfRule type="cellIs" dxfId="233" priority="23" operator="between">
      <formula>4</formula>
      <formula>6</formula>
    </cfRule>
    <cfRule type="cellIs" dxfId="232" priority="24" operator="between">
      <formula>1</formula>
      <formula>3</formula>
    </cfRule>
  </conditionalFormatting>
  <conditionalFormatting sqref="H164:H171">
    <cfRule type="cellIs" dxfId="231" priority="13" operator="between">
      <formula>15</formula>
      <formula>25</formula>
    </cfRule>
    <cfRule type="cellIs" dxfId="230" priority="14" operator="between">
      <formula>8</formula>
      <formula>12</formula>
    </cfRule>
    <cfRule type="cellIs" dxfId="229" priority="15" operator="between">
      <formula>4</formula>
      <formula>6</formula>
    </cfRule>
    <cfRule type="cellIs" dxfId="228" priority="16" operator="between">
      <formula>1</formula>
      <formula>3</formula>
    </cfRule>
  </conditionalFormatting>
  <conditionalFormatting sqref="G164:G171">
    <cfRule type="cellIs" dxfId="227" priority="9" operator="equal">
      <formula>"Muy alta"</formula>
    </cfRule>
    <cfRule type="cellIs" dxfId="226" priority="10" operator="equal">
      <formula>"Alta"</formula>
    </cfRule>
    <cfRule type="cellIs" dxfId="225" priority="11" operator="equal">
      <formula>"Media"</formula>
    </cfRule>
    <cfRule type="cellIs" dxfId="224" priority="12" operator="equal">
      <formula>"Baja"</formula>
    </cfRule>
  </conditionalFormatting>
  <conditionalFormatting sqref="K164:L171">
    <cfRule type="cellIs" dxfId="223" priority="1" operator="equal">
      <formula>"Muy alta"</formula>
    </cfRule>
    <cfRule type="cellIs" dxfId="222" priority="2" operator="equal">
      <formula>"Alta"</formula>
    </cfRule>
    <cfRule type="cellIs" dxfId="221" priority="3" operator="equal">
      <formula>"Media"</formula>
    </cfRule>
    <cfRule type="cellIs" dxfId="220" priority="4" operator="equal">
      <formula>"Baja"</formula>
    </cfRule>
  </conditionalFormatting>
  <conditionalFormatting sqref="L164:L171">
    <cfRule type="cellIs" dxfId="219" priority="5" operator="between">
      <formula>15</formula>
      <formula>25</formula>
    </cfRule>
    <cfRule type="cellIs" dxfId="218" priority="6" operator="between">
      <formula>8</formula>
      <formula>12</formula>
    </cfRule>
    <cfRule type="cellIs" dxfId="217" priority="7" operator="between">
      <formula>4</formula>
      <formula>6</formula>
    </cfRule>
    <cfRule type="cellIs" dxfId="216" priority="8" operator="between">
      <formula>1</formula>
      <formula>3</formula>
    </cfRule>
  </conditionalFormatting>
  <dataValidations disablePrompts="1" count="1">
    <dataValidation type="list" allowBlank="1" showInputMessage="1" showErrorMessage="1" sqref="I181:J182">
      <formula1>#REF!</formula1>
    </dataValidation>
  </dataValidations>
  <hyperlinks>
    <hyperlink ref="Q54" r:id="rId1"/>
    <hyperlink ref="Q56" r:id="rId2"/>
  </hyperlinks>
  <pageMargins left="0.7" right="0.7" top="0.75" bottom="0.75" header="0.3" footer="0.3"/>
  <pageSetup paperSize="9" orientation="portrait" horizontalDpi="0" verticalDpi="0" r:id="rId3"/>
  <drawing r:id="rId4"/>
  <legacy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C60"/>
  <sheetViews>
    <sheetView zoomScale="40" zoomScaleNormal="40" zoomScaleSheetLayoutView="50" workbookViewId="0">
      <selection activeCell="J9" sqref="J9:J11"/>
    </sheetView>
  </sheetViews>
  <sheetFormatPr baseColWidth="10" defaultColWidth="11.42578125" defaultRowHeight="25.5" x14ac:dyDescent="0.35"/>
  <cols>
    <col min="1" max="2" width="3.85546875" style="91" customWidth="1"/>
    <col min="3" max="3" width="48.42578125" style="91" customWidth="1"/>
    <col min="4" max="4" width="77.7109375" style="91" customWidth="1"/>
    <col min="5" max="5" width="71.85546875" style="91" customWidth="1"/>
    <col min="6" max="6" width="31.7109375" style="91" customWidth="1"/>
    <col min="7" max="7" width="25.7109375" style="91" customWidth="1"/>
    <col min="8" max="8" width="41" style="91" customWidth="1"/>
    <col min="9" max="9" width="41.85546875" style="94" customWidth="1"/>
    <col min="10" max="10" width="82.140625" style="91" customWidth="1"/>
    <col min="11" max="11" width="61.140625" style="91" customWidth="1"/>
    <col min="12" max="12" width="31.140625" style="134" customWidth="1"/>
    <col min="13" max="13" width="48.7109375" style="91" customWidth="1"/>
    <col min="14" max="14" width="6.7109375" style="91" hidden="1" customWidth="1"/>
    <col min="15" max="15" width="20.7109375" style="91" hidden="1" customWidth="1"/>
    <col min="16" max="16" width="5.42578125" style="91" hidden="1" customWidth="1"/>
    <col min="17" max="17" width="56.28515625" style="91" customWidth="1"/>
    <col min="18" max="18" width="64.85546875" style="91" customWidth="1"/>
    <col min="19" max="19" width="34.42578125" style="102" customWidth="1"/>
    <col min="20" max="20" width="56" style="91" customWidth="1"/>
    <col min="21" max="22" width="32.140625" style="91" customWidth="1"/>
    <col min="23" max="23" width="50.85546875" style="91" customWidth="1"/>
    <col min="24" max="24" width="37.42578125" style="91" customWidth="1"/>
    <col min="25" max="25" width="34.85546875" style="91" customWidth="1"/>
    <col min="26" max="26" width="44.28515625" style="91" customWidth="1"/>
    <col min="27" max="27" width="45.42578125" style="91" customWidth="1"/>
    <col min="28" max="28" width="62.140625" style="91" customWidth="1"/>
    <col min="29" max="29" width="66.42578125" style="91" customWidth="1"/>
    <col min="30" max="16384" width="11.42578125" style="91"/>
  </cols>
  <sheetData>
    <row r="1" spans="3:29" ht="7.5" customHeight="1" x14ac:dyDescent="0.35">
      <c r="J1" s="94"/>
      <c r="K1" s="94"/>
      <c r="L1" s="94"/>
      <c r="M1" s="94"/>
      <c r="Z1" s="95"/>
    </row>
    <row r="2" spans="3:29" ht="28.5" customHeight="1" x14ac:dyDescent="0.35">
      <c r="D2" s="516" t="s">
        <v>281</v>
      </c>
      <c r="E2" s="516"/>
      <c r="J2" s="94"/>
      <c r="K2" s="94"/>
      <c r="L2" s="94"/>
      <c r="M2" s="94"/>
      <c r="Z2" s="498"/>
    </row>
    <row r="3" spans="3:29" ht="28.5" customHeight="1" x14ac:dyDescent="0.35">
      <c r="D3" s="516"/>
      <c r="E3" s="516"/>
      <c r="J3" s="94"/>
      <c r="K3" s="94"/>
      <c r="L3" s="94"/>
      <c r="M3" s="94"/>
      <c r="Z3" s="498"/>
    </row>
    <row r="4" spans="3:29" ht="28.5" customHeight="1" x14ac:dyDescent="0.35">
      <c r="C4" s="91" t="s">
        <v>282</v>
      </c>
      <c r="D4" s="96" t="s">
        <v>2019</v>
      </c>
      <c r="E4" s="96"/>
    </row>
    <row r="5" spans="3:29" ht="28.5" customHeight="1" x14ac:dyDescent="0.35"/>
    <row r="6" spans="3:29" ht="58.5" customHeight="1" x14ac:dyDescent="0.35">
      <c r="C6" s="466" t="s">
        <v>284</v>
      </c>
      <c r="D6" s="466"/>
      <c r="E6" s="466"/>
      <c r="F6" s="466" t="s">
        <v>285</v>
      </c>
      <c r="G6" s="466"/>
      <c r="H6" s="466"/>
      <c r="I6" s="466"/>
      <c r="J6" s="466"/>
      <c r="K6" s="466"/>
      <c r="L6" s="466"/>
      <c r="M6" s="466"/>
      <c r="N6" s="97"/>
      <c r="O6" s="472" t="s">
        <v>1081</v>
      </c>
      <c r="P6" s="472"/>
      <c r="Q6" s="472"/>
      <c r="R6" s="472"/>
      <c r="S6" s="472"/>
      <c r="T6" s="472"/>
      <c r="U6" s="472"/>
      <c r="V6" s="472"/>
      <c r="W6" s="492" t="s">
        <v>286</v>
      </c>
      <c r="X6" s="492"/>
      <c r="Y6" s="492"/>
      <c r="Z6" s="492"/>
      <c r="AA6" s="492"/>
      <c r="AB6" s="739" t="s">
        <v>287</v>
      </c>
      <c r="AC6" s="740"/>
    </row>
    <row r="7" spans="3:29" ht="104.25" customHeight="1" x14ac:dyDescent="0.35">
      <c r="C7" s="97"/>
      <c r="D7" s="251" t="s">
        <v>289</v>
      </c>
      <c r="E7" s="251" t="s">
        <v>290</v>
      </c>
      <c r="F7" s="739" t="s">
        <v>2020</v>
      </c>
      <c r="G7" s="741"/>
      <c r="H7" s="741"/>
      <c r="I7" s="740"/>
      <c r="J7" s="237" t="s">
        <v>293</v>
      </c>
      <c r="K7" s="237" t="s">
        <v>3630</v>
      </c>
      <c r="L7" s="237" t="s">
        <v>469</v>
      </c>
      <c r="M7" s="237" t="s">
        <v>295</v>
      </c>
      <c r="N7" s="97"/>
      <c r="O7" s="237" t="s">
        <v>1082</v>
      </c>
      <c r="P7" s="97"/>
      <c r="Q7" s="237" t="s">
        <v>296</v>
      </c>
      <c r="R7" s="237" t="s">
        <v>297</v>
      </c>
      <c r="S7" s="157" t="s">
        <v>298</v>
      </c>
      <c r="T7" s="237" t="s">
        <v>299</v>
      </c>
      <c r="U7" s="237" t="s">
        <v>300</v>
      </c>
      <c r="V7" s="237" t="s">
        <v>301</v>
      </c>
      <c r="W7" s="237" t="s">
        <v>302</v>
      </c>
      <c r="X7" s="237" t="s">
        <v>303</v>
      </c>
      <c r="Y7" s="237" t="s">
        <v>304</v>
      </c>
      <c r="Z7" s="237" t="s">
        <v>305</v>
      </c>
      <c r="AA7" s="237" t="s">
        <v>1692</v>
      </c>
      <c r="AB7" s="237" t="s">
        <v>307</v>
      </c>
      <c r="AC7" s="237" t="s">
        <v>308</v>
      </c>
    </row>
    <row r="8" spans="3:29" ht="81" customHeight="1" x14ac:dyDescent="0.35">
      <c r="C8" s="644" t="s">
        <v>309</v>
      </c>
      <c r="D8" s="651" t="s">
        <v>2021</v>
      </c>
      <c r="E8" s="475" t="s">
        <v>2022</v>
      </c>
      <c r="F8" s="737" t="s">
        <v>312</v>
      </c>
      <c r="G8" s="475" t="s">
        <v>2023</v>
      </c>
      <c r="H8" s="503" t="s">
        <v>343</v>
      </c>
      <c r="I8" s="489" t="s">
        <v>315</v>
      </c>
      <c r="J8" s="155" t="s">
        <v>2024</v>
      </c>
      <c r="K8" s="475" t="s">
        <v>2025</v>
      </c>
      <c r="L8" s="481" t="s">
        <v>524</v>
      </c>
      <c r="M8" s="475" t="s">
        <v>525</v>
      </c>
      <c r="N8" s="151"/>
      <c r="O8" s="311"/>
      <c r="P8" s="151"/>
      <c r="Q8" s="161" t="s">
        <v>2026</v>
      </c>
      <c r="R8" s="305" t="s">
        <v>2027</v>
      </c>
      <c r="S8" s="309" t="s">
        <v>453</v>
      </c>
      <c r="T8" s="305" t="s">
        <v>2028</v>
      </c>
      <c r="U8" s="162" t="s">
        <v>480</v>
      </c>
      <c r="V8" s="162" t="s">
        <v>356</v>
      </c>
      <c r="W8" s="733" t="s">
        <v>2029</v>
      </c>
      <c r="X8" s="494" t="s">
        <v>2030</v>
      </c>
      <c r="Y8" s="494" t="s">
        <v>2031</v>
      </c>
      <c r="Z8" s="494" t="s">
        <v>2032</v>
      </c>
      <c r="AA8" s="494" t="s">
        <v>2033</v>
      </c>
      <c r="AB8" s="128"/>
      <c r="AC8" s="128"/>
    </row>
    <row r="9" spans="3:29" ht="111" customHeight="1" x14ac:dyDescent="0.35">
      <c r="C9" s="644"/>
      <c r="D9" s="651"/>
      <c r="E9" s="475"/>
      <c r="F9" s="737"/>
      <c r="G9" s="475"/>
      <c r="H9" s="503"/>
      <c r="I9" s="489"/>
      <c r="J9" s="474" t="s">
        <v>2034</v>
      </c>
      <c r="K9" s="475"/>
      <c r="L9" s="481"/>
      <c r="M9" s="475"/>
      <c r="N9" s="151"/>
      <c r="O9" s="307"/>
      <c r="P9" s="151"/>
      <c r="Q9" s="111" t="s">
        <v>2035</v>
      </c>
      <c r="R9" s="260" t="s">
        <v>2036</v>
      </c>
      <c r="S9" s="328" t="s">
        <v>453</v>
      </c>
      <c r="T9" s="260" t="s">
        <v>2037</v>
      </c>
      <c r="U9" s="162" t="s">
        <v>480</v>
      </c>
      <c r="V9" s="100" t="s">
        <v>323</v>
      </c>
      <c r="W9" s="733"/>
      <c r="X9" s="494"/>
      <c r="Y9" s="494"/>
      <c r="Z9" s="494"/>
      <c r="AA9" s="494"/>
      <c r="AB9" s="128"/>
      <c r="AC9" s="128"/>
    </row>
    <row r="10" spans="3:29" ht="114.75" customHeight="1" x14ac:dyDescent="0.35">
      <c r="C10" s="644"/>
      <c r="D10" s="651"/>
      <c r="E10" s="475"/>
      <c r="F10" s="737"/>
      <c r="G10" s="475"/>
      <c r="H10" s="503"/>
      <c r="I10" s="489"/>
      <c r="J10" s="475"/>
      <c r="K10" s="475"/>
      <c r="L10" s="481"/>
      <c r="M10" s="476"/>
      <c r="N10" s="151"/>
      <c r="O10" s="307"/>
      <c r="P10" s="151"/>
      <c r="Q10" s="111" t="s">
        <v>2038</v>
      </c>
      <c r="R10" s="260" t="s">
        <v>2039</v>
      </c>
      <c r="S10" s="328" t="s">
        <v>781</v>
      </c>
      <c r="T10" s="260" t="s">
        <v>2040</v>
      </c>
      <c r="U10" s="162" t="s">
        <v>480</v>
      </c>
      <c r="V10" s="100" t="s">
        <v>356</v>
      </c>
      <c r="W10" s="733"/>
      <c r="X10" s="494"/>
      <c r="Y10" s="494"/>
      <c r="Z10" s="494"/>
      <c r="AA10" s="494"/>
      <c r="AB10" s="128"/>
      <c r="AC10" s="128"/>
    </row>
    <row r="11" spans="3:29" ht="141" customHeight="1" x14ac:dyDescent="0.35">
      <c r="C11" s="644"/>
      <c r="D11" s="651"/>
      <c r="E11" s="475"/>
      <c r="F11" s="737"/>
      <c r="G11" s="475"/>
      <c r="H11" s="503"/>
      <c r="I11" s="489"/>
      <c r="J11" s="475"/>
      <c r="K11" s="475"/>
      <c r="L11" s="125" t="s">
        <v>2041</v>
      </c>
      <c r="M11" s="100" t="s">
        <v>2042</v>
      </c>
      <c r="N11" s="151"/>
      <c r="O11" s="307"/>
      <c r="P11" s="151"/>
      <c r="Q11" s="111" t="s">
        <v>2035</v>
      </c>
      <c r="R11" s="260" t="s">
        <v>2036</v>
      </c>
      <c r="S11" s="328" t="s">
        <v>453</v>
      </c>
      <c r="T11" s="260" t="s">
        <v>2037</v>
      </c>
      <c r="U11" s="162" t="s">
        <v>480</v>
      </c>
      <c r="V11" s="100" t="s">
        <v>323</v>
      </c>
      <c r="W11" s="733"/>
      <c r="X11" s="494"/>
      <c r="Y11" s="494"/>
      <c r="Z11" s="494"/>
      <c r="AA11" s="494"/>
      <c r="AB11" s="128"/>
      <c r="AC11" s="128"/>
    </row>
    <row r="12" spans="3:29" s="102" customFormat="1" ht="126.75" customHeight="1" x14ac:dyDescent="0.35">
      <c r="C12" s="644"/>
      <c r="D12" s="608" t="s">
        <v>2043</v>
      </c>
      <c r="E12" s="474" t="s">
        <v>2044</v>
      </c>
      <c r="F12" s="696" t="s">
        <v>312</v>
      </c>
      <c r="G12" s="474" t="s">
        <v>2045</v>
      </c>
      <c r="H12" s="502" t="s">
        <v>314</v>
      </c>
      <c r="I12" s="488" t="s">
        <v>315</v>
      </c>
      <c r="J12" s="325" t="s">
        <v>2046</v>
      </c>
      <c r="K12" s="468" t="s">
        <v>2047</v>
      </c>
      <c r="L12" s="249" t="s">
        <v>2048</v>
      </c>
      <c r="M12" s="98" t="s">
        <v>2049</v>
      </c>
      <c r="N12" s="135"/>
      <c r="O12" s="474"/>
      <c r="P12" s="135"/>
      <c r="Q12" s="330" t="s">
        <v>2050</v>
      </c>
      <c r="R12" s="330" t="s">
        <v>2051</v>
      </c>
      <c r="S12" s="330" t="s">
        <v>2052</v>
      </c>
      <c r="T12" s="330" t="s">
        <v>2053</v>
      </c>
      <c r="U12" s="162" t="s">
        <v>480</v>
      </c>
      <c r="V12" s="303" t="s">
        <v>356</v>
      </c>
      <c r="W12" s="732" t="s">
        <v>2054</v>
      </c>
      <c r="X12" s="493" t="s">
        <v>2055</v>
      </c>
      <c r="Y12" s="493" t="s">
        <v>2056</v>
      </c>
      <c r="Z12" s="493" t="s">
        <v>2057</v>
      </c>
      <c r="AA12" s="493" t="s">
        <v>2058</v>
      </c>
      <c r="AB12" s="126"/>
      <c r="AC12" s="126"/>
    </row>
    <row r="13" spans="3:29" s="102" customFormat="1" ht="129.75" customHeight="1" x14ac:dyDescent="0.35">
      <c r="C13" s="644"/>
      <c r="D13" s="651"/>
      <c r="E13" s="475"/>
      <c r="F13" s="697"/>
      <c r="G13" s="475"/>
      <c r="H13" s="503"/>
      <c r="I13" s="489"/>
      <c r="J13" s="734"/>
      <c r="K13" s="468"/>
      <c r="L13" s="482" t="s">
        <v>2059</v>
      </c>
      <c r="M13" s="474" t="s">
        <v>2060</v>
      </c>
      <c r="N13" s="135"/>
      <c r="O13" s="475"/>
      <c r="P13" s="135"/>
      <c r="Q13" s="330" t="s">
        <v>2061</v>
      </c>
      <c r="R13" s="330" t="s">
        <v>2062</v>
      </c>
      <c r="S13" s="330" t="s">
        <v>2063</v>
      </c>
      <c r="T13" s="330" t="s">
        <v>2064</v>
      </c>
      <c r="U13" s="162" t="s">
        <v>480</v>
      </c>
      <c r="V13" s="303" t="s">
        <v>356</v>
      </c>
      <c r="W13" s="733"/>
      <c r="X13" s="494"/>
      <c r="Y13" s="494"/>
      <c r="Z13" s="494"/>
      <c r="AA13" s="494"/>
      <c r="AB13" s="126"/>
      <c r="AC13" s="126"/>
    </row>
    <row r="14" spans="3:29" s="102" customFormat="1" ht="90" customHeight="1" x14ac:dyDescent="0.35">
      <c r="C14" s="644"/>
      <c r="D14" s="651"/>
      <c r="E14" s="475"/>
      <c r="F14" s="697"/>
      <c r="G14" s="475"/>
      <c r="H14" s="503"/>
      <c r="I14" s="489"/>
      <c r="J14" s="735"/>
      <c r="K14" s="468"/>
      <c r="L14" s="483"/>
      <c r="M14" s="476"/>
      <c r="N14" s="135"/>
      <c r="O14" s="475"/>
      <c r="P14" s="135"/>
      <c r="Q14" s="99" t="s">
        <v>2065</v>
      </c>
      <c r="R14" s="330" t="s">
        <v>2066</v>
      </c>
      <c r="S14" s="330" t="s">
        <v>2063</v>
      </c>
      <c r="T14" s="99" t="s">
        <v>2067</v>
      </c>
      <c r="U14" s="162" t="s">
        <v>480</v>
      </c>
      <c r="V14" s="307" t="s">
        <v>323</v>
      </c>
      <c r="W14" s="733"/>
      <c r="X14" s="494"/>
      <c r="Y14" s="494"/>
      <c r="Z14" s="494"/>
      <c r="AA14" s="494"/>
      <c r="AB14" s="126"/>
      <c r="AC14" s="126"/>
    </row>
    <row r="15" spans="3:29" s="102" customFormat="1" ht="110.25" customHeight="1" x14ac:dyDescent="0.35">
      <c r="C15" s="644"/>
      <c r="D15" s="651"/>
      <c r="E15" s="475"/>
      <c r="F15" s="736" t="s">
        <v>312</v>
      </c>
      <c r="G15" s="474" t="s">
        <v>2068</v>
      </c>
      <c r="H15" s="502" t="s">
        <v>314</v>
      </c>
      <c r="I15" s="488" t="s">
        <v>315</v>
      </c>
      <c r="J15" s="325" t="s">
        <v>2069</v>
      </c>
      <c r="K15" s="474" t="s">
        <v>2070</v>
      </c>
      <c r="L15" s="482" t="s">
        <v>2071</v>
      </c>
      <c r="M15" s="474" t="s">
        <v>2072</v>
      </c>
      <c r="N15" s="135"/>
      <c r="O15" s="241"/>
      <c r="P15" s="135"/>
      <c r="Q15" s="99" t="s">
        <v>2073</v>
      </c>
      <c r="R15" s="330" t="s">
        <v>2066</v>
      </c>
      <c r="S15" s="330" t="s">
        <v>2063</v>
      </c>
      <c r="T15" s="99" t="s">
        <v>2074</v>
      </c>
      <c r="U15" s="162" t="s">
        <v>480</v>
      </c>
      <c r="V15" s="307" t="s">
        <v>323</v>
      </c>
      <c r="W15" s="733"/>
      <c r="X15" s="494"/>
      <c r="Y15" s="257"/>
      <c r="Z15" s="494"/>
      <c r="AA15" s="257"/>
      <c r="AB15" s="126"/>
      <c r="AC15" s="126"/>
    </row>
    <row r="16" spans="3:29" s="102" customFormat="1" ht="86.25" customHeight="1" x14ac:dyDescent="0.35">
      <c r="C16" s="644"/>
      <c r="D16" s="651"/>
      <c r="E16" s="475"/>
      <c r="F16" s="737"/>
      <c r="G16" s="475"/>
      <c r="H16" s="503"/>
      <c r="I16" s="489"/>
      <c r="J16" s="474" t="s">
        <v>2075</v>
      </c>
      <c r="K16" s="475"/>
      <c r="L16" s="509"/>
      <c r="M16" s="475"/>
      <c r="N16" s="135"/>
      <c r="O16" s="241"/>
      <c r="P16" s="135"/>
      <c r="Q16" s="99" t="s">
        <v>2076</v>
      </c>
      <c r="R16" s="330" t="s">
        <v>2066</v>
      </c>
      <c r="S16" s="330" t="s">
        <v>2063</v>
      </c>
      <c r="T16" s="99" t="s">
        <v>2077</v>
      </c>
      <c r="U16" s="162" t="s">
        <v>480</v>
      </c>
      <c r="V16" s="307" t="s">
        <v>323</v>
      </c>
      <c r="W16" s="733"/>
      <c r="X16" s="494"/>
      <c r="Y16" s="257"/>
      <c r="Z16" s="494"/>
      <c r="AA16" s="257"/>
      <c r="AB16" s="126"/>
      <c r="AC16" s="126"/>
    </row>
    <row r="17" spans="3:29" s="102" customFormat="1" ht="86.25" customHeight="1" x14ac:dyDescent="0.35">
      <c r="C17" s="644"/>
      <c r="D17" s="651"/>
      <c r="E17" s="475"/>
      <c r="F17" s="737"/>
      <c r="G17" s="475"/>
      <c r="H17" s="503"/>
      <c r="I17" s="489"/>
      <c r="J17" s="475"/>
      <c r="K17" s="475"/>
      <c r="L17" s="509"/>
      <c r="M17" s="475"/>
      <c r="N17" s="135"/>
      <c r="O17" s="241"/>
      <c r="P17" s="135"/>
      <c r="Q17" s="99" t="s">
        <v>2078</v>
      </c>
      <c r="R17" s="330" t="s">
        <v>2079</v>
      </c>
      <c r="S17" s="330" t="s">
        <v>616</v>
      </c>
      <c r="T17" s="99" t="s">
        <v>2080</v>
      </c>
      <c r="U17" s="162" t="s">
        <v>480</v>
      </c>
      <c r="V17" s="307" t="s">
        <v>356</v>
      </c>
      <c r="W17" s="733"/>
      <c r="X17" s="494"/>
      <c r="Y17" s="257"/>
      <c r="Z17" s="494"/>
      <c r="AA17" s="257"/>
      <c r="AB17" s="126"/>
      <c r="AC17" s="126"/>
    </row>
    <row r="18" spans="3:29" s="102" customFormat="1" ht="113.25" customHeight="1" x14ac:dyDescent="0.35">
      <c r="C18" s="644"/>
      <c r="D18" s="651"/>
      <c r="E18" s="475"/>
      <c r="F18" s="737"/>
      <c r="G18" s="475"/>
      <c r="H18" s="503"/>
      <c r="I18" s="489"/>
      <c r="J18" s="475"/>
      <c r="K18" s="475"/>
      <c r="L18" s="509"/>
      <c r="M18" s="475"/>
      <c r="N18" s="135"/>
      <c r="O18" s="241"/>
      <c r="P18" s="135"/>
      <c r="Q18" s="99" t="s">
        <v>2081</v>
      </c>
      <c r="R18" s="330" t="s">
        <v>2082</v>
      </c>
      <c r="S18" s="330" t="s">
        <v>2063</v>
      </c>
      <c r="T18" s="99" t="s">
        <v>2083</v>
      </c>
      <c r="U18" s="162" t="s">
        <v>480</v>
      </c>
      <c r="V18" s="307" t="s">
        <v>459</v>
      </c>
      <c r="W18" s="733"/>
      <c r="X18" s="494"/>
      <c r="Y18" s="257"/>
      <c r="Z18" s="494"/>
      <c r="AA18" s="257"/>
      <c r="AB18" s="126"/>
      <c r="AC18" s="126"/>
    </row>
    <row r="19" spans="3:29" s="102" customFormat="1" ht="86.25" customHeight="1" x14ac:dyDescent="0.35">
      <c r="C19" s="644"/>
      <c r="D19" s="651"/>
      <c r="E19" s="475"/>
      <c r="F19" s="737"/>
      <c r="G19" s="475"/>
      <c r="H19" s="503"/>
      <c r="I19" s="489"/>
      <c r="J19" s="475"/>
      <c r="K19" s="475"/>
      <c r="L19" s="509"/>
      <c r="M19" s="475"/>
      <c r="N19" s="135"/>
      <c r="O19" s="241"/>
      <c r="P19" s="135"/>
      <c r="Q19" s="486" t="s">
        <v>2084</v>
      </c>
      <c r="R19" s="330" t="s">
        <v>2085</v>
      </c>
      <c r="S19" s="330" t="s">
        <v>2063</v>
      </c>
      <c r="T19" s="99" t="s">
        <v>2086</v>
      </c>
      <c r="U19" s="162" t="s">
        <v>480</v>
      </c>
      <c r="V19" s="307" t="s">
        <v>356</v>
      </c>
      <c r="W19" s="733"/>
      <c r="X19" s="494"/>
      <c r="Y19" s="257"/>
      <c r="Z19" s="494"/>
      <c r="AA19" s="257"/>
      <c r="AB19" s="126"/>
      <c r="AC19" s="126"/>
    </row>
    <row r="20" spans="3:29" s="102" customFormat="1" ht="86.25" customHeight="1" x14ac:dyDescent="0.35">
      <c r="C20" s="644"/>
      <c r="D20" s="651"/>
      <c r="E20" s="475"/>
      <c r="F20" s="737"/>
      <c r="G20" s="475"/>
      <c r="H20" s="503"/>
      <c r="I20" s="489"/>
      <c r="J20" s="475"/>
      <c r="K20" s="475"/>
      <c r="L20" s="483"/>
      <c r="M20" s="476"/>
      <c r="N20" s="135"/>
      <c r="O20" s="241"/>
      <c r="P20" s="135"/>
      <c r="Q20" s="487"/>
      <c r="R20" s="330" t="s">
        <v>2079</v>
      </c>
      <c r="S20" s="330" t="s">
        <v>2063</v>
      </c>
      <c r="T20" s="99" t="s">
        <v>2087</v>
      </c>
      <c r="U20" s="162" t="s">
        <v>480</v>
      </c>
      <c r="V20" s="307" t="s">
        <v>356</v>
      </c>
      <c r="W20" s="733"/>
      <c r="X20" s="494"/>
      <c r="Y20" s="257"/>
      <c r="Z20" s="494"/>
      <c r="AA20" s="257"/>
      <c r="AB20" s="126"/>
      <c r="AC20" s="126"/>
    </row>
    <row r="21" spans="3:29" s="102" customFormat="1" ht="90.75" customHeight="1" x14ac:dyDescent="0.35">
      <c r="C21" s="644"/>
      <c r="D21" s="651"/>
      <c r="E21" s="475"/>
      <c r="F21" s="737"/>
      <c r="G21" s="475"/>
      <c r="H21" s="503"/>
      <c r="I21" s="489"/>
      <c r="J21" s="475"/>
      <c r="K21" s="475"/>
      <c r="L21" s="482" t="s">
        <v>2088</v>
      </c>
      <c r="M21" s="474" t="s">
        <v>2089</v>
      </c>
      <c r="N21" s="135"/>
      <c r="O21" s="241"/>
      <c r="P21" s="135"/>
      <c r="Q21" s="99" t="s">
        <v>2090</v>
      </c>
      <c r="R21" s="330" t="s">
        <v>2079</v>
      </c>
      <c r="S21" s="330" t="s">
        <v>453</v>
      </c>
      <c r="T21" s="99" t="s">
        <v>2091</v>
      </c>
      <c r="U21" s="162" t="s">
        <v>480</v>
      </c>
      <c r="V21" s="307" t="s">
        <v>356</v>
      </c>
      <c r="W21" s="733"/>
      <c r="X21" s="494"/>
      <c r="Y21" s="257"/>
      <c r="Z21" s="494"/>
      <c r="AA21" s="257"/>
      <c r="AB21" s="126"/>
      <c r="AC21" s="126"/>
    </row>
    <row r="22" spans="3:29" s="102" customFormat="1" ht="73.5" customHeight="1" x14ac:dyDescent="0.35">
      <c r="C22" s="644"/>
      <c r="D22" s="651"/>
      <c r="E22" s="475"/>
      <c r="F22" s="313"/>
      <c r="G22" s="241"/>
      <c r="H22" s="244"/>
      <c r="I22" s="247"/>
      <c r="J22" s="476"/>
      <c r="K22" s="476"/>
      <c r="L22" s="483"/>
      <c r="M22" s="476"/>
      <c r="N22" s="135"/>
      <c r="O22" s="241"/>
      <c r="P22" s="135"/>
      <c r="Q22" s="99" t="s">
        <v>2092</v>
      </c>
      <c r="R22" s="330" t="s">
        <v>2079</v>
      </c>
      <c r="S22" s="330" t="s">
        <v>797</v>
      </c>
      <c r="T22" s="99" t="s">
        <v>2093</v>
      </c>
      <c r="U22" s="162" t="s">
        <v>480</v>
      </c>
      <c r="V22" s="307" t="s">
        <v>356</v>
      </c>
      <c r="W22" s="314"/>
      <c r="X22" s="257"/>
      <c r="Y22" s="257"/>
      <c r="Z22" s="257"/>
      <c r="AA22" s="257"/>
      <c r="AB22" s="126"/>
      <c r="AC22" s="126"/>
    </row>
    <row r="23" spans="3:29" s="102" customFormat="1" ht="81" customHeight="1" x14ac:dyDescent="0.35">
      <c r="C23" s="644"/>
      <c r="D23" s="651"/>
      <c r="E23" s="475"/>
      <c r="F23" s="736" t="s">
        <v>312</v>
      </c>
      <c r="G23" s="474" t="s">
        <v>2094</v>
      </c>
      <c r="H23" s="502" t="s">
        <v>314</v>
      </c>
      <c r="I23" s="488" t="s">
        <v>315</v>
      </c>
      <c r="J23" s="325" t="s">
        <v>2094</v>
      </c>
      <c r="K23" s="468" t="s">
        <v>2070</v>
      </c>
      <c r="L23" s="125" t="s">
        <v>2041</v>
      </c>
      <c r="M23" s="100" t="s">
        <v>2042</v>
      </c>
      <c r="N23" s="135"/>
      <c r="O23" s="241"/>
      <c r="P23" s="135"/>
      <c r="Q23" s="111" t="s">
        <v>2035</v>
      </c>
      <c r="R23" s="260" t="s">
        <v>2036</v>
      </c>
      <c r="S23" s="328" t="s">
        <v>453</v>
      </c>
      <c r="T23" s="260" t="s">
        <v>2037</v>
      </c>
      <c r="U23" s="162" t="s">
        <v>480</v>
      </c>
      <c r="V23" s="307" t="s">
        <v>356</v>
      </c>
      <c r="W23" s="257"/>
      <c r="X23" s="257"/>
      <c r="Y23" s="257"/>
      <c r="Z23" s="257"/>
      <c r="AA23" s="257"/>
      <c r="AB23" s="126"/>
      <c r="AC23" s="126"/>
    </row>
    <row r="24" spans="3:29" s="102" customFormat="1" ht="75.75" customHeight="1" x14ac:dyDescent="0.35">
      <c r="C24" s="644"/>
      <c r="D24" s="651"/>
      <c r="E24" s="475"/>
      <c r="F24" s="737"/>
      <c r="G24" s="475"/>
      <c r="H24" s="503"/>
      <c r="I24" s="489"/>
      <c r="J24" s="468" t="s">
        <v>2095</v>
      </c>
      <c r="K24" s="468"/>
      <c r="L24" s="482" t="s">
        <v>2088</v>
      </c>
      <c r="M24" s="474" t="s">
        <v>2089</v>
      </c>
      <c r="N24" s="135"/>
      <c r="O24" s="241"/>
      <c r="P24" s="135"/>
      <c r="Q24" s="99" t="s">
        <v>2090</v>
      </c>
      <c r="R24" s="330" t="s">
        <v>2079</v>
      </c>
      <c r="S24" s="330" t="s">
        <v>453</v>
      </c>
      <c r="T24" s="99" t="s">
        <v>2091</v>
      </c>
      <c r="U24" s="162" t="s">
        <v>480</v>
      </c>
      <c r="V24" s="307" t="s">
        <v>356</v>
      </c>
      <c r="W24" s="257"/>
      <c r="X24" s="257"/>
      <c r="Y24" s="257"/>
      <c r="Z24" s="257"/>
      <c r="AA24" s="257"/>
      <c r="AB24" s="126"/>
      <c r="AC24" s="126"/>
    </row>
    <row r="25" spans="3:29" s="102" customFormat="1" ht="75.75" customHeight="1" x14ac:dyDescent="0.35">
      <c r="C25" s="644"/>
      <c r="D25" s="651"/>
      <c r="E25" s="475"/>
      <c r="F25" s="737"/>
      <c r="G25" s="475"/>
      <c r="H25" s="503"/>
      <c r="I25" s="489"/>
      <c r="J25" s="468"/>
      <c r="K25" s="468"/>
      <c r="L25" s="483"/>
      <c r="M25" s="476"/>
      <c r="N25" s="135"/>
      <c r="O25" s="241"/>
      <c r="P25" s="135"/>
      <c r="Q25" s="99" t="s">
        <v>2092</v>
      </c>
      <c r="R25" s="330" t="s">
        <v>2079</v>
      </c>
      <c r="S25" s="330" t="s">
        <v>797</v>
      </c>
      <c r="T25" s="99" t="s">
        <v>2093</v>
      </c>
      <c r="U25" s="162" t="s">
        <v>480</v>
      </c>
      <c r="V25" s="307" t="s">
        <v>356</v>
      </c>
      <c r="W25" s="257"/>
      <c r="X25" s="257"/>
      <c r="Y25" s="257"/>
      <c r="Z25" s="257"/>
      <c r="AA25" s="257"/>
      <c r="AB25" s="126"/>
      <c r="AC25" s="126"/>
    </row>
    <row r="26" spans="3:29" s="102" customFormat="1" ht="100.5" customHeight="1" x14ac:dyDescent="0.35">
      <c r="C26" s="644"/>
      <c r="D26" s="651"/>
      <c r="E26" s="475"/>
      <c r="F26" s="738"/>
      <c r="G26" s="476"/>
      <c r="H26" s="504"/>
      <c r="I26" s="490"/>
      <c r="J26" s="468"/>
      <c r="K26" s="468"/>
      <c r="L26" s="249" t="s">
        <v>2096</v>
      </c>
      <c r="M26" s="98" t="s">
        <v>2097</v>
      </c>
      <c r="N26" s="135"/>
      <c r="O26" s="241"/>
      <c r="P26" s="135"/>
      <c r="Q26" s="99" t="s">
        <v>2078</v>
      </c>
      <c r="R26" s="330" t="s">
        <v>2079</v>
      </c>
      <c r="S26" s="330" t="s">
        <v>616</v>
      </c>
      <c r="T26" s="99" t="s">
        <v>2080</v>
      </c>
      <c r="U26" s="162" t="s">
        <v>480</v>
      </c>
      <c r="V26" s="307" t="s">
        <v>356</v>
      </c>
      <c r="W26" s="257"/>
      <c r="X26" s="257"/>
      <c r="Y26" s="257"/>
      <c r="Z26" s="257"/>
      <c r="AA26" s="257"/>
      <c r="AB26" s="126"/>
      <c r="AC26" s="126"/>
    </row>
    <row r="27" spans="3:29" s="102" customFormat="1" ht="122.25" customHeight="1" x14ac:dyDescent="0.35">
      <c r="C27" s="644"/>
      <c r="D27" s="651"/>
      <c r="E27" s="475"/>
      <c r="F27" s="696" t="s">
        <v>508</v>
      </c>
      <c r="G27" s="474" t="s">
        <v>2098</v>
      </c>
      <c r="H27" s="502" t="s">
        <v>403</v>
      </c>
      <c r="I27" s="488" t="s">
        <v>315</v>
      </c>
      <c r="J27" s="325" t="s">
        <v>2098</v>
      </c>
      <c r="K27" s="468" t="s">
        <v>159</v>
      </c>
      <c r="L27" s="482" t="s">
        <v>2099</v>
      </c>
      <c r="M27" s="474" t="s">
        <v>2100</v>
      </c>
      <c r="N27" s="135"/>
      <c r="O27" s="241"/>
      <c r="P27" s="135"/>
      <c r="Q27" s="99" t="s">
        <v>2078</v>
      </c>
      <c r="R27" s="330" t="s">
        <v>2079</v>
      </c>
      <c r="S27" s="330" t="s">
        <v>616</v>
      </c>
      <c r="T27" s="99" t="s">
        <v>2080</v>
      </c>
      <c r="U27" s="162" t="s">
        <v>480</v>
      </c>
      <c r="V27" s="307" t="s">
        <v>356</v>
      </c>
      <c r="W27" s="257"/>
      <c r="X27" s="257"/>
      <c r="Y27" s="257"/>
      <c r="Z27" s="257"/>
      <c r="AA27" s="257"/>
      <c r="AB27" s="126"/>
      <c r="AC27" s="126"/>
    </row>
    <row r="28" spans="3:29" s="102" customFormat="1" ht="122.25" customHeight="1" x14ac:dyDescent="0.35">
      <c r="C28" s="644"/>
      <c r="D28" s="651"/>
      <c r="E28" s="475"/>
      <c r="F28" s="697"/>
      <c r="G28" s="475"/>
      <c r="H28" s="503"/>
      <c r="I28" s="489"/>
      <c r="J28" s="474" t="s">
        <v>2101</v>
      </c>
      <c r="K28" s="468"/>
      <c r="L28" s="509"/>
      <c r="M28" s="475"/>
      <c r="N28" s="135"/>
      <c r="O28" s="241"/>
      <c r="P28" s="135"/>
      <c r="Q28" s="99" t="s">
        <v>2102</v>
      </c>
      <c r="R28" s="99" t="s">
        <v>2066</v>
      </c>
      <c r="S28" s="330" t="s">
        <v>2063</v>
      </c>
      <c r="T28" s="99" t="s">
        <v>2103</v>
      </c>
      <c r="U28" s="162" t="s">
        <v>480</v>
      </c>
      <c r="V28" s="307" t="s">
        <v>459</v>
      </c>
      <c r="W28" s="257"/>
      <c r="X28" s="257"/>
      <c r="Y28" s="257"/>
      <c r="Z28" s="257"/>
      <c r="AA28" s="257"/>
      <c r="AB28" s="126"/>
      <c r="AC28" s="126"/>
    </row>
    <row r="29" spans="3:29" s="102" customFormat="1" ht="122.25" customHeight="1" x14ac:dyDescent="0.35">
      <c r="C29" s="644"/>
      <c r="D29" s="651"/>
      <c r="E29" s="475"/>
      <c r="F29" s="697"/>
      <c r="G29" s="475"/>
      <c r="H29" s="503"/>
      <c r="I29" s="489"/>
      <c r="J29" s="475"/>
      <c r="K29" s="468"/>
      <c r="L29" s="483"/>
      <c r="M29" s="476"/>
      <c r="N29" s="135"/>
      <c r="O29" s="241"/>
      <c r="P29" s="135"/>
      <c r="Q29" s="99" t="s">
        <v>2076</v>
      </c>
      <c r="R29" s="330" t="s">
        <v>2066</v>
      </c>
      <c r="S29" s="330" t="s">
        <v>2063</v>
      </c>
      <c r="T29" s="99" t="s">
        <v>2077</v>
      </c>
      <c r="U29" s="162" t="s">
        <v>480</v>
      </c>
      <c r="V29" s="307" t="s">
        <v>323</v>
      </c>
      <c r="W29" s="257"/>
      <c r="X29" s="257"/>
      <c r="Y29" s="257"/>
      <c r="Z29" s="257"/>
      <c r="AA29" s="257"/>
      <c r="AB29" s="126"/>
      <c r="AC29" s="126"/>
    </row>
    <row r="30" spans="3:29" s="102" customFormat="1" ht="108" customHeight="1" x14ac:dyDescent="0.35">
      <c r="C30" s="644"/>
      <c r="D30" s="651"/>
      <c r="E30" s="475"/>
      <c r="F30" s="697"/>
      <c r="G30" s="475"/>
      <c r="H30" s="503"/>
      <c r="I30" s="489"/>
      <c r="J30" s="475"/>
      <c r="K30" s="468"/>
      <c r="L30" s="249" t="s">
        <v>2104</v>
      </c>
      <c r="M30" s="98" t="s">
        <v>2105</v>
      </c>
      <c r="N30" s="135"/>
      <c r="O30" s="241"/>
      <c r="P30" s="135"/>
      <c r="Q30" s="99" t="s">
        <v>2078</v>
      </c>
      <c r="R30" s="330" t="s">
        <v>2079</v>
      </c>
      <c r="S30" s="330" t="s">
        <v>616</v>
      </c>
      <c r="T30" s="99" t="s">
        <v>2080</v>
      </c>
      <c r="U30" s="162" t="s">
        <v>480</v>
      </c>
      <c r="V30" s="307" t="s">
        <v>356</v>
      </c>
      <c r="W30" s="257"/>
      <c r="X30" s="257"/>
      <c r="Y30" s="257"/>
      <c r="Z30" s="257"/>
      <c r="AA30" s="257"/>
      <c r="AB30" s="126"/>
      <c r="AC30" s="126"/>
    </row>
    <row r="31" spans="3:29" s="102" customFormat="1" ht="102" customHeight="1" x14ac:dyDescent="0.35">
      <c r="C31" s="644"/>
      <c r="D31" s="609"/>
      <c r="E31" s="476"/>
      <c r="F31" s="698"/>
      <c r="G31" s="476"/>
      <c r="H31" s="504"/>
      <c r="I31" s="490"/>
      <c r="J31" s="476"/>
      <c r="K31" s="468"/>
      <c r="L31" s="249" t="s">
        <v>2106</v>
      </c>
      <c r="M31" s="98" t="s">
        <v>2107</v>
      </c>
      <c r="N31" s="135"/>
      <c r="O31" s="241"/>
      <c r="P31" s="135"/>
      <c r="Q31" s="99" t="s">
        <v>2108</v>
      </c>
      <c r="R31" s="99" t="s">
        <v>2079</v>
      </c>
      <c r="S31" s="330" t="s">
        <v>797</v>
      </c>
      <c r="T31" s="99" t="s">
        <v>2109</v>
      </c>
      <c r="U31" s="162" t="s">
        <v>480</v>
      </c>
      <c r="V31" s="307" t="s">
        <v>356</v>
      </c>
      <c r="W31" s="257"/>
      <c r="X31" s="257"/>
      <c r="Y31" s="257"/>
      <c r="Z31" s="257"/>
      <c r="AA31" s="257"/>
      <c r="AB31" s="126"/>
      <c r="AC31" s="126"/>
    </row>
    <row r="32" spans="3:29" s="102" customFormat="1" ht="78.75" customHeight="1" x14ac:dyDescent="0.35">
      <c r="C32" s="644"/>
      <c r="D32" s="608" t="s">
        <v>2110</v>
      </c>
      <c r="E32" s="474" t="s">
        <v>2111</v>
      </c>
      <c r="F32" s="696" t="s">
        <v>508</v>
      </c>
      <c r="G32" s="474" t="s">
        <v>2112</v>
      </c>
      <c r="H32" s="502" t="s">
        <v>343</v>
      </c>
      <c r="I32" s="488" t="s">
        <v>315</v>
      </c>
      <c r="J32" s="325" t="s">
        <v>2112</v>
      </c>
      <c r="K32" s="474" t="s">
        <v>2113</v>
      </c>
      <c r="L32" s="482" t="s">
        <v>2114</v>
      </c>
      <c r="M32" s="474" t="s">
        <v>2115</v>
      </c>
      <c r="N32" s="135"/>
      <c r="O32" s="247"/>
      <c r="P32" s="135"/>
      <c r="Q32" s="330" t="s">
        <v>2116</v>
      </c>
      <c r="R32" s="99" t="s">
        <v>2079</v>
      </c>
      <c r="S32" s="330" t="s">
        <v>616</v>
      </c>
      <c r="T32" s="330" t="s">
        <v>2117</v>
      </c>
      <c r="U32" s="162" t="s">
        <v>480</v>
      </c>
      <c r="V32" s="303" t="s">
        <v>356</v>
      </c>
      <c r="W32" s="732" t="s">
        <v>2118</v>
      </c>
      <c r="X32" s="493" t="s">
        <v>2119</v>
      </c>
      <c r="Y32" s="493"/>
      <c r="Z32" s="493" t="s">
        <v>2120</v>
      </c>
      <c r="AA32" s="493" t="s">
        <v>2121</v>
      </c>
      <c r="AB32" s="126"/>
      <c r="AC32" s="126"/>
    </row>
    <row r="33" spans="3:29" s="102" customFormat="1" ht="78.75" customHeight="1" x14ac:dyDescent="0.35">
      <c r="C33" s="644"/>
      <c r="D33" s="651"/>
      <c r="E33" s="475"/>
      <c r="F33" s="697"/>
      <c r="G33" s="475"/>
      <c r="H33" s="503"/>
      <c r="I33" s="489"/>
      <c r="J33" s="474" t="s">
        <v>2122</v>
      </c>
      <c r="K33" s="475"/>
      <c r="L33" s="483"/>
      <c r="M33" s="476"/>
      <c r="N33" s="135"/>
      <c r="O33" s="247"/>
      <c r="P33" s="135"/>
      <c r="Q33" s="330" t="s">
        <v>2123</v>
      </c>
      <c r="R33" s="330" t="s">
        <v>2066</v>
      </c>
      <c r="S33" s="330" t="s">
        <v>2124</v>
      </c>
      <c r="T33" s="330" t="s">
        <v>2125</v>
      </c>
      <c r="U33" s="162" t="s">
        <v>480</v>
      </c>
      <c r="V33" s="303" t="s">
        <v>323</v>
      </c>
      <c r="W33" s="733"/>
      <c r="X33" s="494"/>
      <c r="Y33" s="494"/>
      <c r="Z33" s="494"/>
      <c r="AA33" s="494"/>
      <c r="AB33" s="126"/>
      <c r="AC33" s="126"/>
    </row>
    <row r="34" spans="3:29" s="102" customFormat="1" ht="76.5" x14ac:dyDescent="0.35">
      <c r="C34" s="644"/>
      <c r="D34" s="651"/>
      <c r="E34" s="475"/>
      <c r="F34" s="697"/>
      <c r="G34" s="475"/>
      <c r="H34" s="503"/>
      <c r="I34" s="489"/>
      <c r="J34" s="475"/>
      <c r="K34" s="475"/>
      <c r="L34" s="249" t="s">
        <v>2126</v>
      </c>
      <c r="M34" s="98" t="s">
        <v>2127</v>
      </c>
      <c r="N34" s="135"/>
      <c r="O34" s="247"/>
      <c r="P34" s="135"/>
      <c r="Q34" s="99" t="s">
        <v>2090</v>
      </c>
      <c r="R34" s="330" t="s">
        <v>2079</v>
      </c>
      <c r="S34" s="330" t="s">
        <v>453</v>
      </c>
      <c r="T34" s="99" t="s">
        <v>2091</v>
      </c>
      <c r="U34" s="162" t="s">
        <v>480</v>
      </c>
      <c r="V34" s="303" t="s">
        <v>356</v>
      </c>
      <c r="W34" s="733"/>
      <c r="X34" s="494"/>
      <c r="Y34" s="494"/>
      <c r="Z34" s="494"/>
      <c r="AA34" s="494"/>
      <c r="AB34" s="126"/>
      <c r="AC34" s="126"/>
    </row>
    <row r="35" spans="3:29" s="102" customFormat="1" ht="133.5" customHeight="1" x14ac:dyDescent="0.35">
      <c r="C35" s="644"/>
      <c r="D35" s="651"/>
      <c r="E35" s="475"/>
      <c r="F35" s="697"/>
      <c r="G35" s="475"/>
      <c r="H35" s="503"/>
      <c r="I35" s="489"/>
      <c r="J35" s="475"/>
      <c r="K35" s="475"/>
      <c r="L35" s="482" t="s">
        <v>2128</v>
      </c>
      <c r="M35" s="474" t="s">
        <v>2129</v>
      </c>
      <c r="N35" s="135"/>
      <c r="O35" s="247"/>
      <c r="P35" s="135"/>
      <c r="Q35" s="99" t="s">
        <v>2078</v>
      </c>
      <c r="R35" s="330" t="s">
        <v>2079</v>
      </c>
      <c r="S35" s="330" t="s">
        <v>616</v>
      </c>
      <c r="T35" s="99" t="s">
        <v>2080</v>
      </c>
      <c r="U35" s="162" t="s">
        <v>480</v>
      </c>
      <c r="V35" s="303" t="s">
        <v>356</v>
      </c>
      <c r="W35" s="733"/>
      <c r="X35" s="494"/>
      <c r="Y35" s="494"/>
      <c r="Z35" s="494"/>
      <c r="AA35" s="494"/>
      <c r="AB35" s="126"/>
      <c r="AC35" s="126"/>
    </row>
    <row r="36" spans="3:29" s="102" customFormat="1" ht="133.5" customHeight="1" x14ac:dyDescent="0.35">
      <c r="C36" s="644"/>
      <c r="D36" s="609"/>
      <c r="E36" s="476"/>
      <c r="F36" s="698"/>
      <c r="G36" s="476"/>
      <c r="H36" s="504"/>
      <c r="I36" s="490"/>
      <c r="J36" s="476"/>
      <c r="K36" s="476"/>
      <c r="L36" s="483"/>
      <c r="M36" s="476"/>
      <c r="N36" s="135"/>
      <c r="O36" s="247"/>
      <c r="P36" s="135"/>
      <c r="Q36" s="330" t="s">
        <v>2130</v>
      </c>
      <c r="R36" s="330" t="s">
        <v>2079</v>
      </c>
      <c r="S36" s="330" t="s">
        <v>672</v>
      </c>
      <c r="T36" s="330" t="s">
        <v>2131</v>
      </c>
      <c r="U36" s="162" t="s">
        <v>480</v>
      </c>
      <c r="V36" s="303" t="s">
        <v>356</v>
      </c>
      <c r="W36" s="494"/>
      <c r="X36" s="494"/>
      <c r="Y36" s="494"/>
      <c r="Z36" s="494"/>
      <c r="AA36" s="494"/>
      <c r="AB36" s="126"/>
      <c r="AC36" s="126"/>
    </row>
    <row r="37" spans="3:29" s="102" customFormat="1" ht="125.25" customHeight="1" x14ac:dyDescent="0.35">
      <c r="C37" s="644"/>
      <c r="D37" s="608" t="s">
        <v>2132</v>
      </c>
      <c r="E37" s="474" t="s">
        <v>2133</v>
      </c>
      <c r="F37" s="696" t="s">
        <v>312</v>
      </c>
      <c r="G37" s="474" t="s">
        <v>2134</v>
      </c>
      <c r="H37" s="502" t="s">
        <v>314</v>
      </c>
      <c r="I37" s="488" t="s">
        <v>315</v>
      </c>
      <c r="J37" s="325" t="s">
        <v>2134</v>
      </c>
      <c r="K37" s="474" t="s">
        <v>2135</v>
      </c>
      <c r="L37" s="482" t="s">
        <v>2136</v>
      </c>
      <c r="M37" s="474" t="s">
        <v>2137</v>
      </c>
      <c r="N37" s="135"/>
      <c r="O37" s="238"/>
      <c r="P37" s="135"/>
      <c r="Q37" s="330" t="s">
        <v>2138</v>
      </c>
      <c r="R37" s="330" t="s">
        <v>2079</v>
      </c>
      <c r="S37" s="330" t="s">
        <v>654</v>
      </c>
      <c r="T37" s="330" t="s">
        <v>2139</v>
      </c>
      <c r="U37" s="162" t="s">
        <v>480</v>
      </c>
      <c r="V37" s="303" t="s">
        <v>356</v>
      </c>
      <c r="W37" s="693" t="s">
        <v>2140</v>
      </c>
      <c r="X37" s="693" t="s">
        <v>2141</v>
      </c>
      <c r="Y37" s="693" t="s">
        <v>2142</v>
      </c>
      <c r="Z37" s="693" t="s">
        <v>2143</v>
      </c>
      <c r="AA37" s="693" t="s">
        <v>2144</v>
      </c>
      <c r="AB37" s="126"/>
      <c r="AC37" s="126"/>
    </row>
    <row r="38" spans="3:29" s="102" customFormat="1" ht="125.25" customHeight="1" x14ac:dyDescent="0.35">
      <c r="C38" s="644"/>
      <c r="D38" s="651"/>
      <c r="E38" s="475"/>
      <c r="F38" s="697"/>
      <c r="G38" s="475"/>
      <c r="H38" s="503"/>
      <c r="I38" s="489"/>
      <c r="J38" s="468" t="s">
        <v>2145</v>
      </c>
      <c r="K38" s="475"/>
      <c r="L38" s="509"/>
      <c r="M38" s="475"/>
      <c r="N38" s="135"/>
      <c r="O38" s="238"/>
      <c r="P38" s="135"/>
      <c r="Q38" s="99" t="s">
        <v>2146</v>
      </c>
      <c r="R38" s="99" t="s">
        <v>2066</v>
      </c>
      <c r="S38" s="330" t="s">
        <v>654</v>
      </c>
      <c r="T38" s="330" t="s">
        <v>2139</v>
      </c>
      <c r="U38" s="162" t="s">
        <v>480</v>
      </c>
      <c r="V38" s="307" t="s">
        <v>323</v>
      </c>
      <c r="W38" s="693"/>
      <c r="X38" s="693"/>
      <c r="Y38" s="693"/>
      <c r="Z38" s="693"/>
      <c r="AA38" s="693"/>
      <c r="AB38" s="126"/>
      <c r="AC38" s="126"/>
    </row>
    <row r="39" spans="3:29" s="102" customFormat="1" ht="125.25" customHeight="1" x14ac:dyDescent="0.35">
      <c r="C39" s="644"/>
      <c r="D39" s="609"/>
      <c r="E39" s="476"/>
      <c r="F39" s="698"/>
      <c r="G39" s="476"/>
      <c r="H39" s="504"/>
      <c r="I39" s="490"/>
      <c r="J39" s="468"/>
      <c r="K39" s="476"/>
      <c r="L39" s="483"/>
      <c r="M39" s="476"/>
      <c r="N39" s="135"/>
      <c r="O39" s="240"/>
      <c r="P39" s="135"/>
      <c r="Q39" s="99" t="s">
        <v>2078</v>
      </c>
      <c r="R39" s="330" t="s">
        <v>2079</v>
      </c>
      <c r="S39" s="330" t="s">
        <v>616</v>
      </c>
      <c r="T39" s="99" t="s">
        <v>2080</v>
      </c>
      <c r="U39" s="162" t="s">
        <v>480</v>
      </c>
      <c r="V39" s="307" t="s">
        <v>356</v>
      </c>
      <c r="W39" s="470"/>
      <c r="X39" s="470"/>
      <c r="Y39" s="470"/>
      <c r="Z39" s="470"/>
      <c r="AA39" s="470"/>
      <c r="AB39" s="126"/>
      <c r="AC39" s="126"/>
    </row>
    <row r="40" spans="3:29" x14ac:dyDescent="0.35">
      <c r="C40" s="472" t="s">
        <v>429</v>
      </c>
      <c r="D40" s="472"/>
      <c r="E40" s="472"/>
      <c r="F40" s="472"/>
      <c r="G40" s="472"/>
      <c r="H40" s="472"/>
      <c r="I40" s="492" t="s">
        <v>430</v>
      </c>
      <c r="J40" s="492"/>
      <c r="K40" s="492"/>
      <c r="L40" s="492"/>
    </row>
    <row r="41" spans="3:29" ht="25.5" customHeight="1" x14ac:dyDescent="0.35">
      <c r="C41" s="472"/>
      <c r="D41" s="472"/>
      <c r="E41" s="472"/>
      <c r="F41" s="472"/>
      <c r="G41" s="472"/>
      <c r="H41" s="472"/>
      <c r="I41" s="492"/>
      <c r="J41" s="492"/>
      <c r="K41" s="492"/>
      <c r="L41" s="492"/>
    </row>
    <row r="42" spans="3:29" ht="58.5" customHeight="1" x14ac:dyDescent="0.35">
      <c r="C42" s="237" t="s">
        <v>3</v>
      </c>
      <c r="D42" s="237" t="s">
        <v>4</v>
      </c>
      <c r="E42" s="237" t="s">
        <v>431</v>
      </c>
      <c r="F42" s="237" t="s">
        <v>408</v>
      </c>
      <c r="G42" s="237" t="s">
        <v>7</v>
      </c>
      <c r="H42" s="237" t="s">
        <v>432</v>
      </c>
      <c r="I42" s="237" t="s">
        <v>2147</v>
      </c>
      <c r="J42" s="237" t="s">
        <v>434</v>
      </c>
      <c r="K42" s="237" t="s">
        <v>7</v>
      </c>
      <c r="L42" s="237" t="s">
        <v>432</v>
      </c>
    </row>
    <row r="43" spans="3:29" ht="83.25" customHeight="1" x14ac:dyDescent="0.35">
      <c r="C43" s="248" t="s">
        <v>158</v>
      </c>
      <c r="D43" s="322" t="s">
        <v>159</v>
      </c>
      <c r="E43" s="295">
        <v>2</v>
      </c>
      <c r="F43" s="295">
        <v>4</v>
      </c>
      <c r="G43" s="295" t="str">
        <f t="shared" ref="G43:G51" si="0">IF(H43&lt;4,"Baja",IF(H43=4,"Media",IF(H43=5,"Media",IF(H43=6,"Media",IF(H43&lt;=12,"Alta","Muy alta")))))</f>
        <v>Alta</v>
      </c>
      <c r="H43" s="295">
        <f t="shared" ref="H43:H51" si="1">+E43*F43</f>
        <v>8</v>
      </c>
      <c r="I43" s="323">
        <v>1</v>
      </c>
      <c r="J43" s="323">
        <v>4</v>
      </c>
      <c r="K43" s="323" t="str">
        <f>IF(L43&lt;4,"Baja",IF(L43=4,"Media",IF(L43=5,"Media",IF(L43=6,"Media",IF(L43&lt;=12,"Alta","Muy alta")))))</f>
        <v>Media</v>
      </c>
      <c r="L43" s="323">
        <f>+I43*J43</f>
        <v>4</v>
      </c>
    </row>
    <row r="44" spans="3:29" ht="83.25" customHeight="1" x14ac:dyDescent="0.35">
      <c r="C44" s="259" t="s">
        <v>161</v>
      </c>
      <c r="D44" s="307" t="s">
        <v>162</v>
      </c>
      <c r="E44" s="323">
        <v>2</v>
      </c>
      <c r="F44" s="323">
        <v>3</v>
      </c>
      <c r="G44" s="323" t="str">
        <f t="shared" si="0"/>
        <v>Media</v>
      </c>
      <c r="H44" s="323">
        <f t="shared" si="1"/>
        <v>6</v>
      </c>
      <c r="I44" s="323">
        <v>1</v>
      </c>
      <c r="J44" s="323">
        <v>3</v>
      </c>
      <c r="K44" s="323" t="str">
        <f t="shared" ref="K44:K51" si="2">IF(L44&lt;4,"Baja",IF(L44=4,"Media",IF(L44=5,"Media",IF(L44=6,"Media",IF(L44&lt;=12,"Alta","Muy alta")))))</f>
        <v>Baja</v>
      </c>
      <c r="L44" s="323">
        <f t="shared" ref="L44:L51" si="3">+I44*J44</f>
        <v>3</v>
      </c>
    </row>
    <row r="45" spans="3:29" ht="83.25" customHeight="1" x14ac:dyDescent="0.35">
      <c r="C45" s="259" t="s">
        <v>163</v>
      </c>
      <c r="D45" s="307" t="s">
        <v>164</v>
      </c>
      <c r="E45" s="323">
        <v>1</v>
      </c>
      <c r="F45" s="323">
        <v>3</v>
      </c>
      <c r="G45" s="323" t="str">
        <f t="shared" si="0"/>
        <v>Baja</v>
      </c>
      <c r="H45" s="323">
        <f t="shared" si="1"/>
        <v>3</v>
      </c>
      <c r="I45" s="323">
        <v>1</v>
      </c>
      <c r="J45" s="323">
        <v>2</v>
      </c>
      <c r="K45" s="323" t="str">
        <f t="shared" si="2"/>
        <v>Baja</v>
      </c>
      <c r="L45" s="323">
        <f t="shared" si="3"/>
        <v>2</v>
      </c>
    </row>
    <row r="46" spans="3:29" ht="83.25" customHeight="1" x14ac:dyDescent="0.35">
      <c r="C46" s="259" t="s">
        <v>165</v>
      </c>
      <c r="D46" s="98" t="s">
        <v>166</v>
      </c>
      <c r="E46" s="323">
        <v>4</v>
      </c>
      <c r="F46" s="323">
        <v>4</v>
      </c>
      <c r="G46" s="323" t="str">
        <f t="shared" si="0"/>
        <v>Muy alta</v>
      </c>
      <c r="H46" s="323">
        <f t="shared" si="1"/>
        <v>16</v>
      </c>
      <c r="I46" s="323">
        <v>3</v>
      </c>
      <c r="J46" s="323">
        <v>4</v>
      </c>
      <c r="K46" s="323" t="str">
        <f t="shared" si="2"/>
        <v>Alta</v>
      </c>
      <c r="L46" s="323">
        <f t="shared" si="3"/>
        <v>12</v>
      </c>
    </row>
    <row r="47" spans="3:29" ht="83.25" customHeight="1" x14ac:dyDescent="0.35">
      <c r="C47" s="259" t="s">
        <v>167</v>
      </c>
      <c r="D47" s="98" t="s">
        <v>168</v>
      </c>
      <c r="E47" s="323">
        <v>2</v>
      </c>
      <c r="F47" s="323">
        <v>1</v>
      </c>
      <c r="G47" s="323" t="str">
        <f t="shared" si="0"/>
        <v>Baja</v>
      </c>
      <c r="H47" s="323">
        <f t="shared" si="1"/>
        <v>2</v>
      </c>
      <c r="I47" s="323">
        <v>1</v>
      </c>
      <c r="J47" s="323">
        <v>1</v>
      </c>
      <c r="K47" s="323" t="str">
        <f t="shared" si="2"/>
        <v>Baja</v>
      </c>
      <c r="L47" s="323">
        <f t="shared" si="3"/>
        <v>1</v>
      </c>
    </row>
    <row r="48" spans="3:29" ht="83.25" customHeight="1" x14ac:dyDescent="0.35">
      <c r="C48" s="259" t="s">
        <v>169</v>
      </c>
      <c r="D48" s="98" t="s">
        <v>170</v>
      </c>
      <c r="E48" s="323">
        <v>2</v>
      </c>
      <c r="F48" s="323">
        <v>2</v>
      </c>
      <c r="G48" s="323" t="str">
        <f t="shared" si="0"/>
        <v>Media</v>
      </c>
      <c r="H48" s="323">
        <f t="shared" si="1"/>
        <v>4</v>
      </c>
      <c r="I48" s="323">
        <v>1</v>
      </c>
      <c r="J48" s="323">
        <v>2</v>
      </c>
      <c r="K48" s="323" t="str">
        <f t="shared" si="2"/>
        <v>Baja</v>
      </c>
      <c r="L48" s="323">
        <f t="shared" si="3"/>
        <v>2</v>
      </c>
    </row>
    <row r="49" spans="3:12" ht="83.25" customHeight="1" x14ac:dyDescent="0.35">
      <c r="C49" s="259" t="s">
        <v>171</v>
      </c>
      <c r="D49" s="98" t="s">
        <v>172</v>
      </c>
      <c r="E49" s="323">
        <v>2</v>
      </c>
      <c r="F49" s="323">
        <v>4</v>
      </c>
      <c r="G49" s="323" t="str">
        <f t="shared" si="0"/>
        <v>Alta</v>
      </c>
      <c r="H49" s="323">
        <f t="shared" si="1"/>
        <v>8</v>
      </c>
      <c r="I49" s="323">
        <v>1</v>
      </c>
      <c r="J49" s="323">
        <v>4</v>
      </c>
      <c r="K49" s="323" t="str">
        <f t="shared" si="2"/>
        <v>Media</v>
      </c>
      <c r="L49" s="323">
        <f t="shared" si="3"/>
        <v>4</v>
      </c>
    </row>
    <row r="50" spans="3:12" ht="83.25" customHeight="1" x14ac:dyDescent="0.35">
      <c r="C50" s="259" t="s">
        <v>173</v>
      </c>
      <c r="D50" s="307" t="s">
        <v>174</v>
      </c>
      <c r="E50" s="323">
        <v>3</v>
      </c>
      <c r="F50" s="323">
        <v>3</v>
      </c>
      <c r="G50" s="323" t="str">
        <f t="shared" si="0"/>
        <v>Alta</v>
      </c>
      <c r="H50" s="323">
        <f t="shared" si="1"/>
        <v>9</v>
      </c>
      <c r="I50" s="323">
        <v>1</v>
      </c>
      <c r="J50" s="323">
        <v>3</v>
      </c>
      <c r="K50" s="323" t="str">
        <f t="shared" si="2"/>
        <v>Baja</v>
      </c>
      <c r="L50" s="323">
        <f t="shared" si="3"/>
        <v>3</v>
      </c>
    </row>
    <row r="51" spans="3:12" ht="83.25" customHeight="1" x14ac:dyDescent="0.35">
      <c r="C51" s="259" t="s">
        <v>175</v>
      </c>
      <c r="D51" s="98" t="s">
        <v>176</v>
      </c>
      <c r="E51" s="323">
        <v>2</v>
      </c>
      <c r="F51" s="323">
        <v>4</v>
      </c>
      <c r="G51" s="323" t="str">
        <f t="shared" si="0"/>
        <v>Alta</v>
      </c>
      <c r="H51" s="323">
        <f t="shared" si="1"/>
        <v>8</v>
      </c>
      <c r="I51" s="323">
        <v>1</v>
      </c>
      <c r="J51" s="323">
        <v>4</v>
      </c>
      <c r="K51" s="323" t="str">
        <f t="shared" si="2"/>
        <v>Media</v>
      </c>
      <c r="L51" s="323">
        <f t="shared" si="3"/>
        <v>4</v>
      </c>
    </row>
    <row r="52" spans="3:12" x14ac:dyDescent="0.35">
      <c r="J52" s="104"/>
      <c r="K52" s="105"/>
      <c r="L52" s="163"/>
    </row>
    <row r="53" spans="3:12" x14ac:dyDescent="0.35">
      <c r="C53" s="472" t="s">
        <v>438</v>
      </c>
      <c r="D53" s="472"/>
      <c r="E53" s="472"/>
      <c r="F53" s="472"/>
      <c r="G53" s="472"/>
      <c r="H53" s="472"/>
      <c r="I53" s="472"/>
      <c r="J53" s="472"/>
      <c r="K53" s="472"/>
      <c r="L53" s="163"/>
    </row>
    <row r="54" spans="3:12" ht="83.25" customHeight="1" x14ac:dyDescent="0.35">
      <c r="C54" s="237" t="s">
        <v>439</v>
      </c>
      <c r="D54" s="237" t="s">
        <v>441</v>
      </c>
      <c r="E54" s="237" t="s">
        <v>442</v>
      </c>
      <c r="F54" s="237" t="s">
        <v>443</v>
      </c>
      <c r="G54" s="237" t="s">
        <v>444</v>
      </c>
      <c r="H54" s="237" t="s">
        <v>445</v>
      </c>
      <c r="I54" s="237" t="s">
        <v>446</v>
      </c>
      <c r="J54" s="237" t="s">
        <v>447</v>
      </c>
      <c r="K54" s="237" t="s">
        <v>440</v>
      </c>
      <c r="L54" s="163"/>
    </row>
    <row r="55" spans="3:12" ht="65.25" customHeight="1" x14ac:dyDescent="0.35">
      <c r="C55" s="471" t="s">
        <v>2148</v>
      </c>
      <c r="D55" s="238" t="s">
        <v>2149</v>
      </c>
      <c r="E55" s="106" t="s">
        <v>685</v>
      </c>
      <c r="F55" s="106" t="s">
        <v>457</v>
      </c>
      <c r="G55" s="107" t="s">
        <v>672</v>
      </c>
      <c r="H55" s="108" t="s">
        <v>686</v>
      </c>
      <c r="I55" s="109" t="s">
        <v>455</v>
      </c>
      <c r="J55" s="109" t="s">
        <v>459</v>
      </c>
      <c r="K55" s="259" t="s">
        <v>2150</v>
      </c>
      <c r="L55" s="163"/>
    </row>
    <row r="56" spans="3:12" ht="100.5" customHeight="1" x14ac:dyDescent="0.35">
      <c r="C56" s="471"/>
      <c r="D56" s="238" t="s">
        <v>159</v>
      </c>
      <c r="E56" s="111" t="s">
        <v>567</v>
      </c>
      <c r="F56" s="99" t="s">
        <v>568</v>
      </c>
      <c r="G56" s="328" t="s">
        <v>527</v>
      </c>
      <c r="H56" s="260" t="s">
        <v>569</v>
      </c>
      <c r="I56" s="110" t="s">
        <v>570</v>
      </c>
      <c r="J56" s="239" t="s">
        <v>459</v>
      </c>
      <c r="K56" s="259" t="s">
        <v>2151</v>
      </c>
      <c r="L56" s="104"/>
    </row>
    <row r="57" spans="3:12" ht="82.5" customHeight="1" x14ac:dyDescent="0.35">
      <c r="C57" s="471"/>
      <c r="D57" s="238" t="s">
        <v>689</v>
      </c>
      <c r="E57" s="111" t="s">
        <v>567</v>
      </c>
      <c r="F57" s="99" t="s">
        <v>568</v>
      </c>
      <c r="G57" s="328" t="s">
        <v>527</v>
      </c>
      <c r="H57" s="260" t="s">
        <v>569</v>
      </c>
      <c r="I57" s="110" t="s">
        <v>570</v>
      </c>
      <c r="J57" s="239" t="s">
        <v>459</v>
      </c>
      <c r="K57" s="259" t="s">
        <v>694</v>
      </c>
      <c r="L57" s="104"/>
    </row>
    <row r="58" spans="3:12" ht="65.25" customHeight="1" x14ac:dyDescent="0.35">
      <c r="C58" s="471"/>
      <c r="D58" s="238" t="s">
        <v>566</v>
      </c>
      <c r="E58" s="106" t="s">
        <v>685</v>
      </c>
      <c r="F58" s="106" t="s">
        <v>457</v>
      </c>
      <c r="G58" s="107" t="s">
        <v>672</v>
      </c>
      <c r="H58" s="108" t="s">
        <v>686</v>
      </c>
      <c r="I58" s="109" t="s">
        <v>455</v>
      </c>
      <c r="J58" s="109" t="s">
        <v>459</v>
      </c>
      <c r="K58" s="259" t="s">
        <v>571</v>
      </c>
      <c r="L58" s="104"/>
    </row>
    <row r="59" spans="3:12" ht="101.25" customHeight="1" x14ac:dyDescent="0.35">
      <c r="C59" s="471"/>
      <c r="D59" s="238" t="s">
        <v>467</v>
      </c>
      <c r="E59" s="108" t="s">
        <v>456</v>
      </c>
      <c r="F59" s="108" t="s">
        <v>457</v>
      </c>
      <c r="G59" s="107" t="s">
        <v>453</v>
      </c>
      <c r="H59" s="108" t="s">
        <v>458</v>
      </c>
      <c r="I59" s="123" t="s">
        <v>455</v>
      </c>
      <c r="J59" s="109" t="s">
        <v>459</v>
      </c>
      <c r="K59" s="259" t="s">
        <v>466</v>
      </c>
      <c r="L59" s="104"/>
    </row>
    <row r="60" spans="3:12" ht="105" customHeight="1" x14ac:dyDescent="0.35">
      <c r="C60" s="471"/>
      <c r="D60" s="238" t="s">
        <v>1577</v>
      </c>
      <c r="E60" s="260" t="s">
        <v>1578</v>
      </c>
      <c r="F60" s="330" t="s">
        <v>1574</v>
      </c>
      <c r="G60" s="328" t="s">
        <v>320</v>
      </c>
      <c r="H60" s="108" t="s">
        <v>458</v>
      </c>
      <c r="I60" s="123" t="s">
        <v>455</v>
      </c>
      <c r="J60" s="109" t="s">
        <v>459</v>
      </c>
      <c r="K60" s="259" t="s">
        <v>1579</v>
      </c>
      <c r="L60" s="104"/>
    </row>
  </sheetData>
  <mergeCells count="103">
    <mergeCell ref="D2:E3"/>
    <mergeCell ref="Z2:Z3"/>
    <mergeCell ref="C6:E6"/>
    <mergeCell ref="F6:M6"/>
    <mergeCell ref="O6:V6"/>
    <mergeCell ref="W6:AA6"/>
    <mergeCell ref="AB6:AC6"/>
    <mergeCell ref="F7:I7"/>
    <mergeCell ref="C8:C39"/>
    <mergeCell ref="D8:D11"/>
    <mergeCell ref="E8:E11"/>
    <mergeCell ref="F8:F11"/>
    <mergeCell ref="G8:G11"/>
    <mergeCell ref="H8:H11"/>
    <mergeCell ref="I8:I11"/>
    <mergeCell ref="K8:K11"/>
    <mergeCell ref="AA8:AA11"/>
    <mergeCell ref="J9:J11"/>
    <mergeCell ref="D12:D31"/>
    <mergeCell ref="E12:E31"/>
    <mergeCell ref="F12:F14"/>
    <mergeCell ref="G12:G14"/>
    <mergeCell ref="H12:H14"/>
    <mergeCell ref="I12:I14"/>
    <mergeCell ref="O12:O14"/>
    <mergeCell ref="L8:L10"/>
    <mergeCell ref="M8:M10"/>
    <mergeCell ref="W8:W11"/>
    <mergeCell ref="X8:X11"/>
    <mergeCell ref="Y8:Y11"/>
    <mergeCell ref="Z8:Z11"/>
    <mergeCell ref="W12:W21"/>
    <mergeCell ref="X12:X21"/>
    <mergeCell ref="Y12:Y14"/>
    <mergeCell ref="Z12:Z21"/>
    <mergeCell ref="AA12:AA14"/>
    <mergeCell ref="J13:J14"/>
    <mergeCell ref="L13:L14"/>
    <mergeCell ref="M13:M14"/>
    <mergeCell ref="M15:M20"/>
    <mergeCell ref="Q19:Q20"/>
    <mergeCell ref="M21:M22"/>
    <mergeCell ref="F23:F26"/>
    <mergeCell ref="G23:G26"/>
    <mergeCell ref="H23:H26"/>
    <mergeCell ref="I23:I26"/>
    <mergeCell ref="K23:K26"/>
    <mergeCell ref="J24:J26"/>
    <mergeCell ref="L24:L25"/>
    <mergeCell ref="M24:M25"/>
    <mergeCell ref="F15:F21"/>
    <mergeCell ref="G15:G21"/>
    <mergeCell ref="H15:H21"/>
    <mergeCell ref="I15:I21"/>
    <mergeCell ref="K15:K22"/>
    <mergeCell ref="L15:L20"/>
    <mergeCell ref="J16:J22"/>
    <mergeCell ref="L21:L22"/>
    <mergeCell ref="K12:K14"/>
    <mergeCell ref="M27:M29"/>
    <mergeCell ref="J28:J31"/>
    <mergeCell ref="D32:D36"/>
    <mergeCell ref="E32:E36"/>
    <mergeCell ref="F32:F36"/>
    <mergeCell ref="G32:G36"/>
    <mergeCell ref="H32:H36"/>
    <mergeCell ref="I32:I36"/>
    <mergeCell ref="K32:K36"/>
    <mergeCell ref="L32:L33"/>
    <mergeCell ref="F27:F31"/>
    <mergeCell ref="G27:G31"/>
    <mergeCell ref="H27:H31"/>
    <mergeCell ref="I27:I31"/>
    <mergeCell ref="K27:K31"/>
    <mergeCell ref="L27:L29"/>
    <mergeCell ref="J33:J36"/>
    <mergeCell ref="L35:L36"/>
    <mergeCell ref="M35:M36"/>
    <mergeCell ref="M32:M33"/>
    <mergeCell ref="AA37:AA39"/>
    <mergeCell ref="J38:J39"/>
    <mergeCell ref="Z37:Z39"/>
    <mergeCell ref="W32:W36"/>
    <mergeCell ref="X32:X36"/>
    <mergeCell ref="Y32:Y36"/>
    <mergeCell ref="Z32:Z36"/>
    <mergeCell ref="AA32:AA36"/>
    <mergeCell ref="C40:H41"/>
    <mergeCell ref="I40:L41"/>
    <mergeCell ref="C53:K53"/>
    <mergeCell ref="C55:C60"/>
    <mergeCell ref="L37:L39"/>
    <mergeCell ref="M37:M39"/>
    <mergeCell ref="W37:W39"/>
    <mergeCell ref="X37:X39"/>
    <mergeCell ref="Y37:Y39"/>
    <mergeCell ref="D37:D39"/>
    <mergeCell ref="E37:E39"/>
    <mergeCell ref="F37:F39"/>
    <mergeCell ref="G37:G39"/>
    <mergeCell ref="H37:H39"/>
    <mergeCell ref="I37:I39"/>
    <mergeCell ref="K37:K39"/>
  </mergeCells>
  <conditionalFormatting sqref="H43:H51">
    <cfRule type="cellIs" dxfId="215" priority="13" operator="between">
      <formula>15</formula>
      <formula>25</formula>
    </cfRule>
    <cfRule type="cellIs" dxfId="214" priority="14" operator="between">
      <formula>8</formula>
      <formula>12</formula>
    </cfRule>
    <cfRule type="cellIs" dxfId="213" priority="15" operator="between">
      <formula>4</formula>
      <formula>6</formula>
    </cfRule>
    <cfRule type="cellIs" dxfId="212" priority="16" operator="between">
      <formula>1</formula>
      <formula>3</formula>
    </cfRule>
  </conditionalFormatting>
  <conditionalFormatting sqref="G43:G51">
    <cfRule type="cellIs" dxfId="211" priority="9" operator="equal">
      <formula>"Muy alta"</formula>
    </cfRule>
    <cfRule type="cellIs" dxfId="210" priority="10" operator="equal">
      <formula>"Alta"</formula>
    </cfRule>
    <cfRule type="cellIs" dxfId="209" priority="11" operator="equal">
      <formula>"Media"</formula>
    </cfRule>
    <cfRule type="cellIs" dxfId="208" priority="12" operator="equal">
      <formula>"Baja"</formula>
    </cfRule>
  </conditionalFormatting>
  <conditionalFormatting sqref="K43:K51">
    <cfRule type="cellIs" dxfId="207" priority="1" operator="equal">
      <formula>"Muy alta"</formula>
    </cfRule>
    <cfRule type="cellIs" dxfId="206" priority="2" operator="equal">
      <formula>"Alta"</formula>
    </cfRule>
    <cfRule type="cellIs" dxfId="205" priority="3" operator="equal">
      <formula>"Media"</formula>
    </cfRule>
    <cfRule type="cellIs" dxfId="204" priority="4" operator="equal">
      <formula>"Baja"</formula>
    </cfRule>
  </conditionalFormatting>
  <conditionalFormatting sqref="L43:L51">
    <cfRule type="cellIs" dxfId="203" priority="5" operator="between">
      <formula>15</formula>
      <formula>25</formula>
    </cfRule>
    <cfRule type="cellIs" dxfId="202" priority="6" operator="between">
      <formula>8</formula>
      <formula>12</formula>
    </cfRule>
    <cfRule type="cellIs" dxfId="201" priority="7" operator="between">
      <formula>4</formula>
      <formula>6</formula>
    </cfRule>
    <cfRule type="cellIs" dxfId="200" priority="8" operator="between">
      <formula>1</formula>
      <formula>3</formula>
    </cfRule>
  </conditionalFormatting>
  <dataValidations count="1">
    <dataValidation type="list" allowBlank="1" showInputMessage="1" showErrorMessage="1" sqref="I56:J57">
      <formula1>#REF!</formula1>
    </dataValidation>
  </dataValidation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Z41"/>
  <sheetViews>
    <sheetView topLeftCell="A3" zoomScale="50" zoomScaleNormal="50" zoomScaleSheetLayoutView="50" workbookViewId="0">
      <selection activeCell="I8" sqref="I8:I10"/>
    </sheetView>
  </sheetViews>
  <sheetFormatPr baseColWidth="10" defaultColWidth="11.42578125" defaultRowHeight="25.5" x14ac:dyDescent="0.35"/>
  <cols>
    <col min="1" max="2" width="3.85546875" style="5" customWidth="1"/>
    <col min="3" max="3" width="39.28515625" style="5" customWidth="1"/>
    <col min="4" max="4" width="58.85546875" style="5" customWidth="1"/>
    <col min="5" max="5" width="50.85546875" style="5" customWidth="1"/>
    <col min="6" max="6" width="43.28515625" style="5" customWidth="1"/>
    <col min="7" max="7" width="34.140625" style="5" customWidth="1"/>
    <col min="8" max="8" width="22.85546875" style="5" customWidth="1"/>
    <col min="9" max="9" width="32.42578125" style="5" customWidth="1"/>
    <col min="10" max="10" width="42.140625" style="5" customWidth="1"/>
    <col min="11" max="11" width="71.140625" style="5" customWidth="1"/>
    <col min="12" max="12" width="51" style="57" customWidth="1"/>
    <col min="13" max="13" width="61.85546875" style="5" customWidth="1"/>
    <col min="14" max="14" width="75.7109375" style="5" customWidth="1"/>
    <col min="15" max="15" width="56.140625" style="5" customWidth="1"/>
    <col min="16" max="16" width="48.28515625" style="5" customWidth="1"/>
    <col min="17" max="17" width="44.85546875" style="5" customWidth="1"/>
    <col min="18" max="18" width="30.5703125" style="5" customWidth="1"/>
    <col min="19" max="19" width="21.85546875" style="5" customWidth="1"/>
    <col min="20" max="20" width="48.140625" style="5" customWidth="1"/>
    <col min="21" max="21" width="43.28515625" style="5" customWidth="1"/>
    <col min="22" max="22" width="43.42578125" style="5" customWidth="1"/>
    <col min="23" max="23" width="71" style="5" customWidth="1"/>
    <col min="24" max="24" width="58" style="5" customWidth="1"/>
    <col min="25" max="26" width="42.85546875" style="5" customWidth="1"/>
    <col min="27" max="16384" width="11.42578125" style="5"/>
  </cols>
  <sheetData>
    <row r="1" spans="3:26" ht="7.5" hidden="1" customHeight="1" x14ac:dyDescent="0.35">
      <c r="J1" s="6"/>
      <c r="K1" s="6"/>
      <c r="L1" s="6"/>
      <c r="M1" s="6"/>
      <c r="W1" s="7"/>
    </row>
    <row r="2" spans="3:26" ht="28.5" hidden="1" customHeight="1" x14ac:dyDescent="0.35">
      <c r="D2" s="430" t="s">
        <v>281</v>
      </c>
      <c r="E2" s="430"/>
      <c r="F2" s="430"/>
      <c r="G2" s="430"/>
      <c r="H2" s="430"/>
      <c r="I2" s="430"/>
      <c r="J2" s="430"/>
      <c r="K2" s="430"/>
      <c r="L2" s="233"/>
      <c r="M2" s="6"/>
      <c r="W2" s="459"/>
    </row>
    <row r="3" spans="3:26" ht="106.5" customHeight="1" x14ac:dyDescent="0.35">
      <c r="D3" s="430"/>
      <c r="E3" s="430"/>
      <c r="F3" s="430"/>
      <c r="G3" s="430"/>
      <c r="H3" s="430"/>
      <c r="I3" s="430"/>
      <c r="J3" s="430"/>
      <c r="K3" s="430"/>
      <c r="L3" s="233"/>
      <c r="M3" s="6"/>
      <c r="W3" s="459"/>
    </row>
    <row r="4" spans="3:26" ht="43.5" customHeight="1" x14ac:dyDescent="0.35">
      <c r="C4" s="5" t="s">
        <v>282</v>
      </c>
      <c r="D4" s="454" t="s">
        <v>2152</v>
      </c>
      <c r="E4" s="454"/>
      <c r="F4" s="454"/>
      <c r="G4" s="454"/>
      <c r="H4" s="454"/>
      <c r="I4" s="454"/>
      <c r="J4" s="454"/>
      <c r="K4" s="454"/>
      <c r="L4" s="233"/>
    </row>
    <row r="5" spans="3:26" ht="39" customHeight="1" x14ac:dyDescent="0.35"/>
    <row r="6" spans="3:26" s="114" customFormat="1" ht="57" customHeight="1" x14ac:dyDescent="0.25">
      <c r="C6" s="429" t="s">
        <v>284</v>
      </c>
      <c r="D6" s="429"/>
      <c r="E6" s="429"/>
      <c r="F6" s="429"/>
      <c r="G6" s="429"/>
      <c r="H6" s="429" t="s">
        <v>285</v>
      </c>
      <c r="I6" s="429"/>
      <c r="J6" s="429"/>
      <c r="K6" s="429"/>
      <c r="L6" s="429"/>
      <c r="M6" s="429"/>
      <c r="N6" s="429" t="s">
        <v>1081</v>
      </c>
      <c r="O6" s="429"/>
      <c r="P6" s="429"/>
      <c r="Q6" s="429"/>
      <c r="R6" s="429"/>
      <c r="S6" s="429"/>
      <c r="T6" s="460" t="s">
        <v>286</v>
      </c>
      <c r="U6" s="460"/>
      <c r="V6" s="460"/>
      <c r="W6" s="460"/>
      <c r="X6" s="634"/>
      <c r="Y6" s="492" t="s">
        <v>287</v>
      </c>
      <c r="Z6" s="492"/>
    </row>
    <row r="7" spans="3:26" ht="116.25" customHeight="1" x14ac:dyDescent="0.35">
      <c r="C7" s="9"/>
      <c r="D7" s="220" t="s">
        <v>289</v>
      </c>
      <c r="E7" s="216" t="s">
        <v>290</v>
      </c>
      <c r="F7" s="460" t="s">
        <v>291</v>
      </c>
      <c r="G7" s="460"/>
      <c r="H7" s="455" t="s">
        <v>292</v>
      </c>
      <c r="I7" s="455"/>
      <c r="J7" s="216" t="s">
        <v>293</v>
      </c>
      <c r="K7" s="216" t="s">
        <v>3630</v>
      </c>
      <c r="L7" s="216" t="s">
        <v>697</v>
      </c>
      <c r="M7" s="216" t="s">
        <v>295</v>
      </c>
      <c r="N7" s="216" t="s">
        <v>296</v>
      </c>
      <c r="O7" s="216" t="s">
        <v>297</v>
      </c>
      <c r="P7" s="216" t="s">
        <v>298</v>
      </c>
      <c r="Q7" s="216" t="s">
        <v>299</v>
      </c>
      <c r="R7" s="216" t="s">
        <v>300</v>
      </c>
      <c r="S7" s="216" t="s">
        <v>301</v>
      </c>
      <c r="T7" s="216" t="s">
        <v>302</v>
      </c>
      <c r="U7" s="216" t="s">
        <v>303</v>
      </c>
      <c r="V7" s="216" t="s">
        <v>304</v>
      </c>
      <c r="W7" s="216" t="s">
        <v>305</v>
      </c>
      <c r="X7" s="278" t="s">
        <v>306</v>
      </c>
      <c r="Y7" s="237" t="s">
        <v>307</v>
      </c>
      <c r="Z7" s="237" t="s">
        <v>308</v>
      </c>
    </row>
    <row r="8" spans="3:26" s="29" customFormat="1" ht="164.25" customHeight="1" x14ac:dyDescent="0.25">
      <c r="C8" s="464" t="s">
        <v>309</v>
      </c>
      <c r="D8" s="726" t="s">
        <v>2153</v>
      </c>
      <c r="E8" s="636" t="s">
        <v>2154</v>
      </c>
      <c r="F8" s="282" t="s">
        <v>508</v>
      </c>
      <c r="G8" s="436" t="s">
        <v>2155</v>
      </c>
      <c r="H8" s="452" t="s">
        <v>403</v>
      </c>
      <c r="I8" s="453" t="s">
        <v>315</v>
      </c>
      <c r="J8" s="118" t="s">
        <v>701</v>
      </c>
      <c r="K8" s="436" t="s">
        <v>179</v>
      </c>
      <c r="L8" s="275" t="s">
        <v>2156</v>
      </c>
      <c r="M8" s="316" t="s">
        <v>2157</v>
      </c>
      <c r="N8" s="225" t="s">
        <v>2158</v>
      </c>
      <c r="O8" s="225" t="s">
        <v>2159</v>
      </c>
      <c r="P8" s="225" t="s">
        <v>2160</v>
      </c>
      <c r="Q8" s="225" t="s">
        <v>2161</v>
      </c>
      <c r="R8" s="224" t="s">
        <v>480</v>
      </c>
      <c r="S8" s="224" t="s">
        <v>2162</v>
      </c>
      <c r="T8" s="617" t="s">
        <v>2163</v>
      </c>
      <c r="U8" s="617" t="s">
        <v>2164</v>
      </c>
      <c r="V8" s="617" t="s">
        <v>2165</v>
      </c>
      <c r="W8" s="617" t="s">
        <v>2166</v>
      </c>
      <c r="X8" s="749" t="s">
        <v>2167</v>
      </c>
      <c r="Y8" s="234"/>
      <c r="Z8" s="234"/>
    </row>
    <row r="9" spans="3:26" s="29" customFormat="1" ht="244.5" customHeight="1" x14ac:dyDescent="0.25">
      <c r="C9" s="464"/>
      <c r="D9" s="726"/>
      <c r="E9" s="636"/>
      <c r="F9" s="282" t="s">
        <v>341</v>
      </c>
      <c r="G9" s="436"/>
      <c r="H9" s="452"/>
      <c r="I9" s="453"/>
      <c r="J9" s="754"/>
      <c r="K9" s="436"/>
      <c r="L9" s="275" t="s">
        <v>2168</v>
      </c>
      <c r="M9" s="316" t="s">
        <v>2169</v>
      </c>
      <c r="N9" s="225" t="s">
        <v>2170</v>
      </c>
      <c r="O9" s="225" t="s">
        <v>2171</v>
      </c>
      <c r="P9" s="225" t="s">
        <v>2160</v>
      </c>
      <c r="Q9" s="225" t="s">
        <v>2172</v>
      </c>
      <c r="R9" s="224" t="s">
        <v>2173</v>
      </c>
      <c r="S9" s="224" t="s">
        <v>2174</v>
      </c>
      <c r="T9" s="617"/>
      <c r="U9" s="617"/>
      <c r="V9" s="617"/>
      <c r="W9" s="617"/>
      <c r="X9" s="749"/>
      <c r="Y9" s="234"/>
      <c r="Z9" s="234"/>
    </row>
    <row r="10" spans="3:26" s="29" customFormat="1" ht="135" customHeight="1" x14ac:dyDescent="0.25">
      <c r="C10" s="464"/>
      <c r="D10" s="726"/>
      <c r="E10" s="636"/>
      <c r="F10" s="282" t="s">
        <v>312</v>
      </c>
      <c r="G10" s="436"/>
      <c r="H10" s="452"/>
      <c r="I10" s="453"/>
      <c r="J10" s="755"/>
      <c r="K10" s="436"/>
      <c r="L10" s="275" t="s">
        <v>2175</v>
      </c>
      <c r="M10" s="316" t="s">
        <v>2176</v>
      </c>
      <c r="N10" s="225" t="s">
        <v>2177</v>
      </c>
      <c r="O10" s="225" t="s">
        <v>2171</v>
      </c>
      <c r="P10" s="225" t="s">
        <v>2160</v>
      </c>
      <c r="Q10" s="225" t="s">
        <v>2178</v>
      </c>
      <c r="R10" s="224" t="s">
        <v>2173</v>
      </c>
      <c r="S10" s="224" t="s">
        <v>2179</v>
      </c>
      <c r="T10" s="617"/>
      <c r="U10" s="617"/>
      <c r="V10" s="617"/>
      <c r="W10" s="617"/>
      <c r="X10" s="749"/>
      <c r="Y10" s="234"/>
      <c r="Z10" s="234"/>
    </row>
    <row r="11" spans="3:26" s="29" customFormat="1" ht="134.25" customHeight="1" x14ac:dyDescent="0.25">
      <c r="C11" s="464"/>
      <c r="D11" s="726" t="s">
        <v>2180</v>
      </c>
      <c r="E11" s="636" t="s">
        <v>2181</v>
      </c>
      <c r="F11" s="228" t="s">
        <v>341</v>
      </c>
      <c r="G11" s="574" t="s">
        <v>2182</v>
      </c>
      <c r="H11" s="453" t="s">
        <v>343</v>
      </c>
      <c r="I11" s="453" t="s">
        <v>315</v>
      </c>
      <c r="J11" s="118" t="s">
        <v>701</v>
      </c>
      <c r="K11" s="436" t="s">
        <v>182</v>
      </c>
      <c r="L11" s="574" t="s">
        <v>2183</v>
      </c>
      <c r="M11" s="752" t="s">
        <v>2184</v>
      </c>
      <c r="N11" s="433" t="s">
        <v>2185</v>
      </c>
      <c r="O11" s="433" t="s">
        <v>2186</v>
      </c>
      <c r="P11" s="433" t="s">
        <v>654</v>
      </c>
      <c r="Q11" s="433" t="s">
        <v>2187</v>
      </c>
      <c r="R11" s="445" t="s">
        <v>480</v>
      </c>
      <c r="S11" s="445" t="s">
        <v>2188</v>
      </c>
      <c r="T11" s="617" t="s">
        <v>2189</v>
      </c>
      <c r="U11" s="617" t="s">
        <v>2190</v>
      </c>
      <c r="V11" s="617" t="s">
        <v>2191</v>
      </c>
      <c r="W11" s="617" t="s">
        <v>2192</v>
      </c>
      <c r="X11" s="749" t="s">
        <v>2193</v>
      </c>
      <c r="Y11" s="234"/>
      <c r="Z11" s="234"/>
    </row>
    <row r="12" spans="3:26" s="29" customFormat="1" ht="134.25" customHeight="1" x14ac:dyDescent="0.25">
      <c r="C12" s="464"/>
      <c r="D12" s="726"/>
      <c r="E12" s="636"/>
      <c r="F12" s="228" t="s">
        <v>312</v>
      </c>
      <c r="G12" s="574"/>
      <c r="H12" s="453"/>
      <c r="I12" s="453"/>
      <c r="J12" s="751" t="s">
        <v>701</v>
      </c>
      <c r="K12" s="436"/>
      <c r="L12" s="574"/>
      <c r="M12" s="753"/>
      <c r="N12" s="433"/>
      <c r="O12" s="433"/>
      <c r="P12" s="433"/>
      <c r="Q12" s="433"/>
      <c r="R12" s="445"/>
      <c r="S12" s="445"/>
      <c r="T12" s="617"/>
      <c r="U12" s="617"/>
      <c r="V12" s="617"/>
      <c r="W12" s="617"/>
      <c r="X12" s="749"/>
      <c r="Y12" s="234"/>
      <c r="Z12" s="234"/>
    </row>
    <row r="13" spans="3:26" s="29" customFormat="1" ht="278.25" customHeight="1" x14ac:dyDescent="0.25">
      <c r="C13" s="464"/>
      <c r="D13" s="726"/>
      <c r="E13" s="636"/>
      <c r="F13" s="228" t="s">
        <v>508</v>
      </c>
      <c r="G13" s="574"/>
      <c r="H13" s="453"/>
      <c r="I13" s="453"/>
      <c r="J13" s="751"/>
      <c r="K13" s="436"/>
      <c r="L13" s="275" t="s">
        <v>2194</v>
      </c>
      <c r="M13" s="215" t="s">
        <v>2195</v>
      </c>
      <c r="N13" s="225" t="s">
        <v>2196</v>
      </c>
      <c r="O13" s="225" t="s">
        <v>2197</v>
      </c>
      <c r="P13" s="225" t="s">
        <v>654</v>
      </c>
      <c r="Q13" s="225" t="s">
        <v>2198</v>
      </c>
      <c r="R13" s="224" t="s">
        <v>480</v>
      </c>
      <c r="S13" s="224" t="s">
        <v>323</v>
      </c>
      <c r="T13" s="617"/>
      <c r="U13" s="617"/>
      <c r="V13" s="617"/>
      <c r="W13" s="617"/>
      <c r="X13" s="749"/>
      <c r="Y13" s="234"/>
      <c r="Z13" s="234"/>
    </row>
    <row r="14" spans="3:26" s="29" customFormat="1" ht="126.75" customHeight="1" x14ac:dyDescent="0.25">
      <c r="C14" s="464"/>
      <c r="D14" s="726" t="s">
        <v>2199</v>
      </c>
      <c r="E14" s="636" t="s">
        <v>2200</v>
      </c>
      <c r="F14" s="282" t="s">
        <v>341</v>
      </c>
      <c r="G14" s="436" t="s">
        <v>2201</v>
      </c>
      <c r="H14" s="452" t="s">
        <v>403</v>
      </c>
      <c r="I14" s="453" t="s">
        <v>315</v>
      </c>
      <c r="J14" s="11" t="s">
        <v>2202</v>
      </c>
      <c r="K14" s="436" t="s">
        <v>184</v>
      </c>
      <c r="L14" s="275" t="s">
        <v>2203</v>
      </c>
      <c r="M14" s="215" t="s">
        <v>2204</v>
      </c>
      <c r="N14" s="225" t="s">
        <v>2205</v>
      </c>
      <c r="O14" s="225" t="s">
        <v>2206</v>
      </c>
      <c r="P14" s="225" t="s">
        <v>841</v>
      </c>
      <c r="Q14" s="225" t="s">
        <v>2207</v>
      </c>
      <c r="R14" s="224" t="s">
        <v>480</v>
      </c>
      <c r="S14" s="224" t="s">
        <v>323</v>
      </c>
      <c r="T14" s="616" t="s">
        <v>2208</v>
      </c>
      <c r="U14" s="617" t="s">
        <v>2209</v>
      </c>
      <c r="V14" s="617" t="s">
        <v>2210</v>
      </c>
      <c r="W14" s="617"/>
      <c r="X14" s="749" t="s">
        <v>2211</v>
      </c>
      <c r="Y14" s="234"/>
      <c r="Z14" s="234"/>
    </row>
    <row r="15" spans="3:26" s="29" customFormat="1" ht="118.5" customHeight="1" x14ac:dyDescent="0.25">
      <c r="C15" s="464"/>
      <c r="D15" s="726"/>
      <c r="E15" s="636"/>
      <c r="F15" s="437" t="s">
        <v>312</v>
      </c>
      <c r="G15" s="436"/>
      <c r="H15" s="452"/>
      <c r="I15" s="453"/>
      <c r="J15" s="436" t="s">
        <v>2212</v>
      </c>
      <c r="K15" s="436"/>
      <c r="L15" s="275" t="s">
        <v>2213</v>
      </c>
      <c r="M15" s="215" t="s">
        <v>2214</v>
      </c>
      <c r="N15" s="225" t="s">
        <v>2215</v>
      </c>
      <c r="O15" s="225" t="s">
        <v>2216</v>
      </c>
      <c r="P15" s="225" t="s">
        <v>453</v>
      </c>
      <c r="Q15" s="225" t="s">
        <v>2217</v>
      </c>
      <c r="R15" s="224" t="s">
        <v>480</v>
      </c>
      <c r="S15" s="224" t="s">
        <v>323</v>
      </c>
      <c r="T15" s="616"/>
      <c r="U15" s="617"/>
      <c r="V15" s="617"/>
      <c r="W15" s="617"/>
      <c r="X15" s="749"/>
      <c r="Y15" s="234"/>
      <c r="Z15" s="234"/>
    </row>
    <row r="16" spans="3:26" s="29" customFormat="1" ht="170.25" customHeight="1" x14ac:dyDescent="0.25">
      <c r="C16" s="464"/>
      <c r="D16" s="726"/>
      <c r="E16" s="636"/>
      <c r="F16" s="437"/>
      <c r="G16" s="436"/>
      <c r="H16" s="452"/>
      <c r="I16" s="453"/>
      <c r="J16" s="436"/>
      <c r="K16" s="436"/>
      <c r="L16" s="275" t="s">
        <v>2218</v>
      </c>
      <c r="M16" s="215" t="s">
        <v>2219</v>
      </c>
      <c r="N16" s="225" t="s">
        <v>2220</v>
      </c>
      <c r="O16" s="225" t="s">
        <v>2221</v>
      </c>
      <c r="P16" s="225" t="s">
        <v>841</v>
      </c>
      <c r="Q16" s="225" t="s">
        <v>2222</v>
      </c>
      <c r="R16" s="224" t="s">
        <v>480</v>
      </c>
      <c r="S16" s="224" t="s">
        <v>323</v>
      </c>
      <c r="T16" s="617"/>
      <c r="U16" s="617"/>
      <c r="V16" s="617"/>
      <c r="W16" s="617"/>
      <c r="X16" s="749"/>
      <c r="Y16" s="234"/>
      <c r="Z16" s="234"/>
    </row>
    <row r="17" spans="3:26" s="29" customFormat="1" ht="86.25" customHeight="1" x14ac:dyDescent="0.25">
      <c r="C17" s="464"/>
      <c r="D17" s="726" t="s">
        <v>2223</v>
      </c>
      <c r="E17" s="636" t="s">
        <v>2224</v>
      </c>
      <c r="F17" s="228" t="s">
        <v>341</v>
      </c>
      <c r="G17" s="436" t="s">
        <v>2225</v>
      </c>
      <c r="H17" s="453" t="s">
        <v>343</v>
      </c>
      <c r="I17" s="453" t="s">
        <v>315</v>
      </c>
      <c r="J17" s="164" t="s">
        <v>701</v>
      </c>
      <c r="K17" s="436" t="s">
        <v>186</v>
      </c>
      <c r="L17" s="275" t="s">
        <v>2226</v>
      </c>
      <c r="M17" s="215" t="s">
        <v>2227</v>
      </c>
      <c r="N17" s="225" t="s">
        <v>2228</v>
      </c>
      <c r="O17" s="225" t="s">
        <v>2229</v>
      </c>
      <c r="P17" s="225" t="s">
        <v>2230</v>
      </c>
      <c r="Q17" s="225" t="s">
        <v>2231</v>
      </c>
      <c r="R17" s="224" t="s">
        <v>2232</v>
      </c>
      <c r="S17" s="224" t="s">
        <v>2233</v>
      </c>
      <c r="T17" s="745"/>
      <c r="U17" s="745"/>
      <c r="V17" s="745"/>
      <c r="W17" s="747" t="s">
        <v>2234</v>
      </c>
      <c r="X17" s="748"/>
      <c r="Y17" s="234"/>
      <c r="Z17" s="234"/>
    </row>
    <row r="18" spans="3:26" s="29" customFormat="1" ht="81" customHeight="1" x14ac:dyDescent="0.25">
      <c r="C18" s="464"/>
      <c r="D18" s="726"/>
      <c r="E18" s="636"/>
      <c r="F18" s="228" t="s">
        <v>312</v>
      </c>
      <c r="G18" s="436"/>
      <c r="H18" s="453"/>
      <c r="I18" s="453"/>
      <c r="J18" s="215" t="s">
        <v>701</v>
      </c>
      <c r="K18" s="436"/>
      <c r="L18" s="275" t="s">
        <v>2235</v>
      </c>
      <c r="M18" s="215" t="s">
        <v>2236</v>
      </c>
      <c r="N18" s="225" t="s">
        <v>2237</v>
      </c>
      <c r="O18" s="225" t="s">
        <v>2238</v>
      </c>
      <c r="P18" s="225" t="s">
        <v>2230</v>
      </c>
      <c r="Q18" s="225" t="s">
        <v>2239</v>
      </c>
      <c r="R18" s="224" t="s">
        <v>2232</v>
      </c>
      <c r="S18" s="224" t="s">
        <v>2233</v>
      </c>
      <c r="T18" s="745"/>
      <c r="U18" s="745"/>
      <c r="V18" s="745"/>
      <c r="W18" s="747"/>
      <c r="X18" s="748"/>
      <c r="Y18" s="234"/>
      <c r="Z18" s="234"/>
    </row>
    <row r="19" spans="3:26" s="29" customFormat="1" ht="79.5" customHeight="1" x14ac:dyDescent="0.25">
      <c r="C19" s="464"/>
      <c r="D19" s="726" t="s">
        <v>2240</v>
      </c>
      <c r="E19" s="636" t="s">
        <v>2241</v>
      </c>
      <c r="F19" s="228" t="s">
        <v>341</v>
      </c>
      <c r="G19" s="436" t="s">
        <v>2242</v>
      </c>
      <c r="H19" s="453" t="s">
        <v>343</v>
      </c>
      <c r="I19" s="453" t="s">
        <v>315</v>
      </c>
      <c r="J19" s="164" t="s">
        <v>701</v>
      </c>
      <c r="K19" s="436" t="s">
        <v>188</v>
      </c>
      <c r="L19" s="275" t="s">
        <v>2243</v>
      </c>
      <c r="M19" s="215" t="s">
        <v>2244</v>
      </c>
      <c r="N19" s="225" t="s">
        <v>2245</v>
      </c>
      <c r="O19" s="225" t="s">
        <v>2246</v>
      </c>
      <c r="P19" s="225" t="s">
        <v>453</v>
      </c>
      <c r="Q19" s="225" t="s">
        <v>2247</v>
      </c>
      <c r="R19" s="234" t="s">
        <v>2232</v>
      </c>
      <c r="S19" s="234" t="s">
        <v>2233</v>
      </c>
      <c r="T19" s="616" t="s">
        <v>2248</v>
      </c>
      <c r="U19" s="617" t="s">
        <v>2249</v>
      </c>
      <c r="V19" s="617" t="s">
        <v>2250</v>
      </c>
      <c r="W19" s="617"/>
      <c r="X19" s="749" t="s">
        <v>2251</v>
      </c>
      <c r="Y19" s="234"/>
      <c r="Z19" s="234"/>
    </row>
    <row r="20" spans="3:26" s="29" customFormat="1" ht="81" customHeight="1" x14ac:dyDescent="0.25">
      <c r="C20" s="464"/>
      <c r="D20" s="726"/>
      <c r="E20" s="636"/>
      <c r="F20" s="437" t="s">
        <v>312</v>
      </c>
      <c r="G20" s="436"/>
      <c r="H20" s="453"/>
      <c r="I20" s="453"/>
      <c r="J20" s="436"/>
      <c r="K20" s="436"/>
      <c r="L20" s="275" t="s">
        <v>2252</v>
      </c>
      <c r="M20" s="215" t="s">
        <v>2253</v>
      </c>
      <c r="N20" s="225" t="s">
        <v>2254</v>
      </c>
      <c r="O20" s="225" t="s">
        <v>2255</v>
      </c>
      <c r="P20" s="225" t="s">
        <v>781</v>
      </c>
      <c r="Q20" s="225" t="s">
        <v>2256</v>
      </c>
      <c r="R20" s="234" t="s">
        <v>2232</v>
      </c>
      <c r="S20" s="234" t="s">
        <v>2233</v>
      </c>
      <c r="T20" s="616"/>
      <c r="U20" s="617"/>
      <c r="V20" s="617"/>
      <c r="W20" s="617"/>
      <c r="X20" s="749"/>
      <c r="Y20" s="234"/>
      <c r="Z20" s="234"/>
    </row>
    <row r="21" spans="3:26" s="29" customFormat="1" ht="163.5" customHeight="1" x14ac:dyDescent="0.25">
      <c r="C21" s="464"/>
      <c r="D21" s="726"/>
      <c r="E21" s="636"/>
      <c r="F21" s="437"/>
      <c r="G21" s="436"/>
      <c r="H21" s="453"/>
      <c r="I21" s="453"/>
      <c r="J21" s="436"/>
      <c r="K21" s="436"/>
      <c r="L21" s="275" t="s">
        <v>2257</v>
      </c>
      <c r="M21" s="215" t="s">
        <v>2258</v>
      </c>
      <c r="N21" s="225" t="s">
        <v>2259</v>
      </c>
      <c r="O21" s="225" t="s">
        <v>2260</v>
      </c>
      <c r="P21" s="225" t="s">
        <v>654</v>
      </c>
      <c r="Q21" s="225" t="s">
        <v>2261</v>
      </c>
      <c r="R21" s="234" t="s">
        <v>2232</v>
      </c>
      <c r="S21" s="234" t="s">
        <v>2233</v>
      </c>
      <c r="T21" s="570"/>
      <c r="U21" s="570"/>
      <c r="V21" s="570"/>
      <c r="W21" s="570"/>
      <c r="X21" s="750"/>
      <c r="Y21" s="234"/>
      <c r="Z21" s="234"/>
    </row>
    <row r="22" spans="3:26" s="29" customFormat="1" ht="142.5" customHeight="1" x14ac:dyDescent="0.25">
      <c r="C22" s="464"/>
      <c r="D22" s="435" t="s">
        <v>2262</v>
      </c>
      <c r="E22" s="436" t="s">
        <v>2263</v>
      </c>
      <c r="F22" s="437" t="s">
        <v>341</v>
      </c>
      <c r="G22" s="436" t="s">
        <v>2264</v>
      </c>
      <c r="H22" s="453" t="s">
        <v>403</v>
      </c>
      <c r="I22" s="453" t="s">
        <v>315</v>
      </c>
      <c r="J22" s="164" t="s">
        <v>701</v>
      </c>
      <c r="K22" s="436" t="s">
        <v>190</v>
      </c>
      <c r="L22" s="275" t="s">
        <v>2265</v>
      </c>
      <c r="M22" s="215" t="s">
        <v>2266</v>
      </c>
      <c r="N22" s="522" t="s">
        <v>2267</v>
      </c>
      <c r="O22" s="522" t="s">
        <v>2268</v>
      </c>
      <c r="P22" s="522" t="s">
        <v>654</v>
      </c>
      <c r="Q22" s="522" t="s">
        <v>2269</v>
      </c>
      <c r="R22" s="457" t="s">
        <v>2232</v>
      </c>
      <c r="S22" s="742" t="s">
        <v>2233</v>
      </c>
      <c r="T22" s="744" t="s">
        <v>2270</v>
      </c>
      <c r="U22" s="744" t="s">
        <v>2164</v>
      </c>
      <c r="V22" s="744" t="s">
        <v>2271</v>
      </c>
      <c r="W22" s="744"/>
      <c r="X22" s="746" t="s">
        <v>2272</v>
      </c>
      <c r="Y22" s="234"/>
      <c r="Z22" s="234"/>
    </row>
    <row r="23" spans="3:26" s="29" customFormat="1" ht="87.75" customHeight="1" x14ac:dyDescent="0.25">
      <c r="C23" s="464"/>
      <c r="D23" s="435"/>
      <c r="E23" s="436"/>
      <c r="F23" s="437"/>
      <c r="G23" s="436"/>
      <c r="H23" s="453"/>
      <c r="I23" s="453"/>
      <c r="J23" s="281"/>
      <c r="K23" s="436"/>
      <c r="L23" s="275" t="s">
        <v>2273</v>
      </c>
      <c r="M23" s="215" t="s">
        <v>2274</v>
      </c>
      <c r="N23" s="524"/>
      <c r="O23" s="524"/>
      <c r="P23" s="524"/>
      <c r="Q23" s="524"/>
      <c r="R23" s="441"/>
      <c r="S23" s="743"/>
      <c r="T23" s="744"/>
      <c r="U23" s="744"/>
      <c r="V23" s="744"/>
      <c r="W23" s="744"/>
      <c r="X23" s="746"/>
      <c r="Y23" s="234"/>
      <c r="Z23" s="234"/>
    </row>
    <row r="24" spans="3:26" s="165" customFormat="1" x14ac:dyDescent="0.35">
      <c r="L24" s="166"/>
    </row>
    <row r="25" spans="3:26" ht="68.25" customHeight="1" x14ac:dyDescent="0.35">
      <c r="C25" s="429" t="s">
        <v>429</v>
      </c>
      <c r="D25" s="429"/>
      <c r="E25" s="429"/>
      <c r="F25" s="429"/>
      <c r="G25" s="429"/>
      <c r="H25" s="429"/>
      <c r="I25" s="460" t="s">
        <v>430</v>
      </c>
      <c r="J25" s="460"/>
      <c r="K25" s="460"/>
      <c r="L25" s="460"/>
      <c r="M25" s="430"/>
      <c r="N25" s="430"/>
      <c r="O25" s="430"/>
      <c r="P25" s="430"/>
      <c r="Q25" s="430"/>
    </row>
    <row r="26" spans="3:26" ht="103.5" customHeight="1" x14ac:dyDescent="0.35">
      <c r="C26" s="216" t="s">
        <v>3</v>
      </c>
      <c r="D26" s="216" t="s">
        <v>4</v>
      </c>
      <c r="E26" s="216" t="s">
        <v>431</v>
      </c>
      <c r="F26" s="216" t="s">
        <v>408</v>
      </c>
      <c r="G26" s="216" t="s">
        <v>7</v>
      </c>
      <c r="H26" s="216" t="s">
        <v>432</v>
      </c>
      <c r="I26" s="216" t="s">
        <v>433</v>
      </c>
      <c r="J26" s="216" t="s">
        <v>434</v>
      </c>
      <c r="K26" s="216" t="s">
        <v>7</v>
      </c>
      <c r="L26" s="216" t="s">
        <v>432</v>
      </c>
      <c r="M26" s="27"/>
      <c r="N26" s="27"/>
      <c r="O26" s="27"/>
      <c r="P26" s="27"/>
      <c r="Q26" s="27"/>
    </row>
    <row r="27" spans="3:26" ht="98.25" customHeight="1" x14ac:dyDescent="0.35">
      <c r="C27" s="259" t="s">
        <v>178</v>
      </c>
      <c r="D27" s="98" t="str">
        <f>+K8</f>
        <v>Inadecuada planificación de necesidades administrativas de la Entidad</v>
      </c>
      <c r="E27" s="235">
        <v>2</v>
      </c>
      <c r="F27" s="235">
        <v>3</v>
      </c>
      <c r="G27" s="119" t="str">
        <f>IF(H27&lt;4,"Baja",IF(H27=4,"Media",IF(H27=5,"Media",IF(H27=6,"Media",IF(H27&lt;=12,"Alta","Muy alta")))))</f>
        <v>Media</v>
      </c>
      <c r="H27" s="119">
        <f>+E27*F27</f>
        <v>6</v>
      </c>
      <c r="I27" s="119">
        <v>1</v>
      </c>
      <c r="J27" s="119">
        <v>3</v>
      </c>
      <c r="K27" s="119" t="str">
        <f>IF(L27&lt;4,"Baja",IF(L27=4,"Media",IF(L27=5,"Media",IF(L27=6,"Media",IF(L27&lt;=12,"Alta","Muy alta")))))</f>
        <v>Baja</v>
      </c>
      <c r="L27" s="119">
        <f>+I27*J27</f>
        <v>3</v>
      </c>
    </row>
    <row r="28" spans="3:26" ht="72.75" customHeight="1" x14ac:dyDescent="0.35">
      <c r="C28" s="259" t="s">
        <v>181</v>
      </c>
      <c r="D28" s="98" t="str">
        <f>+K11</f>
        <v>Incorrecta y/o incompleta definición de la necesidad contractual</v>
      </c>
      <c r="E28" s="235">
        <v>2</v>
      </c>
      <c r="F28" s="235">
        <v>3</v>
      </c>
      <c r="G28" s="119" t="str">
        <f>IF(H28&lt;4,"Baja",IF(H28=4,"Media",IF(H28=5,"Media",IF(H28=6,"Media",IF(H28&lt;=12,"Alta","Muy alta")))))</f>
        <v>Media</v>
      </c>
      <c r="H28" s="119">
        <f>+E28*F28</f>
        <v>6</v>
      </c>
      <c r="I28" s="119">
        <v>1</v>
      </c>
      <c r="J28" s="119">
        <v>3</v>
      </c>
      <c r="K28" s="119" t="str">
        <f>IF(L28&lt;4,"Baja",IF(L28=4,"Media",IF(L28=5,"Media",IF(L28=6,"Media",IF(L28&lt;=12,"Alta","Muy alta")))))</f>
        <v>Baja</v>
      </c>
      <c r="L28" s="119">
        <f>+I28*J28</f>
        <v>3</v>
      </c>
      <c r="M28" s="92"/>
      <c r="N28" s="92"/>
      <c r="O28" s="93"/>
      <c r="P28" s="93"/>
      <c r="Q28" s="92"/>
    </row>
    <row r="29" spans="3:26" ht="91.5" customHeight="1" x14ac:dyDescent="0.35">
      <c r="C29" s="259" t="s">
        <v>183</v>
      </c>
      <c r="D29" s="98" t="str">
        <f>+K14</f>
        <v>Imprecisiones y desbalance de la información, y del estado del inventario de la ANM</v>
      </c>
      <c r="E29" s="235">
        <v>3</v>
      </c>
      <c r="F29" s="235">
        <v>3</v>
      </c>
      <c r="G29" s="119" t="str">
        <f t="shared" ref="G29:G32" si="0">IF(H29&lt;4,"Baja",IF(H29=4,"Media",IF(H29=5,"Media",IF(H29=6,"Media",IF(H29&lt;=12,"Alta","Muy alta")))))</f>
        <v>Alta</v>
      </c>
      <c r="H29" s="119">
        <f t="shared" ref="H29:H32" si="1">+E29*F29</f>
        <v>9</v>
      </c>
      <c r="I29" s="119">
        <v>2</v>
      </c>
      <c r="J29" s="119">
        <v>3</v>
      </c>
      <c r="K29" s="119" t="str">
        <f t="shared" ref="K29:K32" si="2">IF(L29&lt;4,"Baja",IF(L29=4,"Media",IF(L29=5,"Media",IF(L29=6,"Media",IF(L29&lt;=12,"Alta","Muy alta")))))</f>
        <v>Media</v>
      </c>
      <c r="L29" s="119">
        <f t="shared" ref="L29:L32" si="3">+I29*J29</f>
        <v>6</v>
      </c>
      <c r="M29" s="92"/>
      <c r="N29" s="92"/>
      <c r="O29" s="93"/>
      <c r="P29" s="93"/>
      <c r="Q29" s="92"/>
    </row>
    <row r="30" spans="3:26" ht="97.5" customHeight="1" x14ac:dyDescent="0.35">
      <c r="C30" s="167" t="s">
        <v>185</v>
      </c>
      <c r="D30" s="168" t="str">
        <f>+K17</f>
        <v>Incumplimiento normativo en el aseguramiento de bienes y responsabilidades de la Entidad</v>
      </c>
      <c r="E30" s="167">
        <v>1</v>
      </c>
      <c r="F30" s="167">
        <v>3</v>
      </c>
      <c r="G30" s="169" t="str">
        <f t="shared" si="0"/>
        <v>Baja</v>
      </c>
      <c r="H30" s="169">
        <f t="shared" si="1"/>
        <v>3</v>
      </c>
      <c r="I30" s="170">
        <v>1</v>
      </c>
      <c r="J30" s="170">
        <v>3</v>
      </c>
      <c r="K30" s="169" t="str">
        <f t="shared" si="2"/>
        <v>Baja</v>
      </c>
      <c r="L30" s="119">
        <f t="shared" si="3"/>
        <v>3</v>
      </c>
      <c r="M30" s="92"/>
      <c r="N30" s="92"/>
      <c r="O30" s="93"/>
      <c r="P30" s="93"/>
      <c r="Q30" s="92"/>
    </row>
    <row r="31" spans="3:26" ht="76.5" customHeight="1" x14ac:dyDescent="0.35">
      <c r="C31" s="259" t="s">
        <v>187</v>
      </c>
      <c r="D31" s="98" t="str">
        <f>+K19</f>
        <v>Inoportunidad del pago de facturas periódicas a cargo del Grupo de Servicios Administrativos</v>
      </c>
      <c r="E31" s="235">
        <v>3</v>
      </c>
      <c r="F31" s="235">
        <v>4</v>
      </c>
      <c r="G31" s="119" t="str">
        <f t="shared" si="0"/>
        <v>Alta</v>
      </c>
      <c r="H31" s="119">
        <f t="shared" si="1"/>
        <v>12</v>
      </c>
      <c r="I31" s="119">
        <v>2</v>
      </c>
      <c r="J31" s="119">
        <v>3</v>
      </c>
      <c r="K31" s="119" t="str">
        <f t="shared" si="2"/>
        <v>Media</v>
      </c>
      <c r="L31" s="119">
        <f t="shared" si="3"/>
        <v>6</v>
      </c>
      <c r="M31" s="92"/>
      <c r="N31" s="92"/>
      <c r="O31" s="93"/>
      <c r="P31" s="93"/>
      <c r="Q31" s="92"/>
    </row>
    <row r="32" spans="3:26" ht="78" customHeight="1" x14ac:dyDescent="0.35">
      <c r="C32" s="259" t="s">
        <v>189</v>
      </c>
      <c r="D32" s="98" t="str">
        <f>+K22</f>
        <v xml:space="preserve">Imposibilidad de la prestación del servicio por falta de infraestructura física </v>
      </c>
      <c r="E32" s="235">
        <v>1</v>
      </c>
      <c r="F32" s="235">
        <v>3</v>
      </c>
      <c r="G32" s="119" t="str">
        <f t="shared" si="0"/>
        <v>Baja</v>
      </c>
      <c r="H32" s="119">
        <f t="shared" si="1"/>
        <v>3</v>
      </c>
      <c r="I32" s="119">
        <v>1</v>
      </c>
      <c r="J32" s="119">
        <v>3</v>
      </c>
      <c r="K32" s="119" t="str">
        <f t="shared" si="2"/>
        <v>Baja</v>
      </c>
      <c r="L32" s="119">
        <f t="shared" si="3"/>
        <v>3</v>
      </c>
    </row>
    <row r="33" spans="3:13" ht="21" customHeight="1" x14ac:dyDescent="0.35">
      <c r="J33" s="27"/>
      <c r="K33" s="28"/>
      <c r="L33" s="58"/>
    </row>
    <row r="34" spans="3:13" x14ac:dyDescent="0.35">
      <c r="C34" s="463" t="s">
        <v>438</v>
      </c>
      <c r="D34" s="463"/>
      <c r="E34" s="463"/>
      <c r="F34" s="463"/>
      <c r="G34" s="463"/>
      <c r="H34" s="463"/>
      <c r="I34" s="463"/>
      <c r="J34" s="463"/>
      <c r="K34" s="463"/>
      <c r="L34" s="463"/>
    </row>
    <row r="35" spans="3:13" ht="93" customHeight="1" x14ac:dyDescent="0.35">
      <c r="C35" s="216" t="s">
        <v>439</v>
      </c>
      <c r="D35" s="216" t="s">
        <v>4</v>
      </c>
      <c r="E35" s="216" t="s">
        <v>441</v>
      </c>
      <c r="F35" s="216" t="s">
        <v>442</v>
      </c>
      <c r="G35" s="216" t="s">
        <v>443</v>
      </c>
      <c r="H35" s="216" t="s">
        <v>444</v>
      </c>
      <c r="I35" s="216" t="s">
        <v>445</v>
      </c>
      <c r="J35" s="216" t="s">
        <v>446</v>
      </c>
      <c r="K35" s="216" t="s">
        <v>447</v>
      </c>
      <c r="L35" s="216" t="s">
        <v>440</v>
      </c>
    </row>
    <row r="36" spans="3:13" ht="76.5" x14ac:dyDescent="0.35">
      <c r="C36" s="462" t="s">
        <v>2275</v>
      </c>
      <c r="D36" s="98" t="s">
        <v>179</v>
      </c>
      <c r="E36" s="215" t="s">
        <v>2276</v>
      </c>
      <c r="F36" s="225" t="s">
        <v>2158</v>
      </c>
      <c r="G36" s="225" t="s">
        <v>2159</v>
      </c>
      <c r="H36" s="225" t="s">
        <v>2160</v>
      </c>
      <c r="I36" s="225" t="s">
        <v>2161</v>
      </c>
      <c r="J36" s="224" t="s">
        <v>480</v>
      </c>
      <c r="K36" s="224" t="s">
        <v>2162</v>
      </c>
      <c r="L36" s="189" t="s">
        <v>2277</v>
      </c>
      <c r="M36" s="72"/>
    </row>
    <row r="37" spans="3:13" ht="409.5" x14ac:dyDescent="0.35">
      <c r="C37" s="462"/>
      <c r="D37" s="98" t="s">
        <v>182</v>
      </c>
      <c r="E37" s="215" t="s">
        <v>2278</v>
      </c>
      <c r="F37" s="225" t="s">
        <v>2196</v>
      </c>
      <c r="G37" s="225" t="s">
        <v>2197</v>
      </c>
      <c r="H37" s="225" t="s">
        <v>654</v>
      </c>
      <c r="I37" s="225" t="s">
        <v>2198</v>
      </c>
      <c r="J37" s="224" t="s">
        <v>480</v>
      </c>
      <c r="K37" s="224" t="s">
        <v>323</v>
      </c>
      <c r="L37" s="189" t="s">
        <v>2279</v>
      </c>
      <c r="M37" s="72"/>
    </row>
    <row r="38" spans="3:13" ht="204" x14ac:dyDescent="0.35">
      <c r="C38" s="462"/>
      <c r="D38" s="98" t="s">
        <v>2280</v>
      </c>
      <c r="E38" s="215" t="s">
        <v>2281</v>
      </c>
      <c r="F38" s="225" t="s">
        <v>2205</v>
      </c>
      <c r="G38" s="225" t="s">
        <v>2206</v>
      </c>
      <c r="H38" s="225" t="s">
        <v>841</v>
      </c>
      <c r="I38" s="225" t="s">
        <v>2207</v>
      </c>
      <c r="J38" s="224" t="s">
        <v>480</v>
      </c>
      <c r="K38" s="224" t="s">
        <v>323</v>
      </c>
      <c r="L38" s="259" t="s">
        <v>2282</v>
      </c>
      <c r="M38" s="72"/>
    </row>
    <row r="39" spans="3:13" ht="102" x14ac:dyDescent="0.35">
      <c r="C39" s="462"/>
      <c r="D39" s="98" t="s">
        <v>2283</v>
      </c>
      <c r="E39" s="215" t="s">
        <v>2284</v>
      </c>
      <c r="F39" s="225" t="s">
        <v>2228</v>
      </c>
      <c r="G39" s="225" t="s">
        <v>2229</v>
      </c>
      <c r="H39" s="225" t="s">
        <v>2230</v>
      </c>
      <c r="I39" s="225" t="s">
        <v>2231</v>
      </c>
      <c r="J39" s="224" t="s">
        <v>2232</v>
      </c>
      <c r="K39" s="224" t="s">
        <v>2233</v>
      </c>
      <c r="L39" s="189" t="s">
        <v>2285</v>
      </c>
      <c r="M39" s="72"/>
    </row>
    <row r="40" spans="3:13" ht="76.5" x14ac:dyDescent="0.35">
      <c r="C40" s="462"/>
      <c r="D40" s="98" t="s">
        <v>2286</v>
      </c>
      <c r="E40" s="215" t="s">
        <v>2287</v>
      </c>
      <c r="F40" s="225" t="s">
        <v>2245</v>
      </c>
      <c r="G40" s="225" t="s">
        <v>2246</v>
      </c>
      <c r="H40" s="225" t="s">
        <v>453</v>
      </c>
      <c r="I40" s="225" t="s">
        <v>2247</v>
      </c>
      <c r="J40" s="234" t="s">
        <v>2232</v>
      </c>
      <c r="K40" s="234" t="s">
        <v>2233</v>
      </c>
      <c r="L40" s="259" t="s">
        <v>694</v>
      </c>
      <c r="M40" s="72"/>
    </row>
    <row r="41" spans="3:13" ht="246.75" customHeight="1" x14ac:dyDescent="0.35">
      <c r="C41" s="462"/>
      <c r="D41" s="98" t="s">
        <v>190</v>
      </c>
      <c r="E41" s="215" t="s">
        <v>465</v>
      </c>
      <c r="F41" s="225" t="s">
        <v>2267</v>
      </c>
      <c r="G41" s="225" t="s">
        <v>2268</v>
      </c>
      <c r="H41" s="225" t="s">
        <v>654</v>
      </c>
      <c r="I41" s="225" t="s">
        <v>2269</v>
      </c>
      <c r="J41" s="234" t="s">
        <v>2232</v>
      </c>
      <c r="K41" s="234" t="s">
        <v>2233</v>
      </c>
      <c r="L41" s="235" t="s">
        <v>464</v>
      </c>
      <c r="M41" s="72"/>
    </row>
  </sheetData>
  <mergeCells count="103">
    <mergeCell ref="D2:K3"/>
    <mergeCell ref="W2:W3"/>
    <mergeCell ref="D4:K4"/>
    <mergeCell ref="C6:G6"/>
    <mergeCell ref="H6:M6"/>
    <mergeCell ref="N6:S6"/>
    <mergeCell ref="T6:X6"/>
    <mergeCell ref="T8:T10"/>
    <mergeCell ref="U8:U10"/>
    <mergeCell ref="V8:V10"/>
    <mergeCell ref="W8:W10"/>
    <mergeCell ref="X8:X10"/>
    <mergeCell ref="J9:J10"/>
    <mergeCell ref="K14:K16"/>
    <mergeCell ref="K17:K18"/>
    <mergeCell ref="Y6:Z6"/>
    <mergeCell ref="F7:G7"/>
    <mergeCell ref="H7:I7"/>
    <mergeCell ref="G8:G10"/>
    <mergeCell ref="H8:H10"/>
    <mergeCell ref="I8:I10"/>
    <mergeCell ref="K8:K10"/>
    <mergeCell ref="M11:M12"/>
    <mergeCell ref="N11:N12"/>
    <mergeCell ref="O11:O12"/>
    <mergeCell ref="P11:P12"/>
    <mergeCell ref="Q11:Q12"/>
    <mergeCell ref="X11:X13"/>
    <mergeCell ref="F15:F16"/>
    <mergeCell ref="J15:J16"/>
    <mergeCell ref="S11:S12"/>
    <mergeCell ref="T11:T13"/>
    <mergeCell ref="U11:U13"/>
    <mergeCell ref="V11:V13"/>
    <mergeCell ref="W11:W13"/>
    <mergeCell ref="L11:L12"/>
    <mergeCell ref="K11:K13"/>
    <mergeCell ref="D17:D18"/>
    <mergeCell ref="E17:E18"/>
    <mergeCell ref="G17:G18"/>
    <mergeCell ref="H17:H18"/>
    <mergeCell ref="I17:I18"/>
    <mergeCell ref="J12:J13"/>
    <mergeCell ref="D14:D16"/>
    <mergeCell ref="E14:E16"/>
    <mergeCell ref="G14:G16"/>
    <mergeCell ref="H14:H16"/>
    <mergeCell ref="I14:I16"/>
    <mergeCell ref="D11:D13"/>
    <mergeCell ref="E11:E13"/>
    <mergeCell ref="G11:G13"/>
    <mergeCell ref="H11:H13"/>
    <mergeCell ref="I11:I13"/>
    <mergeCell ref="W17:W18"/>
    <mergeCell ref="X17:X18"/>
    <mergeCell ref="V14:V16"/>
    <mergeCell ref="W14:W16"/>
    <mergeCell ref="X14:X16"/>
    <mergeCell ref="T19:T21"/>
    <mergeCell ref="U19:U21"/>
    <mergeCell ref="V19:V21"/>
    <mergeCell ref="W19:W21"/>
    <mergeCell ref="X19:X21"/>
    <mergeCell ref="T14:T16"/>
    <mergeCell ref="U14:U16"/>
    <mergeCell ref="X22:X23"/>
    <mergeCell ref="K22:K23"/>
    <mergeCell ref="N22:N23"/>
    <mergeCell ref="O22:O23"/>
    <mergeCell ref="P22:P23"/>
    <mergeCell ref="Q22:Q23"/>
    <mergeCell ref="R22:R23"/>
    <mergeCell ref="D22:D23"/>
    <mergeCell ref="E22:E23"/>
    <mergeCell ref="F22:F23"/>
    <mergeCell ref="G22:G23"/>
    <mergeCell ref="H22:H23"/>
    <mergeCell ref="I22:I23"/>
    <mergeCell ref="W22:W23"/>
    <mergeCell ref="C25:H25"/>
    <mergeCell ref="I25:L25"/>
    <mergeCell ref="M25:Q25"/>
    <mergeCell ref="C34:L34"/>
    <mergeCell ref="C36:C41"/>
    <mergeCell ref="S22:S23"/>
    <mergeCell ref="T22:T23"/>
    <mergeCell ref="U22:U23"/>
    <mergeCell ref="V22:V23"/>
    <mergeCell ref="C8:C23"/>
    <mergeCell ref="D8:D10"/>
    <mergeCell ref="E8:E10"/>
    <mergeCell ref="F20:F21"/>
    <mergeCell ref="J20:J21"/>
    <mergeCell ref="D19:D21"/>
    <mergeCell ref="E19:E21"/>
    <mergeCell ref="G19:G21"/>
    <mergeCell ref="H19:H21"/>
    <mergeCell ref="I19:I21"/>
    <mergeCell ref="K19:K21"/>
    <mergeCell ref="T17:T18"/>
    <mergeCell ref="U17:U18"/>
    <mergeCell ref="V17:V18"/>
    <mergeCell ref="R11:R12"/>
  </mergeCells>
  <conditionalFormatting sqref="H27:H31">
    <cfRule type="cellIs" dxfId="199" priority="21" operator="between">
      <formula>15</formula>
      <formula>25</formula>
    </cfRule>
    <cfRule type="cellIs" dxfId="198" priority="22" operator="between">
      <formula>8</formula>
      <formula>12</formula>
    </cfRule>
    <cfRule type="cellIs" dxfId="197" priority="23" operator="between">
      <formula>4</formula>
      <formula>6</formula>
    </cfRule>
    <cfRule type="cellIs" dxfId="196" priority="24" operator="between">
      <formula>1</formula>
      <formula>3</formula>
    </cfRule>
  </conditionalFormatting>
  <conditionalFormatting sqref="G27:G31">
    <cfRule type="cellIs" dxfId="195" priority="17" operator="equal">
      <formula>"Muy alta"</formula>
    </cfRule>
    <cfRule type="cellIs" dxfId="194" priority="18" operator="equal">
      <formula>"Alta"</formula>
    </cfRule>
    <cfRule type="cellIs" dxfId="193" priority="19" operator="equal">
      <formula>"Media"</formula>
    </cfRule>
    <cfRule type="cellIs" dxfId="192" priority="20" operator="equal">
      <formula>"Baja"</formula>
    </cfRule>
  </conditionalFormatting>
  <conditionalFormatting sqref="K27:K32">
    <cfRule type="cellIs" dxfId="191" priority="9" operator="equal">
      <formula>"Muy alta"</formula>
    </cfRule>
    <cfRule type="cellIs" dxfId="190" priority="10" operator="equal">
      <formula>"Alta"</formula>
    </cfRule>
    <cfRule type="cellIs" dxfId="189" priority="11" operator="equal">
      <formula>"Media"</formula>
    </cfRule>
    <cfRule type="cellIs" dxfId="188" priority="12" operator="equal">
      <formula>"Baja"</formula>
    </cfRule>
  </conditionalFormatting>
  <conditionalFormatting sqref="L27:L32">
    <cfRule type="cellIs" dxfId="187" priority="13" operator="between">
      <formula>15</formula>
      <formula>25</formula>
    </cfRule>
    <cfRule type="cellIs" dxfId="186" priority="14" operator="between">
      <formula>8</formula>
      <formula>12</formula>
    </cfRule>
    <cfRule type="cellIs" dxfId="185" priority="15" operator="between">
      <formula>4</formula>
      <formula>6</formula>
    </cfRule>
    <cfRule type="cellIs" dxfId="184" priority="16" operator="between">
      <formula>1</formula>
      <formula>3</formula>
    </cfRule>
  </conditionalFormatting>
  <conditionalFormatting sqref="H32">
    <cfRule type="cellIs" dxfId="183" priority="5" operator="between">
      <formula>15</formula>
      <formula>25</formula>
    </cfRule>
    <cfRule type="cellIs" dxfId="182" priority="6" operator="between">
      <formula>8</formula>
      <formula>12</formula>
    </cfRule>
    <cfRule type="cellIs" dxfId="181" priority="7" operator="between">
      <formula>4</formula>
      <formula>6</formula>
    </cfRule>
    <cfRule type="cellIs" dxfId="180" priority="8" operator="between">
      <formula>1</formula>
      <formula>3</formula>
    </cfRule>
  </conditionalFormatting>
  <conditionalFormatting sqref="G32">
    <cfRule type="cellIs" dxfId="179" priority="1" operator="equal">
      <formula>"Muy alta"</formula>
    </cfRule>
    <cfRule type="cellIs" dxfId="178" priority="2" operator="equal">
      <formula>"Alta"</formula>
    </cfRule>
    <cfRule type="cellIs" dxfId="177" priority="3" operator="equal">
      <formula>"Media"</formula>
    </cfRule>
    <cfRule type="cellIs" dxfId="176" priority="4" operator="equal">
      <formula>"Baja"</formula>
    </cfRule>
  </conditionalFormatting>
  <pageMargins left="0.7" right="0.7" top="0.75" bottom="0.75" header="0.3" footer="0.3"/>
  <pageSetup paperSize="9"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Z66"/>
  <sheetViews>
    <sheetView topLeftCell="D1" zoomScale="50" zoomScaleNormal="50" workbookViewId="0">
      <selection activeCell="I9" sqref="I9"/>
    </sheetView>
  </sheetViews>
  <sheetFormatPr baseColWidth="10" defaultColWidth="11.42578125" defaultRowHeight="25.5" x14ac:dyDescent="0.35"/>
  <cols>
    <col min="1" max="2" width="3.85546875" style="91" customWidth="1"/>
    <col min="3" max="3" width="42.85546875" style="91" customWidth="1"/>
    <col min="4" max="4" width="78.28515625" style="91" customWidth="1"/>
    <col min="5" max="5" width="44.42578125" style="91" customWidth="1"/>
    <col min="6" max="6" width="31.85546875" style="91" customWidth="1"/>
    <col min="7" max="7" width="64.5703125" style="105" customWidth="1"/>
    <col min="8" max="8" width="23.7109375" style="105" customWidth="1"/>
    <col min="9" max="9" width="35.85546875" style="163" customWidth="1"/>
    <col min="10" max="10" width="57.42578125" style="91" customWidth="1"/>
    <col min="11" max="11" width="58.28515625" style="91" customWidth="1"/>
    <col min="12" max="12" width="46.5703125" style="94" customWidth="1"/>
    <col min="13" max="13" width="46.5703125" style="91" customWidth="1"/>
    <col min="14" max="14" width="43" style="91" customWidth="1"/>
    <col min="15" max="15" width="37" style="91" customWidth="1"/>
    <col min="16" max="19" width="26.28515625" style="91" customWidth="1"/>
    <col min="20" max="24" width="41.42578125" style="91" customWidth="1"/>
    <col min="25" max="26" width="64.85546875" style="91" customWidth="1"/>
    <col min="27" max="16384" width="11.42578125" style="91"/>
  </cols>
  <sheetData>
    <row r="1" spans="3:26" ht="21" customHeight="1" x14ac:dyDescent="0.35">
      <c r="J1" s="94"/>
      <c r="K1" s="94"/>
      <c r="M1" s="94"/>
    </row>
    <row r="2" spans="3:26" ht="28.5" customHeight="1" x14ac:dyDescent="0.35">
      <c r="E2" s="153"/>
      <c r="J2" s="94"/>
      <c r="K2" s="94"/>
      <c r="M2" s="94"/>
    </row>
    <row r="3" spans="3:26" ht="28.5" customHeight="1" x14ac:dyDescent="0.35">
      <c r="D3" s="770" t="s">
        <v>281</v>
      </c>
      <c r="E3" s="770"/>
      <c r="F3" s="770"/>
      <c r="G3" s="770"/>
      <c r="H3" s="770"/>
      <c r="I3" s="770"/>
      <c r="J3" s="94"/>
      <c r="K3" s="94"/>
      <c r="M3" s="94"/>
    </row>
    <row r="4" spans="3:26" ht="28.5" customHeight="1" x14ac:dyDescent="0.35">
      <c r="D4" s="770"/>
      <c r="E4" s="770"/>
      <c r="F4" s="770"/>
      <c r="G4" s="770"/>
      <c r="H4" s="770"/>
      <c r="I4" s="770"/>
    </row>
    <row r="5" spans="3:26" ht="28.5" customHeight="1" x14ac:dyDescent="0.35">
      <c r="C5" s="213" t="s">
        <v>2288</v>
      </c>
      <c r="D5" s="705" t="s">
        <v>2289</v>
      </c>
      <c r="E5" s="705"/>
      <c r="F5" s="705"/>
      <c r="G5" s="705"/>
      <c r="H5" s="705"/>
      <c r="I5" s="705"/>
    </row>
    <row r="6" spans="3:26" ht="28.5" customHeight="1" x14ac:dyDescent="0.35"/>
    <row r="7" spans="3:26" x14ac:dyDescent="0.35">
      <c r="C7" s="466" t="s">
        <v>284</v>
      </c>
      <c r="D7" s="466"/>
      <c r="E7" s="466"/>
      <c r="F7" s="466"/>
      <c r="G7" s="466"/>
      <c r="H7" s="466" t="s">
        <v>285</v>
      </c>
      <c r="I7" s="466"/>
      <c r="J7" s="466"/>
      <c r="K7" s="466"/>
      <c r="L7" s="466"/>
      <c r="M7" s="466"/>
      <c r="N7" s="472" t="s">
        <v>1081</v>
      </c>
      <c r="O7" s="472"/>
      <c r="P7" s="472"/>
      <c r="Q7" s="472"/>
      <c r="R7" s="472"/>
      <c r="S7" s="472"/>
      <c r="T7" s="472" t="s">
        <v>286</v>
      </c>
      <c r="U7" s="472"/>
      <c r="V7" s="472"/>
      <c r="W7" s="472"/>
      <c r="X7" s="472"/>
      <c r="Y7" s="492" t="s">
        <v>287</v>
      </c>
      <c r="Z7" s="492"/>
    </row>
    <row r="8" spans="3:26" ht="76.5" x14ac:dyDescent="0.35">
      <c r="C8" s="130"/>
      <c r="D8" s="251" t="s">
        <v>289</v>
      </c>
      <c r="E8" s="237" t="s">
        <v>290</v>
      </c>
      <c r="F8" s="492" t="s">
        <v>291</v>
      </c>
      <c r="G8" s="492"/>
      <c r="H8" s="517" t="s">
        <v>292</v>
      </c>
      <c r="I8" s="518"/>
      <c r="J8" s="237" t="s">
        <v>293</v>
      </c>
      <c r="K8" s="237" t="s">
        <v>3630</v>
      </c>
      <c r="L8" s="237" t="s">
        <v>697</v>
      </c>
      <c r="M8" s="237" t="s">
        <v>295</v>
      </c>
      <c r="N8" s="237" t="s">
        <v>296</v>
      </c>
      <c r="O8" s="237" t="s">
        <v>297</v>
      </c>
      <c r="P8" s="237" t="s">
        <v>298</v>
      </c>
      <c r="Q8" s="237" t="s">
        <v>299</v>
      </c>
      <c r="R8" s="237" t="s">
        <v>300</v>
      </c>
      <c r="S8" s="237" t="s">
        <v>301</v>
      </c>
      <c r="T8" s="237" t="s">
        <v>302</v>
      </c>
      <c r="U8" s="237" t="s">
        <v>303</v>
      </c>
      <c r="V8" s="237" t="s">
        <v>304</v>
      </c>
      <c r="W8" s="237" t="s">
        <v>305</v>
      </c>
      <c r="X8" s="237" t="s">
        <v>306</v>
      </c>
      <c r="Y8" s="237" t="s">
        <v>307</v>
      </c>
      <c r="Z8" s="237" t="s">
        <v>308</v>
      </c>
    </row>
    <row r="9" spans="3:26" ht="109.5" customHeight="1" x14ac:dyDescent="0.35">
      <c r="C9" s="644" t="s">
        <v>309</v>
      </c>
      <c r="D9" s="608" t="s">
        <v>2290</v>
      </c>
      <c r="E9" s="474" t="s">
        <v>2291</v>
      </c>
      <c r="F9" s="287" t="s">
        <v>341</v>
      </c>
      <c r="G9" s="238" t="s">
        <v>2292</v>
      </c>
      <c r="H9" s="238" t="s">
        <v>343</v>
      </c>
      <c r="I9" s="249"/>
      <c r="J9" s="325" t="s">
        <v>2293</v>
      </c>
      <c r="K9" s="321" t="s">
        <v>2294</v>
      </c>
      <c r="L9" s="249" t="s">
        <v>2295</v>
      </c>
      <c r="M9" s="98" t="s">
        <v>2296</v>
      </c>
      <c r="N9" s="260" t="s">
        <v>2297</v>
      </c>
      <c r="O9" s="294" t="s">
        <v>2298</v>
      </c>
      <c r="P9" s="324" t="s">
        <v>453</v>
      </c>
      <c r="Q9" s="260" t="s">
        <v>2299</v>
      </c>
      <c r="R9" s="249" t="s">
        <v>480</v>
      </c>
      <c r="S9" s="94" t="s">
        <v>323</v>
      </c>
      <c r="T9" s="136" t="s">
        <v>2300</v>
      </c>
      <c r="U9" s="171" t="s">
        <v>2301</v>
      </c>
      <c r="V9" s="171" t="s">
        <v>2302</v>
      </c>
      <c r="W9" s="171" t="s">
        <v>2303</v>
      </c>
      <c r="X9" s="171" t="s">
        <v>2304</v>
      </c>
      <c r="Y9" s="238"/>
      <c r="Z9" s="238"/>
    </row>
    <row r="10" spans="3:26" ht="72.75" customHeight="1" x14ac:dyDescent="0.35">
      <c r="C10" s="644"/>
      <c r="D10" s="651"/>
      <c r="E10" s="475"/>
      <c r="F10" s="287" t="s">
        <v>312</v>
      </c>
      <c r="G10" s="238" t="s">
        <v>2305</v>
      </c>
      <c r="H10" s="238" t="s">
        <v>314</v>
      </c>
      <c r="I10" s="249" t="s">
        <v>315</v>
      </c>
      <c r="J10" s="474" t="s">
        <v>2306</v>
      </c>
      <c r="K10" s="474" t="s">
        <v>2307</v>
      </c>
      <c r="L10" s="482" t="s">
        <v>2308</v>
      </c>
      <c r="M10" s="474" t="s">
        <v>2309</v>
      </c>
      <c r="N10" s="578" t="s">
        <v>2310</v>
      </c>
      <c r="O10" s="736" t="s">
        <v>2311</v>
      </c>
      <c r="P10" s="736" t="s">
        <v>781</v>
      </c>
      <c r="Q10" s="729" t="s">
        <v>2312</v>
      </c>
      <c r="R10" s="482" t="s">
        <v>2313</v>
      </c>
      <c r="S10" s="482" t="s">
        <v>323</v>
      </c>
      <c r="T10" s="608" t="s">
        <v>2314</v>
      </c>
      <c r="U10" s="766" t="s">
        <v>2315</v>
      </c>
      <c r="V10" s="608" t="s">
        <v>2316</v>
      </c>
      <c r="W10" s="768" t="s">
        <v>2317</v>
      </c>
      <c r="X10" s="766" t="s">
        <v>2318</v>
      </c>
      <c r="Y10" s="474"/>
      <c r="Z10" s="474"/>
    </row>
    <row r="11" spans="3:26" ht="80.25" customHeight="1" x14ac:dyDescent="0.35">
      <c r="C11" s="644"/>
      <c r="D11" s="609"/>
      <c r="E11" s="476"/>
      <c r="F11" s="287" t="s">
        <v>508</v>
      </c>
      <c r="G11" s="238" t="s">
        <v>2319</v>
      </c>
      <c r="H11" s="238" t="s">
        <v>403</v>
      </c>
      <c r="I11" s="249"/>
      <c r="J11" s="476"/>
      <c r="K11" s="476"/>
      <c r="L11" s="483"/>
      <c r="M11" s="476"/>
      <c r="N11" s="580"/>
      <c r="O11" s="738"/>
      <c r="P11" s="738"/>
      <c r="Q11" s="731"/>
      <c r="R11" s="483"/>
      <c r="S11" s="483"/>
      <c r="T11" s="609"/>
      <c r="U11" s="767"/>
      <c r="V11" s="609"/>
      <c r="W11" s="769"/>
      <c r="X11" s="767"/>
      <c r="Y11" s="476"/>
      <c r="Z11" s="476"/>
    </row>
    <row r="12" spans="3:26" ht="153" x14ac:dyDescent="0.35">
      <c r="C12" s="644"/>
      <c r="D12" s="608" t="s">
        <v>2320</v>
      </c>
      <c r="E12" s="474" t="s">
        <v>2321</v>
      </c>
      <c r="F12" s="287" t="s">
        <v>341</v>
      </c>
      <c r="G12" s="98" t="s">
        <v>2322</v>
      </c>
      <c r="H12" s="238" t="s">
        <v>343</v>
      </c>
      <c r="I12" s="249" t="s">
        <v>315</v>
      </c>
      <c r="J12" s="325" t="s">
        <v>701</v>
      </c>
      <c r="K12" s="321" t="s">
        <v>2323</v>
      </c>
      <c r="L12" s="249" t="s">
        <v>2324</v>
      </c>
      <c r="M12" s="321" t="s">
        <v>2325</v>
      </c>
      <c r="N12" s="260" t="s">
        <v>2326</v>
      </c>
      <c r="O12" s="294" t="s">
        <v>2298</v>
      </c>
      <c r="P12" s="324" t="s">
        <v>781</v>
      </c>
      <c r="Q12" s="294" t="s">
        <v>2327</v>
      </c>
      <c r="R12" s="249" t="s">
        <v>2313</v>
      </c>
      <c r="S12" s="249" t="s">
        <v>356</v>
      </c>
      <c r="T12" s="253" t="s">
        <v>2328</v>
      </c>
      <c r="U12" s="253" t="s">
        <v>2329</v>
      </c>
      <c r="V12" s="253" t="s">
        <v>2330</v>
      </c>
      <c r="W12" s="253" t="s">
        <v>2331</v>
      </c>
      <c r="X12" s="253" t="s">
        <v>2332</v>
      </c>
      <c r="Y12" s="238"/>
      <c r="Z12" s="238"/>
    </row>
    <row r="13" spans="3:26" ht="34.5" customHeight="1" x14ac:dyDescent="0.35">
      <c r="C13" s="644"/>
      <c r="D13" s="651"/>
      <c r="E13" s="475"/>
      <c r="F13" s="287" t="s">
        <v>312</v>
      </c>
      <c r="G13" s="98" t="s">
        <v>2333</v>
      </c>
      <c r="H13" s="238" t="s">
        <v>314</v>
      </c>
      <c r="I13" s="254"/>
      <c r="J13" s="502"/>
      <c r="K13" s="474" t="s">
        <v>2334</v>
      </c>
      <c r="L13" s="509" t="s">
        <v>2335</v>
      </c>
      <c r="M13" s="474" t="s">
        <v>2336</v>
      </c>
      <c r="N13" s="578" t="s">
        <v>2337</v>
      </c>
      <c r="O13" s="736" t="s">
        <v>2311</v>
      </c>
      <c r="P13" s="736" t="s">
        <v>781</v>
      </c>
      <c r="Q13" s="729" t="s">
        <v>2338</v>
      </c>
      <c r="R13" s="488" t="s">
        <v>2313</v>
      </c>
      <c r="S13" s="488" t="s">
        <v>323</v>
      </c>
      <c r="T13" s="757"/>
      <c r="U13" s="757"/>
      <c r="V13" s="645"/>
      <c r="W13" s="608" t="s">
        <v>2339</v>
      </c>
      <c r="X13" s="608" t="s">
        <v>2340</v>
      </c>
      <c r="Y13" s="474"/>
      <c r="Z13" s="474"/>
    </row>
    <row r="14" spans="3:26" ht="48" customHeight="1" x14ac:dyDescent="0.35">
      <c r="C14" s="644"/>
      <c r="D14" s="609"/>
      <c r="E14" s="476"/>
      <c r="F14" s="287" t="s">
        <v>508</v>
      </c>
      <c r="G14" s="98"/>
      <c r="H14" s="238" t="s">
        <v>403</v>
      </c>
      <c r="I14" s="256"/>
      <c r="J14" s="504"/>
      <c r="K14" s="476"/>
      <c r="L14" s="483"/>
      <c r="M14" s="476"/>
      <c r="N14" s="580"/>
      <c r="O14" s="738"/>
      <c r="P14" s="738"/>
      <c r="Q14" s="731"/>
      <c r="R14" s="490"/>
      <c r="S14" s="490"/>
      <c r="T14" s="759"/>
      <c r="U14" s="759"/>
      <c r="V14" s="646"/>
      <c r="W14" s="609"/>
      <c r="X14" s="609"/>
      <c r="Y14" s="476"/>
      <c r="Z14" s="476"/>
    </row>
    <row r="15" spans="3:26" s="102" customFormat="1" ht="72" customHeight="1" x14ac:dyDescent="0.35">
      <c r="C15" s="644"/>
      <c r="D15" s="608" t="s">
        <v>2341</v>
      </c>
      <c r="E15" s="474" t="s">
        <v>2342</v>
      </c>
      <c r="F15" s="287" t="s">
        <v>341</v>
      </c>
      <c r="G15" s="98" t="s">
        <v>2343</v>
      </c>
      <c r="H15" s="238" t="s">
        <v>343</v>
      </c>
      <c r="I15" s="249"/>
      <c r="J15" s="325" t="s">
        <v>2293</v>
      </c>
      <c r="K15" s="321" t="s">
        <v>2294</v>
      </c>
      <c r="L15" s="254" t="s">
        <v>2344</v>
      </c>
      <c r="M15" s="321" t="s">
        <v>2345</v>
      </c>
      <c r="N15" s="260" t="s">
        <v>2346</v>
      </c>
      <c r="O15" s="324" t="s">
        <v>2347</v>
      </c>
      <c r="P15" s="324" t="s">
        <v>781</v>
      </c>
      <c r="Q15" s="260" t="s">
        <v>2348</v>
      </c>
      <c r="R15" s="259" t="s">
        <v>480</v>
      </c>
      <c r="S15" s="259" t="s">
        <v>323</v>
      </c>
      <c r="T15" s="253"/>
      <c r="U15" s="253"/>
      <c r="V15" s="110"/>
      <c r="W15" s="253" t="s">
        <v>2349</v>
      </c>
      <c r="X15" s="253"/>
      <c r="Y15" s="238"/>
      <c r="Z15" s="238"/>
    </row>
    <row r="16" spans="3:26" s="102" customFormat="1" ht="72" customHeight="1" x14ac:dyDescent="0.35">
      <c r="C16" s="644"/>
      <c r="D16" s="651"/>
      <c r="E16" s="475"/>
      <c r="F16" s="287" t="s">
        <v>312</v>
      </c>
      <c r="G16" s="98" t="s">
        <v>2350</v>
      </c>
      <c r="H16" s="238" t="s">
        <v>314</v>
      </c>
      <c r="I16" s="249" t="s">
        <v>315</v>
      </c>
      <c r="J16" s="474" t="s">
        <v>2306</v>
      </c>
      <c r="K16" s="474" t="s">
        <v>2307</v>
      </c>
      <c r="L16" s="482" t="s">
        <v>2344</v>
      </c>
      <c r="M16" s="474" t="s">
        <v>2345</v>
      </c>
      <c r="N16" s="578" t="s">
        <v>2346</v>
      </c>
      <c r="O16" s="736" t="s">
        <v>2347</v>
      </c>
      <c r="P16" s="736" t="s">
        <v>781</v>
      </c>
      <c r="Q16" s="729" t="s">
        <v>2348</v>
      </c>
      <c r="R16" s="488" t="s">
        <v>480</v>
      </c>
      <c r="S16" s="488" t="s">
        <v>323</v>
      </c>
      <c r="T16" s="757" t="s">
        <v>701</v>
      </c>
      <c r="U16" s="757" t="s">
        <v>701</v>
      </c>
      <c r="V16" s="757" t="s">
        <v>701</v>
      </c>
      <c r="W16" s="757" t="s">
        <v>701</v>
      </c>
      <c r="X16" s="757" t="s">
        <v>701</v>
      </c>
      <c r="Y16" s="474"/>
      <c r="Z16" s="474"/>
    </row>
    <row r="17" spans="3:26" s="102" customFormat="1" ht="72" customHeight="1" x14ac:dyDescent="0.35">
      <c r="C17" s="644"/>
      <c r="D17" s="609"/>
      <c r="E17" s="476"/>
      <c r="F17" s="287" t="s">
        <v>508</v>
      </c>
      <c r="G17" s="98" t="s">
        <v>2351</v>
      </c>
      <c r="H17" s="238" t="s">
        <v>403</v>
      </c>
      <c r="I17" s="249"/>
      <c r="J17" s="476"/>
      <c r="K17" s="476"/>
      <c r="L17" s="483"/>
      <c r="M17" s="476"/>
      <c r="N17" s="580"/>
      <c r="O17" s="738"/>
      <c r="P17" s="738"/>
      <c r="Q17" s="731"/>
      <c r="R17" s="489"/>
      <c r="S17" s="490"/>
      <c r="T17" s="759"/>
      <c r="U17" s="759"/>
      <c r="V17" s="759"/>
      <c r="W17" s="759"/>
      <c r="X17" s="759"/>
      <c r="Y17" s="476"/>
      <c r="Z17" s="476"/>
    </row>
    <row r="18" spans="3:26" ht="99" customHeight="1" x14ac:dyDescent="0.35">
      <c r="C18" s="644"/>
      <c r="D18" s="608" t="s">
        <v>2352</v>
      </c>
      <c r="E18" s="474" t="s">
        <v>2353</v>
      </c>
      <c r="F18" s="287" t="s">
        <v>341</v>
      </c>
      <c r="G18" s="98" t="s">
        <v>2354</v>
      </c>
      <c r="H18" s="238" t="s">
        <v>343</v>
      </c>
      <c r="I18" s="249"/>
      <c r="J18" s="325" t="s">
        <v>2293</v>
      </c>
      <c r="K18" s="321" t="s">
        <v>2355</v>
      </c>
      <c r="L18" s="254" t="s">
        <v>2356</v>
      </c>
      <c r="M18" s="321" t="s">
        <v>2357</v>
      </c>
      <c r="N18" s="260" t="s">
        <v>2358</v>
      </c>
      <c r="O18" s="324" t="s">
        <v>2347</v>
      </c>
      <c r="P18" s="324" t="s">
        <v>781</v>
      </c>
      <c r="Q18" s="294" t="s">
        <v>2348</v>
      </c>
      <c r="R18" s="259" t="s">
        <v>480</v>
      </c>
      <c r="S18" s="259" t="s">
        <v>323</v>
      </c>
      <c r="T18" s="125" t="s">
        <v>701</v>
      </c>
      <c r="U18" s="125" t="s">
        <v>701</v>
      </c>
      <c r="V18" s="125" t="s">
        <v>701</v>
      </c>
      <c r="W18" s="125" t="s">
        <v>701</v>
      </c>
      <c r="X18" s="125" t="s">
        <v>701</v>
      </c>
      <c r="Y18" s="238"/>
      <c r="Z18" s="238"/>
    </row>
    <row r="19" spans="3:26" ht="75.75" customHeight="1" x14ac:dyDescent="0.35">
      <c r="C19" s="644"/>
      <c r="D19" s="651"/>
      <c r="E19" s="475"/>
      <c r="F19" s="287" t="s">
        <v>312</v>
      </c>
      <c r="G19" s="98" t="s">
        <v>2350</v>
      </c>
      <c r="H19" s="238" t="s">
        <v>314</v>
      </c>
      <c r="I19" s="249" t="s">
        <v>315</v>
      </c>
      <c r="J19" s="474" t="s">
        <v>2306</v>
      </c>
      <c r="K19" s="474" t="s">
        <v>2359</v>
      </c>
      <c r="L19" s="482" t="s">
        <v>2356</v>
      </c>
      <c r="M19" s="474" t="s">
        <v>2357</v>
      </c>
      <c r="N19" s="578" t="s">
        <v>2358</v>
      </c>
      <c r="O19" s="736" t="s">
        <v>2347</v>
      </c>
      <c r="P19" s="736" t="s">
        <v>781</v>
      </c>
      <c r="Q19" s="729" t="s">
        <v>2348</v>
      </c>
      <c r="R19" s="488" t="s">
        <v>480</v>
      </c>
      <c r="S19" s="488" t="s">
        <v>323</v>
      </c>
      <c r="T19" s="757" t="s">
        <v>701</v>
      </c>
      <c r="U19" s="757" t="s">
        <v>701</v>
      </c>
      <c r="V19" s="757" t="s">
        <v>701</v>
      </c>
      <c r="W19" s="757" t="s">
        <v>701</v>
      </c>
      <c r="X19" s="757" t="s">
        <v>701</v>
      </c>
      <c r="Y19" s="474"/>
      <c r="Z19" s="474"/>
    </row>
    <row r="20" spans="3:26" ht="69" customHeight="1" x14ac:dyDescent="0.35">
      <c r="C20" s="644"/>
      <c r="D20" s="609"/>
      <c r="E20" s="476"/>
      <c r="F20" s="287" t="s">
        <v>508</v>
      </c>
      <c r="G20" s="98" t="s">
        <v>2360</v>
      </c>
      <c r="H20" s="238" t="s">
        <v>403</v>
      </c>
      <c r="I20" s="249"/>
      <c r="J20" s="476"/>
      <c r="K20" s="476"/>
      <c r="L20" s="483"/>
      <c r="M20" s="476"/>
      <c r="N20" s="580"/>
      <c r="O20" s="738"/>
      <c r="P20" s="738"/>
      <c r="Q20" s="731"/>
      <c r="R20" s="490"/>
      <c r="S20" s="490"/>
      <c r="T20" s="759"/>
      <c r="U20" s="759"/>
      <c r="V20" s="759"/>
      <c r="W20" s="759"/>
      <c r="X20" s="759"/>
      <c r="Y20" s="476"/>
      <c r="Z20" s="476"/>
    </row>
    <row r="21" spans="3:26" ht="74.25" customHeight="1" x14ac:dyDescent="0.35">
      <c r="C21" s="644"/>
      <c r="D21" s="608" t="s">
        <v>2361</v>
      </c>
      <c r="E21" s="474" t="s">
        <v>2362</v>
      </c>
      <c r="F21" s="287" t="s">
        <v>341</v>
      </c>
      <c r="G21" s="670" t="s">
        <v>2363</v>
      </c>
      <c r="H21" s="238" t="s">
        <v>343</v>
      </c>
      <c r="I21" s="249" t="s">
        <v>315</v>
      </c>
      <c r="J21" s="325" t="s">
        <v>2364</v>
      </c>
      <c r="K21" s="474" t="s">
        <v>2365</v>
      </c>
      <c r="L21" s="482" t="s">
        <v>2366</v>
      </c>
      <c r="M21" s="474" t="s">
        <v>2367</v>
      </c>
      <c r="N21" s="729" t="s">
        <v>2368</v>
      </c>
      <c r="O21" s="729" t="s">
        <v>2298</v>
      </c>
      <c r="P21" s="736" t="s">
        <v>616</v>
      </c>
      <c r="Q21" s="729" t="s">
        <v>1443</v>
      </c>
      <c r="R21" s="645" t="s">
        <v>570</v>
      </c>
      <c r="S21" s="645" t="s">
        <v>356</v>
      </c>
      <c r="T21" s="645" t="s">
        <v>701</v>
      </c>
      <c r="U21" s="645" t="s">
        <v>701</v>
      </c>
      <c r="V21" s="645" t="s">
        <v>701</v>
      </c>
      <c r="W21" s="645" t="s">
        <v>701</v>
      </c>
      <c r="X21" s="645" t="s">
        <v>701</v>
      </c>
      <c r="Y21" s="482"/>
      <c r="Z21" s="482"/>
    </row>
    <row r="22" spans="3:26" ht="49.5" customHeight="1" x14ac:dyDescent="0.35">
      <c r="C22" s="644"/>
      <c r="D22" s="651"/>
      <c r="E22" s="475"/>
      <c r="F22" s="287" t="s">
        <v>312</v>
      </c>
      <c r="G22" s="765"/>
      <c r="H22" s="238" t="s">
        <v>314</v>
      </c>
      <c r="I22" s="249"/>
      <c r="J22" s="474" t="s">
        <v>2369</v>
      </c>
      <c r="K22" s="475"/>
      <c r="L22" s="509"/>
      <c r="M22" s="475"/>
      <c r="N22" s="730"/>
      <c r="O22" s="730"/>
      <c r="P22" s="737"/>
      <c r="Q22" s="730"/>
      <c r="R22" s="763"/>
      <c r="S22" s="763"/>
      <c r="T22" s="763"/>
      <c r="U22" s="763"/>
      <c r="V22" s="763"/>
      <c r="W22" s="763"/>
      <c r="X22" s="763"/>
      <c r="Y22" s="509"/>
      <c r="Z22" s="509"/>
    </row>
    <row r="23" spans="3:26" ht="49.5" customHeight="1" x14ac:dyDescent="0.35">
      <c r="C23" s="644"/>
      <c r="D23" s="609"/>
      <c r="E23" s="476"/>
      <c r="F23" s="287" t="s">
        <v>508</v>
      </c>
      <c r="G23" s="671"/>
      <c r="H23" s="238" t="s">
        <v>403</v>
      </c>
      <c r="I23" s="249"/>
      <c r="J23" s="476"/>
      <c r="K23" s="476"/>
      <c r="L23" s="483"/>
      <c r="M23" s="476"/>
      <c r="N23" s="731"/>
      <c r="O23" s="731"/>
      <c r="P23" s="738"/>
      <c r="Q23" s="731"/>
      <c r="R23" s="646"/>
      <c r="S23" s="646"/>
      <c r="T23" s="646"/>
      <c r="U23" s="646"/>
      <c r="V23" s="646"/>
      <c r="W23" s="646"/>
      <c r="X23" s="646"/>
      <c r="Y23" s="483"/>
      <c r="Z23" s="483"/>
    </row>
    <row r="24" spans="3:26" ht="34.5" customHeight="1" x14ac:dyDescent="0.35">
      <c r="C24" s="644"/>
      <c r="D24" s="608" t="s">
        <v>2370</v>
      </c>
      <c r="E24" s="474" t="s">
        <v>2371</v>
      </c>
      <c r="F24" s="287" t="s">
        <v>341</v>
      </c>
      <c r="G24" s="98" t="s">
        <v>2372</v>
      </c>
      <c r="H24" s="238" t="s">
        <v>343</v>
      </c>
      <c r="I24" s="249" t="s">
        <v>315</v>
      </c>
      <c r="J24" s="325"/>
      <c r="K24" s="488" t="s">
        <v>701</v>
      </c>
      <c r="L24" s="488"/>
      <c r="M24" s="488" t="s">
        <v>701</v>
      </c>
      <c r="N24" s="488" t="s">
        <v>701</v>
      </c>
      <c r="O24" s="488" t="s">
        <v>701</v>
      </c>
      <c r="P24" s="488" t="s">
        <v>701</v>
      </c>
      <c r="Q24" s="488" t="s">
        <v>701</v>
      </c>
      <c r="R24" s="488" t="s">
        <v>701</v>
      </c>
      <c r="S24" s="488" t="s">
        <v>701</v>
      </c>
      <c r="T24" s="488" t="s">
        <v>701</v>
      </c>
      <c r="U24" s="488" t="s">
        <v>701</v>
      </c>
      <c r="V24" s="488" t="s">
        <v>701</v>
      </c>
      <c r="W24" s="488" t="s">
        <v>701</v>
      </c>
      <c r="X24" s="488" t="s">
        <v>701</v>
      </c>
      <c r="Y24" s="488"/>
      <c r="Z24" s="488"/>
    </row>
    <row r="25" spans="3:26" ht="34.5" customHeight="1" x14ac:dyDescent="0.35">
      <c r="C25" s="644"/>
      <c r="D25" s="651"/>
      <c r="E25" s="475"/>
      <c r="F25" s="287" t="s">
        <v>312</v>
      </c>
      <c r="G25" s="98" t="s">
        <v>2373</v>
      </c>
      <c r="H25" s="238" t="s">
        <v>314</v>
      </c>
      <c r="I25" s="249"/>
      <c r="J25" s="488"/>
      <c r="K25" s="489"/>
      <c r="L25" s="489"/>
      <c r="M25" s="489"/>
      <c r="N25" s="489"/>
      <c r="O25" s="489"/>
      <c r="P25" s="489"/>
      <c r="Q25" s="489"/>
      <c r="R25" s="489"/>
      <c r="S25" s="489"/>
      <c r="T25" s="489"/>
      <c r="U25" s="489"/>
      <c r="V25" s="489"/>
      <c r="W25" s="489"/>
      <c r="X25" s="489"/>
      <c r="Y25" s="489"/>
      <c r="Z25" s="489"/>
    </row>
    <row r="26" spans="3:26" ht="34.5" customHeight="1" x14ac:dyDescent="0.35">
      <c r="C26" s="644"/>
      <c r="D26" s="609"/>
      <c r="E26" s="476"/>
      <c r="F26" s="287" t="s">
        <v>508</v>
      </c>
      <c r="G26" s="98" t="s">
        <v>2374</v>
      </c>
      <c r="H26" s="238" t="s">
        <v>403</v>
      </c>
      <c r="I26" s="249"/>
      <c r="J26" s="490"/>
      <c r="K26" s="490"/>
      <c r="L26" s="490"/>
      <c r="M26" s="490"/>
      <c r="N26" s="490"/>
      <c r="O26" s="490"/>
      <c r="P26" s="490"/>
      <c r="Q26" s="490"/>
      <c r="R26" s="490"/>
      <c r="S26" s="490"/>
      <c r="T26" s="490"/>
      <c r="U26" s="490"/>
      <c r="V26" s="490"/>
      <c r="W26" s="490"/>
      <c r="X26" s="490"/>
      <c r="Y26" s="490"/>
      <c r="Z26" s="490"/>
    </row>
    <row r="27" spans="3:26" ht="72.75" customHeight="1" x14ac:dyDescent="0.35">
      <c r="C27" s="644"/>
      <c r="D27" s="608" t="s">
        <v>2375</v>
      </c>
      <c r="E27" s="599" t="s">
        <v>2376</v>
      </c>
      <c r="F27" s="506" t="s">
        <v>341</v>
      </c>
      <c r="G27" s="468" t="s">
        <v>2377</v>
      </c>
      <c r="H27" s="468" t="s">
        <v>343</v>
      </c>
      <c r="I27" s="764"/>
      <c r="J27" s="172" t="s">
        <v>969</v>
      </c>
      <c r="K27" s="98" t="s">
        <v>2378</v>
      </c>
      <c r="L27" s="482" t="s">
        <v>2379</v>
      </c>
      <c r="M27" s="474" t="s">
        <v>2380</v>
      </c>
      <c r="N27" s="578" t="s">
        <v>2381</v>
      </c>
      <c r="O27" s="729" t="s">
        <v>2298</v>
      </c>
      <c r="P27" s="736" t="s">
        <v>616</v>
      </c>
      <c r="Q27" s="729" t="s">
        <v>1443</v>
      </c>
      <c r="R27" s="488" t="s">
        <v>570</v>
      </c>
      <c r="S27" s="488" t="s">
        <v>356</v>
      </c>
      <c r="T27" s="488" t="s">
        <v>701</v>
      </c>
      <c r="U27" s="488" t="s">
        <v>701</v>
      </c>
      <c r="V27" s="488" t="s">
        <v>701</v>
      </c>
      <c r="W27" s="488" t="s">
        <v>701</v>
      </c>
      <c r="X27" s="488" t="s">
        <v>701</v>
      </c>
      <c r="Y27" s="474"/>
      <c r="Z27" s="474"/>
    </row>
    <row r="28" spans="3:26" ht="72.75" customHeight="1" x14ac:dyDescent="0.35">
      <c r="C28" s="644"/>
      <c r="D28" s="651"/>
      <c r="E28" s="600"/>
      <c r="F28" s="507"/>
      <c r="G28" s="468"/>
      <c r="H28" s="468"/>
      <c r="I28" s="764"/>
      <c r="J28" s="474" t="s">
        <v>969</v>
      </c>
      <c r="K28" s="98" t="s">
        <v>2365</v>
      </c>
      <c r="L28" s="509"/>
      <c r="M28" s="475"/>
      <c r="N28" s="579"/>
      <c r="O28" s="730"/>
      <c r="P28" s="737"/>
      <c r="Q28" s="730"/>
      <c r="R28" s="489"/>
      <c r="S28" s="489"/>
      <c r="T28" s="489"/>
      <c r="U28" s="489"/>
      <c r="V28" s="489"/>
      <c r="W28" s="489"/>
      <c r="X28" s="489"/>
      <c r="Y28" s="475"/>
      <c r="Z28" s="475"/>
    </row>
    <row r="29" spans="3:26" ht="72.75" customHeight="1" x14ac:dyDescent="0.35">
      <c r="C29" s="644"/>
      <c r="D29" s="651"/>
      <c r="E29" s="600"/>
      <c r="F29" s="507"/>
      <c r="G29" s="468"/>
      <c r="H29" s="468" t="s">
        <v>314</v>
      </c>
      <c r="I29" s="481" t="s">
        <v>315</v>
      </c>
      <c r="J29" s="475"/>
      <c r="K29" s="98" t="s">
        <v>2382</v>
      </c>
      <c r="L29" s="509"/>
      <c r="M29" s="475"/>
      <c r="N29" s="579"/>
      <c r="O29" s="730"/>
      <c r="P29" s="737"/>
      <c r="Q29" s="730"/>
      <c r="R29" s="489"/>
      <c r="S29" s="489"/>
      <c r="T29" s="489"/>
      <c r="U29" s="489"/>
      <c r="V29" s="489"/>
      <c r="W29" s="489"/>
      <c r="X29" s="489"/>
      <c r="Y29" s="475"/>
      <c r="Z29" s="475"/>
    </row>
    <row r="30" spans="3:26" ht="72.75" customHeight="1" x14ac:dyDescent="0.35">
      <c r="C30" s="644"/>
      <c r="D30" s="651"/>
      <c r="E30" s="600"/>
      <c r="F30" s="507"/>
      <c r="G30" s="468"/>
      <c r="H30" s="468"/>
      <c r="I30" s="481"/>
      <c r="J30" s="475"/>
      <c r="K30" s="98" t="s">
        <v>2383</v>
      </c>
      <c r="L30" s="509"/>
      <c r="M30" s="475"/>
      <c r="N30" s="579"/>
      <c r="O30" s="730"/>
      <c r="P30" s="737"/>
      <c r="Q30" s="730"/>
      <c r="R30" s="489"/>
      <c r="S30" s="489"/>
      <c r="T30" s="489"/>
      <c r="U30" s="489"/>
      <c r="V30" s="489"/>
      <c r="W30" s="489"/>
      <c r="X30" s="489"/>
      <c r="Y30" s="475"/>
      <c r="Z30" s="475"/>
    </row>
    <row r="31" spans="3:26" ht="72.75" customHeight="1" x14ac:dyDescent="0.35">
      <c r="C31" s="644"/>
      <c r="D31" s="651"/>
      <c r="E31" s="600"/>
      <c r="F31" s="508"/>
      <c r="G31" s="468"/>
      <c r="H31" s="238" t="s">
        <v>403</v>
      </c>
      <c r="I31" s="98"/>
      <c r="J31" s="475"/>
      <c r="K31" s="98" t="s">
        <v>2384</v>
      </c>
      <c r="L31" s="483"/>
      <c r="M31" s="476"/>
      <c r="N31" s="580"/>
      <c r="O31" s="731"/>
      <c r="P31" s="738"/>
      <c r="Q31" s="731"/>
      <c r="R31" s="490"/>
      <c r="S31" s="490"/>
      <c r="T31" s="490"/>
      <c r="U31" s="490"/>
      <c r="V31" s="490"/>
      <c r="W31" s="490"/>
      <c r="X31" s="490"/>
      <c r="Y31" s="476"/>
      <c r="Z31" s="476"/>
    </row>
    <row r="32" spans="3:26" ht="94.5" customHeight="1" x14ac:dyDescent="0.35">
      <c r="C32" s="644"/>
      <c r="D32" s="651"/>
      <c r="E32" s="600"/>
      <c r="F32" s="506" t="s">
        <v>312</v>
      </c>
      <c r="G32" s="468" t="s">
        <v>2385</v>
      </c>
      <c r="H32" s="468" t="s">
        <v>403</v>
      </c>
      <c r="I32" s="482" t="s">
        <v>315</v>
      </c>
      <c r="J32" s="325" t="s">
        <v>2386</v>
      </c>
      <c r="K32" s="474" t="s">
        <v>2387</v>
      </c>
      <c r="L32" s="482" t="s">
        <v>2388</v>
      </c>
      <c r="M32" s="474" t="s">
        <v>2389</v>
      </c>
      <c r="N32" s="578" t="s">
        <v>2390</v>
      </c>
      <c r="O32" s="729" t="s">
        <v>2298</v>
      </c>
      <c r="P32" s="736" t="s">
        <v>781</v>
      </c>
      <c r="Q32" s="729" t="s">
        <v>2391</v>
      </c>
      <c r="R32" s="645" t="s">
        <v>2313</v>
      </c>
      <c r="S32" s="645" t="s">
        <v>323</v>
      </c>
      <c r="T32" s="645" t="s">
        <v>701</v>
      </c>
      <c r="U32" s="645" t="s">
        <v>701</v>
      </c>
      <c r="V32" s="645" t="s">
        <v>701</v>
      </c>
      <c r="W32" s="645" t="s">
        <v>701</v>
      </c>
      <c r="X32" s="645" t="s">
        <v>701</v>
      </c>
      <c r="Y32" s="474"/>
      <c r="Z32" s="474"/>
    </row>
    <row r="33" spans="3:26" ht="94.5" customHeight="1" x14ac:dyDescent="0.35">
      <c r="C33" s="644"/>
      <c r="D33" s="651"/>
      <c r="E33" s="600"/>
      <c r="F33" s="508"/>
      <c r="G33" s="468"/>
      <c r="H33" s="468"/>
      <c r="I33" s="483"/>
      <c r="J33" s="98" t="s">
        <v>2392</v>
      </c>
      <c r="K33" s="476"/>
      <c r="L33" s="483"/>
      <c r="M33" s="476"/>
      <c r="N33" s="580"/>
      <c r="O33" s="731"/>
      <c r="P33" s="738"/>
      <c r="Q33" s="731"/>
      <c r="R33" s="646"/>
      <c r="S33" s="646"/>
      <c r="T33" s="646"/>
      <c r="U33" s="646"/>
      <c r="V33" s="646"/>
      <c r="W33" s="646"/>
      <c r="X33" s="646"/>
      <c r="Y33" s="476"/>
      <c r="Z33" s="476"/>
    </row>
    <row r="34" spans="3:26" ht="94.5" customHeight="1" x14ac:dyDescent="0.35">
      <c r="C34" s="644"/>
      <c r="D34" s="651"/>
      <c r="E34" s="600"/>
      <c r="F34" s="506" t="s">
        <v>508</v>
      </c>
      <c r="G34" s="468" t="s">
        <v>2393</v>
      </c>
      <c r="H34" s="468" t="s">
        <v>403</v>
      </c>
      <c r="I34" s="482" t="s">
        <v>315</v>
      </c>
      <c r="J34" s="325" t="s">
        <v>2394</v>
      </c>
      <c r="K34" s="474" t="s">
        <v>2395</v>
      </c>
      <c r="L34" s="482" t="s">
        <v>2396</v>
      </c>
      <c r="M34" s="474" t="s">
        <v>2397</v>
      </c>
      <c r="N34" s="578" t="s">
        <v>2398</v>
      </c>
      <c r="O34" s="729" t="s">
        <v>2298</v>
      </c>
      <c r="P34" s="736" t="s">
        <v>616</v>
      </c>
      <c r="Q34" s="729" t="s">
        <v>1443</v>
      </c>
      <c r="R34" s="488" t="s">
        <v>570</v>
      </c>
      <c r="S34" s="488" t="s">
        <v>356</v>
      </c>
      <c r="T34" s="488" t="s">
        <v>701</v>
      </c>
      <c r="U34" s="488" t="s">
        <v>701</v>
      </c>
      <c r="V34" s="488" t="s">
        <v>701</v>
      </c>
      <c r="W34" s="488" t="s">
        <v>701</v>
      </c>
      <c r="X34" s="488" t="s">
        <v>701</v>
      </c>
      <c r="Y34" s="474"/>
      <c r="Z34" s="474"/>
    </row>
    <row r="35" spans="3:26" ht="141.75" customHeight="1" x14ac:dyDescent="0.35">
      <c r="C35" s="644"/>
      <c r="D35" s="609"/>
      <c r="E35" s="601"/>
      <c r="F35" s="508"/>
      <c r="G35" s="468"/>
      <c r="H35" s="468"/>
      <c r="I35" s="483"/>
      <c r="J35" s="321" t="s">
        <v>2399</v>
      </c>
      <c r="K35" s="476"/>
      <c r="L35" s="483"/>
      <c r="M35" s="476"/>
      <c r="N35" s="580"/>
      <c r="O35" s="731"/>
      <c r="P35" s="738"/>
      <c r="Q35" s="731"/>
      <c r="R35" s="490"/>
      <c r="S35" s="490"/>
      <c r="T35" s="490"/>
      <c r="U35" s="490"/>
      <c r="V35" s="490"/>
      <c r="W35" s="490"/>
      <c r="X35" s="490"/>
      <c r="Y35" s="476"/>
      <c r="Z35" s="476"/>
    </row>
    <row r="36" spans="3:26" ht="76.5" x14ac:dyDescent="0.35">
      <c r="C36" s="644"/>
      <c r="D36" s="608" t="s">
        <v>2400</v>
      </c>
      <c r="E36" s="474" t="s">
        <v>2401</v>
      </c>
      <c r="F36" s="287" t="s">
        <v>341</v>
      </c>
      <c r="G36" s="98" t="s">
        <v>2402</v>
      </c>
      <c r="H36" s="238" t="s">
        <v>343</v>
      </c>
      <c r="I36" s="249"/>
      <c r="J36" s="325" t="s">
        <v>2403</v>
      </c>
      <c r="K36" s="502" t="s">
        <v>2395</v>
      </c>
      <c r="L36" s="488" t="s">
        <v>2404</v>
      </c>
      <c r="M36" s="474" t="s">
        <v>2405</v>
      </c>
      <c r="N36" s="578" t="s">
        <v>2398</v>
      </c>
      <c r="O36" s="729" t="s">
        <v>2298</v>
      </c>
      <c r="P36" s="736" t="s">
        <v>616</v>
      </c>
      <c r="Q36" s="729" t="s">
        <v>1443</v>
      </c>
      <c r="R36" s="488" t="s">
        <v>570</v>
      </c>
      <c r="S36" s="488" t="s">
        <v>356</v>
      </c>
      <c r="T36" s="488" t="s">
        <v>701</v>
      </c>
      <c r="U36" s="488" t="s">
        <v>701</v>
      </c>
      <c r="V36" s="488" t="s">
        <v>701</v>
      </c>
      <c r="W36" s="488" t="s">
        <v>701</v>
      </c>
      <c r="X36" s="488" t="s">
        <v>701</v>
      </c>
      <c r="Y36" s="474"/>
      <c r="Z36" s="474"/>
    </row>
    <row r="37" spans="3:26" ht="51" x14ac:dyDescent="0.35">
      <c r="C37" s="644"/>
      <c r="D37" s="651"/>
      <c r="E37" s="475"/>
      <c r="F37" s="287" t="s">
        <v>312</v>
      </c>
      <c r="G37" s="98" t="s">
        <v>2350</v>
      </c>
      <c r="H37" s="238" t="s">
        <v>314</v>
      </c>
      <c r="I37" s="249" t="s">
        <v>315</v>
      </c>
      <c r="J37" s="474" t="s">
        <v>2399</v>
      </c>
      <c r="K37" s="503"/>
      <c r="L37" s="489"/>
      <c r="M37" s="475"/>
      <c r="N37" s="579"/>
      <c r="O37" s="730"/>
      <c r="P37" s="737"/>
      <c r="Q37" s="730"/>
      <c r="R37" s="489"/>
      <c r="S37" s="489"/>
      <c r="T37" s="489"/>
      <c r="U37" s="489"/>
      <c r="V37" s="489"/>
      <c r="W37" s="489"/>
      <c r="X37" s="489"/>
      <c r="Y37" s="475"/>
      <c r="Z37" s="475"/>
    </row>
    <row r="38" spans="3:26" ht="51" x14ac:dyDescent="0.35">
      <c r="C38" s="644"/>
      <c r="D38" s="609"/>
      <c r="E38" s="476"/>
      <c r="F38" s="287" t="s">
        <v>508</v>
      </c>
      <c r="G38" s="98" t="s">
        <v>2406</v>
      </c>
      <c r="H38" s="238" t="s">
        <v>403</v>
      </c>
      <c r="I38" s="249"/>
      <c r="J38" s="476"/>
      <c r="K38" s="504"/>
      <c r="L38" s="490"/>
      <c r="M38" s="476"/>
      <c r="N38" s="580"/>
      <c r="O38" s="731"/>
      <c r="P38" s="738"/>
      <c r="Q38" s="731"/>
      <c r="R38" s="490"/>
      <c r="S38" s="490"/>
      <c r="T38" s="490"/>
      <c r="U38" s="490"/>
      <c r="V38" s="490"/>
      <c r="W38" s="490"/>
      <c r="X38" s="490"/>
      <c r="Y38" s="476"/>
      <c r="Z38" s="476"/>
    </row>
    <row r="39" spans="3:26" ht="51" x14ac:dyDescent="0.35">
      <c r="C39" s="644"/>
      <c r="D39" s="608" t="s">
        <v>2407</v>
      </c>
      <c r="E39" s="474" t="s">
        <v>2408</v>
      </c>
      <c r="F39" s="287" t="s">
        <v>341</v>
      </c>
      <c r="G39" s="98" t="s">
        <v>2343</v>
      </c>
      <c r="H39" s="238" t="s">
        <v>343</v>
      </c>
      <c r="I39" s="249"/>
      <c r="J39" s="325" t="s">
        <v>2293</v>
      </c>
      <c r="K39" s="98" t="s">
        <v>2355</v>
      </c>
      <c r="L39" s="488" t="s">
        <v>2409</v>
      </c>
      <c r="M39" s="474" t="s">
        <v>2410</v>
      </c>
      <c r="N39" s="578" t="s">
        <v>2411</v>
      </c>
      <c r="O39" s="729" t="s">
        <v>2298</v>
      </c>
      <c r="P39" s="736" t="s">
        <v>781</v>
      </c>
      <c r="Q39" s="729" t="s">
        <v>2412</v>
      </c>
      <c r="R39" s="488" t="s">
        <v>2313</v>
      </c>
      <c r="S39" s="488" t="s">
        <v>323</v>
      </c>
      <c r="T39" s="488" t="s">
        <v>701</v>
      </c>
      <c r="U39" s="488" t="s">
        <v>701</v>
      </c>
      <c r="V39" s="488" t="s">
        <v>701</v>
      </c>
      <c r="W39" s="488" t="s">
        <v>701</v>
      </c>
      <c r="X39" s="488" t="s">
        <v>701</v>
      </c>
      <c r="Y39" s="474"/>
      <c r="Z39" s="474"/>
    </row>
    <row r="40" spans="3:26" ht="51" x14ac:dyDescent="0.35">
      <c r="C40" s="644"/>
      <c r="D40" s="651"/>
      <c r="E40" s="475"/>
      <c r="F40" s="287" t="s">
        <v>312</v>
      </c>
      <c r="G40" s="98" t="s">
        <v>2350</v>
      </c>
      <c r="H40" s="238" t="s">
        <v>314</v>
      </c>
      <c r="I40" s="249" t="s">
        <v>315</v>
      </c>
      <c r="J40" s="474" t="s">
        <v>2306</v>
      </c>
      <c r="K40" s="474" t="s">
        <v>2307</v>
      </c>
      <c r="L40" s="489"/>
      <c r="M40" s="475"/>
      <c r="N40" s="579"/>
      <c r="O40" s="730"/>
      <c r="P40" s="737"/>
      <c r="Q40" s="730"/>
      <c r="R40" s="489"/>
      <c r="S40" s="489"/>
      <c r="T40" s="489"/>
      <c r="U40" s="489"/>
      <c r="V40" s="489"/>
      <c r="W40" s="489"/>
      <c r="X40" s="489"/>
      <c r="Y40" s="475"/>
      <c r="Z40" s="475"/>
    </row>
    <row r="41" spans="3:26" ht="51" x14ac:dyDescent="0.35">
      <c r="C41" s="644"/>
      <c r="D41" s="609"/>
      <c r="E41" s="476"/>
      <c r="F41" s="287" t="s">
        <v>508</v>
      </c>
      <c r="G41" s="98" t="s">
        <v>2351</v>
      </c>
      <c r="H41" s="238" t="s">
        <v>403</v>
      </c>
      <c r="I41" s="249"/>
      <c r="J41" s="476"/>
      <c r="K41" s="476"/>
      <c r="L41" s="490"/>
      <c r="M41" s="476"/>
      <c r="N41" s="580"/>
      <c r="O41" s="731"/>
      <c r="P41" s="738"/>
      <c r="Q41" s="731"/>
      <c r="R41" s="490"/>
      <c r="S41" s="490"/>
      <c r="T41" s="490"/>
      <c r="U41" s="490"/>
      <c r="V41" s="490"/>
      <c r="W41" s="490"/>
      <c r="X41" s="490"/>
      <c r="Y41" s="476"/>
      <c r="Z41" s="476"/>
    </row>
    <row r="42" spans="3:26" ht="51" x14ac:dyDescent="0.35">
      <c r="C42" s="644"/>
      <c r="D42" s="608" t="s">
        <v>2413</v>
      </c>
      <c r="E42" s="474" t="s">
        <v>2414</v>
      </c>
      <c r="F42" s="287" t="s">
        <v>341</v>
      </c>
      <c r="G42" s="98" t="s">
        <v>2415</v>
      </c>
      <c r="H42" s="238" t="s">
        <v>343</v>
      </c>
      <c r="I42" s="249" t="s">
        <v>315</v>
      </c>
      <c r="J42" s="325"/>
      <c r="K42" s="488" t="s">
        <v>701</v>
      </c>
      <c r="L42" s="488"/>
      <c r="M42" s="488" t="s">
        <v>701</v>
      </c>
      <c r="N42" s="488" t="s">
        <v>701</v>
      </c>
      <c r="O42" s="488" t="s">
        <v>701</v>
      </c>
      <c r="P42" s="488" t="s">
        <v>701</v>
      </c>
      <c r="Q42" s="488" t="s">
        <v>701</v>
      </c>
      <c r="R42" s="488" t="s">
        <v>701</v>
      </c>
      <c r="S42" s="488" t="s">
        <v>701</v>
      </c>
      <c r="T42" s="488" t="s">
        <v>701</v>
      </c>
      <c r="U42" s="488" t="s">
        <v>701</v>
      </c>
      <c r="V42" s="488" t="s">
        <v>701</v>
      </c>
      <c r="W42" s="488" t="s">
        <v>701</v>
      </c>
      <c r="X42" s="488" t="s">
        <v>701</v>
      </c>
      <c r="Y42" s="488"/>
      <c r="Z42" s="488"/>
    </row>
    <row r="43" spans="3:26" ht="51" x14ac:dyDescent="0.35">
      <c r="C43" s="644"/>
      <c r="D43" s="651"/>
      <c r="E43" s="475"/>
      <c r="F43" s="287" t="s">
        <v>312</v>
      </c>
      <c r="G43" s="98" t="s">
        <v>2416</v>
      </c>
      <c r="H43" s="238" t="s">
        <v>314</v>
      </c>
      <c r="I43" s="249" t="s">
        <v>315</v>
      </c>
      <c r="J43" s="488"/>
      <c r="K43" s="489"/>
      <c r="L43" s="489"/>
      <c r="M43" s="489"/>
      <c r="N43" s="489"/>
      <c r="O43" s="489"/>
      <c r="P43" s="489"/>
      <c r="Q43" s="489"/>
      <c r="R43" s="489"/>
      <c r="S43" s="489"/>
      <c r="T43" s="489"/>
      <c r="U43" s="489"/>
      <c r="V43" s="489"/>
      <c r="W43" s="489"/>
      <c r="X43" s="489"/>
      <c r="Y43" s="489"/>
      <c r="Z43" s="489"/>
    </row>
    <row r="44" spans="3:26" ht="51" x14ac:dyDescent="0.35">
      <c r="C44" s="644"/>
      <c r="D44" s="609"/>
      <c r="E44" s="476"/>
      <c r="F44" s="287" t="s">
        <v>508</v>
      </c>
      <c r="G44" s="98" t="s">
        <v>2417</v>
      </c>
      <c r="H44" s="238" t="s">
        <v>403</v>
      </c>
      <c r="I44" s="249"/>
      <c r="J44" s="490"/>
      <c r="K44" s="490"/>
      <c r="L44" s="490"/>
      <c r="M44" s="490"/>
      <c r="N44" s="490"/>
      <c r="O44" s="490"/>
      <c r="P44" s="490"/>
      <c r="Q44" s="490"/>
      <c r="R44" s="490"/>
      <c r="S44" s="490"/>
      <c r="T44" s="490"/>
      <c r="U44" s="490"/>
      <c r="V44" s="490"/>
      <c r="W44" s="490"/>
      <c r="X44" s="490"/>
      <c r="Y44" s="490"/>
      <c r="Z44" s="490"/>
    </row>
    <row r="45" spans="3:26" ht="76.5" x14ac:dyDescent="0.35">
      <c r="C45" s="644"/>
      <c r="D45" s="608" t="s">
        <v>2418</v>
      </c>
      <c r="E45" s="474" t="s">
        <v>2419</v>
      </c>
      <c r="F45" s="287" t="s">
        <v>341</v>
      </c>
      <c r="G45" s="98" t="s">
        <v>2420</v>
      </c>
      <c r="H45" s="238" t="s">
        <v>343</v>
      </c>
      <c r="I45" s="249"/>
      <c r="J45" s="325" t="s">
        <v>2421</v>
      </c>
      <c r="K45" s="474" t="s">
        <v>2365</v>
      </c>
      <c r="L45" s="488" t="s">
        <v>2226</v>
      </c>
      <c r="M45" s="474" t="s">
        <v>2422</v>
      </c>
      <c r="N45" s="578" t="s">
        <v>2423</v>
      </c>
      <c r="O45" s="729" t="s">
        <v>2298</v>
      </c>
      <c r="P45" s="736" t="s">
        <v>616</v>
      </c>
      <c r="Q45" s="729" t="s">
        <v>1443</v>
      </c>
      <c r="R45" s="488" t="s">
        <v>570</v>
      </c>
      <c r="S45" s="488" t="s">
        <v>356</v>
      </c>
      <c r="T45" s="488" t="s">
        <v>701</v>
      </c>
      <c r="U45" s="488" t="s">
        <v>701</v>
      </c>
      <c r="V45" s="488" t="s">
        <v>701</v>
      </c>
      <c r="W45" s="488" t="s">
        <v>701</v>
      </c>
      <c r="X45" s="488" t="s">
        <v>701</v>
      </c>
      <c r="Y45" s="474"/>
      <c r="Z45" s="474"/>
    </row>
    <row r="46" spans="3:26" ht="76.5" x14ac:dyDescent="0.35">
      <c r="C46" s="644"/>
      <c r="D46" s="651"/>
      <c r="E46" s="475"/>
      <c r="F46" s="287" t="s">
        <v>312</v>
      </c>
      <c r="G46" s="98" t="s">
        <v>2424</v>
      </c>
      <c r="H46" s="238" t="s">
        <v>314</v>
      </c>
      <c r="I46" s="249" t="s">
        <v>315</v>
      </c>
      <c r="J46" s="474" t="s">
        <v>2425</v>
      </c>
      <c r="K46" s="475"/>
      <c r="L46" s="489"/>
      <c r="M46" s="475"/>
      <c r="N46" s="579"/>
      <c r="O46" s="730"/>
      <c r="P46" s="737"/>
      <c r="Q46" s="730"/>
      <c r="R46" s="489"/>
      <c r="S46" s="489"/>
      <c r="T46" s="489"/>
      <c r="U46" s="489"/>
      <c r="V46" s="489"/>
      <c r="W46" s="489"/>
      <c r="X46" s="489"/>
      <c r="Y46" s="475"/>
      <c r="Z46" s="475"/>
    </row>
    <row r="47" spans="3:26" ht="51" x14ac:dyDescent="0.35">
      <c r="C47" s="644"/>
      <c r="D47" s="609"/>
      <c r="E47" s="476"/>
      <c r="F47" s="287" t="s">
        <v>508</v>
      </c>
      <c r="G47" s="98" t="s">
        <v>2426</v>
      </c>
      <c r="H47" s="238" t="s">
        <v>403</v>
      </c>
      <c r="I47" s="249"/>
      <c r="J47" s="476"/>
      <c r="K47" s="476"/>
      <c r="L47" s="490"/>
      <c r="M47" s="476"/>
      <c r="N47" s="580"/>
      <c r="O47" s="731"/>
      <c r="P47" s="738"/>
      <c r="Q47" s="731"/>
      <c r="R47" s="490"/>
      <c r="S47" s="490"/>
      <c r="T47" s="490"/>
      <c r="U47" s="490"/>
      <c r="V47" s="490"/>
      <c r="W47" s="490"/>
      <c r="X47" s="490"/>
      <c r="Y47" s="476"/>
      <c r="Z47" s="476"/>
    </row>
    <row r="48" spans="3:26" ht="51" x14ac:dyDescent="0.35">
      <c r="C48" s="644"/>
      <c r="D48" s="608" t="s">
        <v>2427</v>
      </c>
      <c r="E48" s="474" t="s">
        <v>2428</v>
      </c>
      <c r="F48" s="287" t="s">
        <v>341</v>
      </c>
      <c r="G48" s="98" t="s">
        <v>2429</v>
      </c>
      <c r="H48" s="238" t="s">
        <v>343</v>
      </c>
      <c r="I48" s="249" t="s">
        <v>315</v>
      </c>
      <c r="J48" s="325" t="s">
        <v>2386</v>
      </c>
      <c r="K48" s="474" t="s">
        <v>2387</v>
      </c>
      <c r="L48" s="488" t="s">
        <v>2388</v>
      </c>
      <c r="M48" s="474" t="s">
        <v>2389</v>
      </c>
      <c r="N48" s="578" t="s">
        <v>2390</v>
      </c>
      <c r="O48" s="729" t="s">
        <v>2298</v>
      </c>
      <c r="P48" s="736" t="s">
        <v>781</v>
      </c>
      <c r="Q48" s="729" t="s">
        <v>2430</v>
      </c>
      <c r="R48" s="488" t="s">
        <v>2313</v>
      </c>
      <c r="S48" s="488" t="s">
        <v>323</v>
      </c>
      <c r="T48" s="488" t="s">
        <v>701</v>
      </c>
      <c r="U48" s="488" t="s">
        <v>701</v>
      </c>
      <c r="V48" s="488" t="s">
        <v>701</v>
      </c>
      <c r="W48" s="488" t="s">
        <v>701</v>
      </c>
      <c r="X48" s="488" t="s">
        <v>701</v>
      </c>
      <c r="Y48" s="474"/>
      <c r="Z48" s="474"/>
    </row>
    <row r="49" spans="3:26" ht="34.5" customHeight="1" x14ac:dyDescent="0.35">
      <c r="C49" s="644"/>
      <c r="D49" s="651"/>
      <c r="E49" s="475"/>
      <c r="F49" s="287" t="s">
        <v>312</v>
      </c>
      <c r="G49" s="98" t="s">
        <v>2385</v>
      </c>
      <c r="H49" s="238" t="s">
        <v>314</v>
      </c>
      <c r="I49" s="249"/>
      <c r="J49" s="474" t="s">
        <v>2392</v>
      </c>
      <c r="K49" s="475"/>
      <c r="L49" s="489"/>
      <c r="M49" s="475"/>
      <c r="N49" s="579"/>
      <c r="O49" s="730"/>
      <c r="P49" s="737"/>
      <c r="Q49" s="730"/>
      <c r="R49" s="489"/>
      <c r="S49" s="489"/>
      <c r="T49" s="489"/>
      <c r="U49" s="489"/>
      <c r="V49" s="489"/>
      <c r="W49" s="489"/>
      <c r="X49" s="489"/>
      <c r="Y49" s="475"/>
      <c r="Z49" s="475"/>
    </row>
    <row r="50" spans="3:26" ht="51" x14ac:dyDescent="0.35">
      <c r="C50" s="644"/>
      <c r="D50" s="609"/>
      <c r="E50" s="476"/>
      <c r="F50" s="287" t="s">
        <v>508</v>
      </c>
      <c r="G50" s="98" t="s">
        <v>2431</v>
      </c>
      <c r="H50" s="238" t="s">
        <v>403</v>
      </c>
      <c r="I50" s="249"/>
      <c r="J50" s="476"/>
      <c r="K50" s="476"/>
      <c r="L50" s="490"/>
      <c r="M50" s="476"/>
      <c r="N50" s="580"/>
      <c r="O50" s="731"/>
      <c r="P50" s="738"/>
      <c r="Q50" s="731"/>
      <c r="R50" s="490"/>
      <c r="S50" s="490"/>
      <c r="T50" s="490"/>
      <c r="U50" s="490"/>
      <c r="V50" s="490"/>
      <c r="W50" s="490"/>
      <c r="X50" s="490"/>
      <c r="Y50" s="476"/>
      <c r="Z50" s="476"/>
    </row>
    <row r="51" spans="3:26" x14ac:dyDescent="0.35">
      <c r="G51" s="91"/>
      <c r="H51" s="91"/>
      <c r="I51" s="134"/>
    </row>
    <row r="52" spans="3:26" ht="21" customHeight="1" x14ac:dyDescent="0.35">
      <c r="C52" s="472" t="s">
        <v>429</v>
      </c>
      <c r="D52" s="472"/>
      <c r="E52" s="472"/>
      <c r="F52" s="472"/>
      <c r="G52" s="472"/>
      <c r="H52" s="472"/>
      <c r="I52" s="466" t="s">
        <v>430</v>
      </c>
      <c r="J52" s="466"/>
      <c r="K52" s="466"/>
      <c r="L52" s="466"/>
      <c r="M52" s="516"/>
      <c r="N52" s="516"/>
      <c r="O52" s="516"/>
      <c r="P52" s="516"/>
      <c r="Q52" s="516"/>
    </row>
    <row r="53" spans="3:26" ht="58.5" customHeight="1" x14ac:dyDescent="0.35">
      <c r="C53" s="237" t="s">
        <v>3</v>
      </c>
      <c r="D53" s="237" t="s">
        <v>4</v>
      </c>
      <c r="E53" s="237" t="s">
        <v>431</v>
      </c>
      <c r="F53" s="237" t="s">
        <v>408</v>
      </c>
      <c r="G53" s="237" t="s">
        <v>7</v>
      </c>
      <c r="H53" s="237" t="s">
        <v>432</v>
      </c>
      <c r="I53" s="237" t="s">
        <v>433</v>
      </c>
      <c r="J53" s="237" t="s">
        <v>434</v>
      </c>
      <c r="K53" s="237" t="s">
        <v>7</v>
      </c>
      <c r="L53" s="237" t="s">
        <v>432</v>
      </c>
      <c r="M53" s="104"/>
      <c r="N53" s="104"/>
      <c r="O53" s="104"/>
      <c r="P53" s="104"/>
      <c r="Q53" s="104"/>
    </row>
    <row r="54" spans="3:26" ht="96" customHeight="1" x14ac:dyDescent="0.35">
      <c r="C54" s="488" t="s">
        <v>192</v>
      </c>
      <c r="D54" s="474" t="s">
        <v>193</v>
      </c>
      <c r="E54" s="645">
        <v>4</v>
      </c>
      <c r="F54" s="645">
        <v>3</v>
      </c>
      <c r="G54" s="645" t="str">
        <f>IF(H54&lt;4,"Baja",IF(H54=4,"Media",IF(H54=5,"Media",IF(H54=6,"Media",IF(H54&lt;=12,"Alta","Muy alta")))))</f>
        <v>Alta</v>
      </c>
      <c r="H54" s="645">
        <f>+E54*F54</f>
        <v>12</v>
      </c>
      <c r="I54" s="756">
        <v>1</v>
      </c>
      <c r="J54" s="756">
        <v>3</v>
      </c>
      <c r="K54" s="756" t="str">
        <f>IF(L54&lt;4,"Baja",IF(L54=4,"Media",IF(L54=5,"Media",IF(L54=6,"Media",IF(L54&lt;=12,"Alta","Muy alta")))))</f>
        <v>Baja</v>
      </c>
      <c r="L54" s="756">
        <f>+I54*J54</f>
        <v>3</v>
      </c>
      <c r="M54" s="329"/>
      <c r="N54" s="152"/>
      <c r="O54" s="173"/>
      <c r="P54" s="173"/>
      <c r="Q54" s="258"/>
    </row>
    <row r="55" spans="3:26" x14ac:dyDescent="0.35">
      <c r="C55" s="490"/>
      <c r="D55" s="476"/>
      <c r="E55" s="646"/>
      <c r="F55" s="646"/>
      <c r="G55" s="646"/>
      <c r="H55" s="646"/>
      <c r="I55" s="756"/>
      <c r="J55" s="756"/>
      <c r="K55" s="756"/>
      <c r="L55" s="756"/>
      <c r="M55" s="105"/>
      <c r="N55" s="174"/>
      <c r="O55" s="173"/>
      <c r="P55" s="173"/>
      <c r="Q55" s="258"/>
    </row>
    <row r="56" spans="3:26" x14ac:dyDescent="0.35">
      <c r="C56" s="488" t="s">
        <v>195</v>
      </c>
      <c r="D56" s="474" t="s">
        <v>196</v>
      </c>
      <c r="E56" s="645">
        <v>3</v>
      </c>
      <c r="F56" s="645">
        <v>2</v>
      </c>
      <c r="G56" s="645" t="str">
        <f>IF(H56&lt;4,"Baja",IF(H56=4,"Media",IF(H56=5,"Media",IF(H56=6,"Media",IF(H56&lt;=12,"Alta","Muy alta")))))</f>
        <v>Media</v>
      </c>
      <c r="H56" s="645">
        <f>+E56*F56</f>
        <v>6</v>
      </c>
      <c r="I56" s="756">
        <v>1</v>
      </c>
      <c r="J56" s="756">
        <v>2</v>
      </c>
      <c r="K56" s="756" t="str">
        <f>IF(L56&lt;4,"Baja",IF(L56=4,"Media",IF(L56=5,"Media",IF(L56=6,"Media",IF(L56&lt;=12,"Alta","Muy alta")))))</f>
        <v>Baja</v>
      </c>
      <c r="L56" s="756">
        <f>+I56*J56</f>
        <v>2</v>
      </c>
      <c r="M56" s="105"/>
      <c r="N56" s="329"/>
      <c r="O56" s="173"/>
      <c r="P56" s="173"/>
      <c r="Q56" s="258"/>
    </row>
    <row r="57" spans="3:26" ht="63.75" customHeight="1" x14ac:dyDescent="0.35">
      <c r="C57" s="490"/>
      <c r="D57" s="476"/>
      <c r="E57" s="646"/>
      <c r="F57" s="646"/>
      <c r="G57" s="646"/>
      <c r="H57" s="646"/>
      <c r="I57" s="756"/>
      <c r="J57" s="756"/>
      <c r="K57" s="756"/>
      <c r="L57" s="756"/>
      <c r="M57" s="105"/>
      <c r="N57" s="329"/>
      <c r="O57" s="173"/>
      <c r="P57" s="173"/>
      <c r="Q57" s="258"/>
    </row>
    <row r="58" spans="3:26" ht="111.75" customHeight="1" x14ac:dyDescent="0.35">
      <c r="C58" s="259" t="s">
        <v>197</v>
      </c>
      <c r="D58" s="238" t="s">
        <v>198</v>
      </c>
      <c r="E58" s="323">
        <v>4</v>
      </c>
      <c r="F58" s="323">
        <v>3</v>
      </c>
      <c r="G58" s="323" t="str">
        <f t="shared" ref="G58" si="0">IF(H58&lt;4,"Baja",IF(H58=4,"Media",IF(H58=5,"Media",IF(H58=6,"Media",IF(H58&lt;=12,"Alta","Muy alta")))))</f>
        <v>Alta</v>
      </c>
      <c r="H58" s="323">
        <f t="shared" ref="H58" si="1">+E58*F58</f>
        <v>12</v>
      </c>
      <c r="I58" s="323">
        <v>1</v>
      </c>
      <c r="J58" s="323">
        <v>3</v>
      </c>
      <c r="K58" s="323" t="str">
        <f t="shared" ref="K58" si="2">IF(L58&lt;4,"Baja",IF(L58=4,"Media",IF(L58=5,"Media",IF(L58=6,"Media",IF(L58&lt;=12,"Alta","Muy alta")))))</f>
        <v>Baja</v>
      </c>
      <c r="L58" s="323">
        <f t="shared" ref="L58" si="3">+I58*J58</f>
        <v>3</v>
      </c>
      <c r="M58" s="105"/>
      <c r="N58" s="105"/>
      <c r="O58" s="173"/>
      <c r="P58" s="173"/>
      <c r="Q58" s="258"/>
    </row>
    <row r="60" spans="3:26" ht="30.75" customHeight="1" x14ac:dyDescent="0.35">
      <c r="C60" s="517" t="s">
        <v>438</v>
      </c>
      <c r="D60" s="709"/>
      <c r="E60" s="709"/>
      <c r="F60" s="709"/>
      <c r="G60" s="709"/>
      <c r="H60" s="709"/>
      <c r="I60" s="709"/>
      <c r="J60" s="709"/>
      <c r="K60" s="518"/>
    </row>
    <row r="61" spans="3:26" ht="158.25" customHeight="1" x14ac:dyDescent="0.35">
      <c r="C61" s="237" t="s">
        <v>1883</v>
      </c>
      <c r="D61" s="237" t="s">
        <v>1054</v>
      </c>
      <c r="E61" s="237" t="s">
        <v>1055</v>
      </c>
      <c r="F61" s="237" t="s">
        <v>297</v>
      </c>
      <c r="G61" s="237" t="s">
        <v>298</v>
      </c>
      <c r="H61" s="237" t="s">
        <v>299</v>
      </c>
      <c r="I61" s="237" t="s">
        <v>300</v>
      </c>
      <c r="J61" s="237" t="s">
        <v>301</v>
      </c>
      <c r="K61" s="237" t="s">
        <v>1683</v>
      </c>
    </row>
    <row r="62" spans="3:26" ht="105.75" customHeight="1" x14ac:dyDescent="0.35">
      <c r="C62" s="505" t="s">
        <v>2432</v>
      </c>
      <c r="D62" s="253" t="s">
        <v>689</v>
      </c>
      <c r="E62" s="757" t="s">
        <v>567</v>
      </c>
      <c r="F62" s="760" t="s">
        <v>568</v>
      </c>
      <c r="G62" s="645" t="s">
        <v>527</v>
      </c>
      <c r="H62" s="757" t="s">
        <v>569</v>
      </c>
      <c r="I62" s="645" t="s">
        <v>570</v>
      </c>
      <c r="J62" s="760" t="s">
        <v>459</v>
      </c>
      <c r="K62" s="323" t="s">
        <v>694</v>
      </c>
    </row>
    <row r="63" spans="3:26" ht="76.5" customHeight="1" x14ac:dyDescent="0.35">
      <c r="C63" s="505"/>
      <c r="D63" s="253" t="s">
        <v>2433</v>
      </c>
      <c r="E63" s="758"/>
      <c r="F63" s="761"/>
      <c r="G63" s="763"/>
      <c r="H63" s="758"/>
      <c r="I63" s="763"/>
      <c r="J63" s="761"/>
      <c r="K63" s="323" t="s">
        <v>2434</v>
      </c>
    </row>
    <row r="64" spans="3:26" ht="76.5" customHeight="1" x14ac:dyDescent="0.35">
      <c r="C64" s="505"/>
      <c r="D64" s="253" t="s">
        <v>2435</v>
      </c>
      <c r="E64" s="758"/>
      <c r="F64" s="761"/>
      <c r="G64" s="763"/>
      <c r="H64" s="758"/>
      <c r="I64" s="763"/>
      <c r="J64" s="761"/>
      <c r="K64" s="323" t="s">
        <v>2436</v>
      </c>
    </row>
    <row r="65" spans="3:11" ht="51" x14ac:dyDescent="0.35">
      <c r="C65" s="505"/>
      <c r="D65" s="253" t="s">
        <v>2437</v>
      </c>
      <c r="E65" s="758"/>
      <c r="F65" s="761"/>
      <c r="G65" s="763"/>
      <c r="H65" s="758"/>
      <c r="I65" s="763"/>
      <c r="J65" s="761"/>
      <c r="K65" s="323" t="s">
        <v>2438</v>
      </c>
    </row>
    <row r="66" spans="3:11" ht="51" x14ac:dyDescent="0.35">
      <c r="C66" s="505"/>
      <c r="D66" s="253" t="s">
        <v>2439</v>
      </c>
      <c r="E66" s="759"/>
      <c r="F66" s="762"/>
      <c r="G66" s="646"/>
      <c r="H66" s="759"/>
      <c r="I66" s="646"/>
      <c r="J66" s="762"/>
      <c r="K66" s="323" t="s">
        <v>2440</v>
      </c>
    </row>
  </sheetData>
  <mergeCells count="315">
    <mergeCell ref="D3:I4"/>
    <mergeCell ref="D5:I5"/>
    <mergeCell ref="C7:G7"/>
    <mergeCell ref="H7:M7"/>
    <mergeCell ref="N7:S7"/>
    <mergeCell ref="T7:X7"/>
    <mergeCell ref="Y7:Z7"/>
    <mergeCell ref="F8:G8"/>
    <mergeCell ref="H8:I8"/>
    <mergeCell ref="C9:C50"/>
    <mergeCell ref="D9:D11"/>
    <mergeCell ref="E9:E11"/>
    <mergeCell ref="J10:J11"/>
    <mergeCell ref="K10:K11"/>
    <mergeCell ref="L10:L11"/>
    <mergeCell ref="M10:M11"/>
    <mergeCell ref="Z10:Z11"/>
    <mergeCell ref="D12:D14"/>
    <mergeCell ref="E12:E14"/>
    <mergeCell ref="J13:J14"/>
    <mergeCell ref="K13:K14"/>
    <mergeCell ref="L13:L14"/>
    <mergeCell ref="M13:M14"/>
    <mergeCell ref="N13:N14"/>
    <mergeCell ref="O13:O14"/>
    <mergeCell ref="P13:P14"/>
    <mergeCell ref="T10:T11"/>
    <mergeCell ref="U10:U11"/>
    <mergeCell ref="V10:V11"/>
    <mergeCell ref="W10:W11"/>
    <mergeCell ref="X10:X11"/>
    <mergeCell ref="Y10:Y11"/>
    <mergeCell ref="N10:N11"/>
    <mergeCell ref="O10:O11"/>
    <mergeCell ref="P10:P11"/>
    <mergeCell ref="Q10:Q11"/>
    <mergeCell ref="R10:R11"/>
    <mergeCell ref="S10:S11"/>
    <mergeCell ref="W13:W14"/>
    <mergeCell ref="X13:X14"/>
    <mergeCell ref="Y13:Y14"/>
    <mergeCell ref="Z13:Z14"/>
    <mergeCell ref="T13:T14"/>
    <mergeCell ref="U13:U14"/>
    <mergeCell ref="V13:V14"/>
    <mergeCell ref="D15:D17"/>
    <mergeCell ref="E15:E17"/>
    <mergeCell ref="J16:J17"/>
    <mergeCell ref="K16:K17"/>
    <mergeCell ref="L16:L17"/>
    <mergeCell ref="M16:M17"/>
    <mergeCell ref="Q13:Q14"/>
    <mergeCell ref="R13:R14"/>
    <mergeCell ref="S13:S14"/>
    <mergeCell ref="Z16:Z17"/>
    <mergeCell ref="D18:D20"/>
    <mergeCell ref="E18:E20"/>
    <mergeCell ref="J19:J20"/>
    <mergeCell ref="K19:K20"/>
    <mergeCell ref="L19:L20"/>
    <mergeCell ref="M19:M20"/>
    <mergeCell ref="N19:N20"/>
    <mergeCell ref="O19:O20"/>
    <mergeCell ref="P19:P20"/>
    <mergeCell ref="T16:T17"/>
    <mergeCell ref="U16:U17"/>
    <mergeCell ref="V16:V17"/>
    <mergeCell ref="W16:W17"/>
    <mergeCell ref="X16:X17"/>
    <mergeCell ref="Y16:Y17"/>
    <mergeCell ref="N16:N17"/>
    <mergeCell ref="O16:O17"/>
    <mergeCell ref="P16:P17"/>
    <mergeCell ref="Q16:Q17"/>
    <mergeCell ref="R16:R17"/>
    <mergeCell ref="S16:S17"/>
    <mergeCell ref="W19:W20"/>
    <mergeCell ref="X19:X20"/>
    <mergeCell ref="Y19:Y20"/>
    <mergeCell ref="Z19:Z20"/>
    <mergeCell ref="D21:D23"/>
    <mergeCell ref="E21:E23"/>
    <mergeCell ref="G21:G23"/>
    <mergeCell ref="K21:K23"/>
    <mergeCell ref="L21:L23"/>
    <mergeCell ref="M21:M23"/>
    <mergeCell ref="Q19:Q20"/>
    <mergeCell ref="R19:R20"/>
    <mergeCell ref="S19:S20"/>
    <mergeCell ref="T19:T20"/>
    <mergeCell ref="U19:U20"/>
    <mergeCell ref="V19:V20"/>
    <mergeCell ref="Z21:Z23"/>
    <mergeCell ref="J22:J23"/>
    <mergeCell ref="U21:U23"/>
    <mergeCell ref="V21:V23"/>
    <mergeCell ref="W21:W23"/>
    <mergeCell ref="X21:X23"/>
    <mergeCell ref="Y21:Y23"/>
    <mergeCell ref="D24:D26"/>
    <mergeCell ref="E24:E26"/>
    <mergeCell ref="K24:K26"/>
    <mergeCell ref="L24:L26"/>
    <mergeCell ref="M24:M26"/>
    <mergeCell ref="N24:N26"/>
    <mergeCell ref="O24:O26"/>
    <mergeCell ref="P24:P26"/>
    <mergeCell ref="T21:T23"/>
    <mergeCell ref="N21:N23"/>
    <mergeCell ref="O21:O23"/>
    <mergeCell ref="P21:P23"/>
    <mergeCell ref="Q21:Q23"/>
    <mergeCell ref="R21:R23"/>
    <mergeCell ref="S21:S23"/>
    <mergeCell ref="W24:W26"/>
    <mergeCell ref="X24:X26"/>
    <mergeCell ref="Y24:Y26"/>
    <mergeCell ref="Z24:Z26"/>
    <mergeCell ref="J25:J26"/>
    <mergeCell ref="D27:D35"/>
    <mergeCell ref="E27:E35"/>
    <mergeCell ref="F27:F31"/>
    <mergeCell ref="G27:G31"/>
    <mergeCell ref="H27:H28"/>
    <mergeCell ref="Q24:Q26"/>
    <mergeCell ref="R24:R26"/>
    <mergeCell ref="S24:S26"/>
    <mergeCell ref="T24:T26"/>
    <mergeCell ref="U24:U26"/>
    <mergeCell ref="V24:V26"/>
    <mergeCell ref="H32:H33"/>
    <mergeCell ref="I32:I33"/>
    <mergeCell ref="K32:K33"/>
    <mergeCell ref="L32:L33"/>
    <mergeCell ref="W27:W31"/>
    <mergeCell ref="X27:X31"/>
    <mergeCell ref="Y27:Y31"/>
    <mergeCell ref="Z27:Z31"/>
    <mergeCell ref="J28:J31"/>
    <mergeCell ref="H29:H30"/>
    <mergeCell ref="I29:I30"/>
    <mergeCell ref="Q27:Q31"/>
    <mergeCell ref="R27:R31"/>
    <mergeCell ref="S27:S31"/>
    <mergeCell ref="T27:T31"/>
    <mergeCell ref="U27:U31"/>
    <mergeCell ref="V27:V31"/>
    <mergeCell ref="I27:I28"/>
    <mergeCell ref="L27:L31"/>
    <mergeCell ref="M27:M31"/>
    <mergeCell ref="N27:N31"/>
    <mergeCell ref="O27:O31"/>
    <mergeCell ref="P27:P31"/>
    <mergeCell ref="Y32:Y33"/>
    <mergeCell ref="Z32:Z33"/>
    <mergeCell ref="F34:F35"/>
    <mergeCell ref="G34:G35"/>
    <mergeCell ref="H34:H35"/>
    <mergeCell ref="I34:I35"/>
    <mergeCell ref="K34:K35"/>
    <mergeCell ref="L34:L35"/>
    <mergeCell ref="M34:M35"/>
    <mergeCell ref="N34:N35"/>
    <mergeCell ref="S32:S33"/>
    <mergeCell ref="T32:T33"/>
    <mergeCell ref="U32:U33"/>
    <mergeCell ref="V32:V33"/>
    <mergeCell ref="W32:W33"/>
    <mergeCell ref="X32:X33"/>
    <mergeCell ref="M32:M33"/>
    <mergeCell ref="N32:N33"/>
    <mergeCell ref="O32:O33"/>
    <mergeCell ref="P32:P33"/>
    <mergeCell ref="Q32:Q33"/>
    <mergeCell ref="R32:R33"/>
    <mergeCell ref="F32:F33"/>
    <mergeCell ref="G32:G33"/>
    <mergeCell ref="W34:W35"/>
    <mergeCell ref="X34:X35"/>
    <mergeCell ref="Y34:Y35"/>
    <mergeCell ref="Z34:Z35"/>
    <mergeCell ref="O34:O35"/>
    <mergeCell ref="P34:P35"/>
    <mergeCell ref="Q34:Q35"/>
    <mergeCell ref="R34:R35"/>
    <mergeCell ref="S34:S35"/>
    <mergeCell ref="T34:T35"/>
    <mergeCell ref="D36:D38"/>
    <mergeCell ref="E36:E38"/>
    <mergeCell ref="K36:K38"/>
    <mergeCell ref="L36:L38"/>
    <mergeCell ref="M36:M38"/>
    <mergeCell ref="N36:N38"/>
    <mergeCell ref="J37:J38"/>
    <mergeCell ref="U34:U35"/>
    <mergeCell ref="V34:V35"/>
    <mergeCell ref="U36:U38"/>
    <mergeCell ref="V36:V38"/>
    <mergeCell ref="W36:W38"/>
    <mergeCell ref="X36:X38"/>
    <mergeCell ref="Y36:Y38"/>
    <mergeCell ref="Z36:Z38"/>
    <mergeCell ref="O36:O38"/>
    <mergeCell ref="P36:P38"/>
    <mergeCell ref="Q36:Q38"/>
    <mergeCell ref="R36:R38"/>
    <mergeCell ref="S36:S38"/>
    <mergeCell ref="T36:T38"/>
    <mergeCell ref="X39:X41"/>
    <mergeCell ref="Y39:Y41"/>
    <mergeCell ref="Z39:Z41"/>
    <mergeCell ref="J40:J41"/>
    <mergeCell ref="K40:K41"/>
    <mergeCell ref="P39:P41"/>
    <mergeCell ref="Q39:Q41"/>
    <mergeCell ref="R39:R41"/>
    <mergeCell ref="S39:S41"/>
    <mergeCell ref="T39:T41"/>
    <mergeCell ref="U39:U41"/>
    <mergeCell ref="L39:L41"/>
    <mergeCell ref="M39:M41"/>
    <mergeCell ref="N39:N41"/>
    <mergeCell ref="O39:O41"/>
    <mergeCell ref="D42:D44"/>
    <mergeCell ref="E42:E44"/>
    <mergeCell ref="K42:K44"/>
    <mergeCell ref="L42:L44"/>
    <mergeCell ref="M42:M44"/>
    <mergeCell ref="N42:N44"/>
    <mergeCell ref="J43:J44"/>
    <mergeCell ref="V39:V41"/>
    <mergeCell ref="W39:W41"/>
    <mergeCell ref="D39:D41"/>
    <mergeCell ref="E39:E41"/>
    <mergeCell ref="U42:U44"/>
    <mergeCell ref="V42:V44"/>
    <mergeCell ref="W42:W44"/>
    <mergeCell ref="X42:X44"/>
    <mergeCell ref="Y42:Y44"/>
    <mergeCell ref="Z42:Z44"/>
    <mergeCell ref="O42:O44"/>
    <mergeCell ref="P42:P44"/>
    <mergeCell ref="Q42:Q44"/>
    <mergeCell ref="R42:R44"/>
    <mergeCell ref="S42:S44"/>
    <mergeCell ref="T42:T44"/>
    <mergeCell ref="W45:W47"/>
    <mergeCell ref="X45:X47"/>
    <mergeCell ref="Y45:Y47"/>
    <mergeCell ref="Z45:Z47"/>
    <mergeCell ref="O45:O47"/>
    <mergeCell ref="P45:P47"/>
    <mergeCell ref="Q45:Q47"/>
    <mergeCell ref="R45:R47"/>
    <mergeCell ref="S45:S47"/>
    <mergeCell ref="T45:T47"/>
    <mergeCell ref="D48:D50"/>
    <mergeCell ref="E48:E50"/>
    <mergeCell ref="K48:K50"/>
    <mergeCell ref="L48:L50"/>
    <mergeCell ref="M48:M50"/>
    <mergeCell ref="N48:N50"/>
    <mergeCell ref="J49:J50"/>
    <mergeCell ref="U45:U47"/>
    <mergeCell ref="V45:V47"/>
    <mergeCell ref="D45:D47"/>
    <mergeCell ref="E45:E47"/>
    <mergeCell ref="K45:K47"/>
    <mergeCell ref="L45:L47"/>
    <mergeCell ref="M45:M47"/>
    <mergeCell ref="N45:N47"/>
    <mergeCell ref="J46:J47"/>
    <mergeCell ref="U48:U50"/>
    <mergeCell ref="V48:V50"/>
    <mergeCell ref="W48:W50"/>
    <mergeCell ref="X48:X50"/>
    <mergeCell ref="Y48:Y50"/>
    <mergeCell ref="Z48:Z50"/>
    <mergeCell ref="O48:O50"/>
    <mergeCell ref="P48:P50"/>
    <mergeCell ref="Q48:Q50"/>
    <mergeCell ref="R48:R50"/>
    <mergeCell ref="S48:S50"/>
    <mergeCell ref="T48:T50"/>
    <mergeCell ref="C52:H52"/>
    <mergeCell ref="I52:L52"/>
    <mergeCell ref="M52:Q52"/>
    <mergeCell ref="C54:C55"/>
    <mergeCell ref="D54:D55"/>
    <mergeCell ref="E54:E55"/>
    <mergeCell ref="F54:F55"/>
    <mergeCell ref="G54:G55"/>
    <mergeCell ref="H54:H55"/>
    <mergeCell ref="I54:I55"/>
    <mergeCell ref="J54:J55"/>
    <mergeCell ref="K54:K55"/>
    <mergeCell ref="L54:L55"/>
    <mergeCell ref="K56:K57"/>
    <mergeCell ref="L56:L57"/>
    <mergeCell ref="C60:K60"/>
    <mergeCell ref="C62:C66"/>
    <mergeCell ref="E62:E66"/>
    <mergeCell ref="F62:F66"/>
    <mergeCell ref="G62:G66"/>
    <mergeCell ref="H62:H66"/>
    <mergeCell ref="I62:I66"/>
    <mergeCell ref="C56:C57"/>
    <mergeCell ref="D56:D57"/>
    <mergeCell ref="E56:E57"/>
    <mergeCell ref="F56:F57"/>
    <mergeCell ref="G56:G57"/>
    <mergeCell ref="H56:H57"/>
    <mergeCell ref="I56:I57"/>
    <mergeCell ref="J62:J66"/>
    <mergeCell ref="J56:J57"/>
  </mergeCells>
  <conditionalFormatting sqref="H54 L54 H58 H56 L58 L56">
    <cfRule type="cellIs" dxfId="175" priority="5" operator="between">
      <formula>15</formula>
      <formula>25</formula>
    </cfRule>
    <cfRule type="cellIs" dxfId="174" priority="6" operator="between">
      <formula>8</formula>
      <formula>12</formula>
    </cfRule>
    <cfRule type="cellIs" dxfId="173" priority="7" operator="between">
      <formula>4</formula>
      <formula>6</formula>
    </cfRule>
    <cfRule type="cellIs" dxfId="172" priority="8" operator="between">
      <formula>1</formula>
      <formula>3</formula>
    </cfRule>
  </conditionalFormatting>
  <conditionalFormatting sqref="G54:I54 K54 G58:I58 G56:I56 K58 K56">
    <cfRule type="cellIs" dxfId="171" priority="1" operator="equal">
      <formula>"Muy alta"</formula>
    </cfRule>
    <cfRule type="cellIs" dxfId="170" priority="2" operator="equal">
      <formula>"Alta"</formula>
    </cfRule>
    <cfRule type="cellIs" dxfId="169" priority="3" operator="equal">
      <formula>"Media"</formula>
    </cfRule>
    <cfRule type="cellIs" dxfId="168" priority="4" operator="equal">
      <formula>"Baja"</formula>
    </cfRule>
  </conditionalFormatting>
  <dataValidations count="1">
    <dataValidation type="list" allowBlank="1" showInputMessage="1" showErrorMessage="1" sqref="I62:J62">
      <formula1>#REF!</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Z48"/>
  <sheetViews>
    <sheetView zoomScale="40" zoomScaleNormal="40" zoomScaleSheetLayoutView="50" workbookViewId="0">
      <selection activeCell="A11" sqref="A11"/>
    </sheetView>
  </sheetViews>
  <sheetFormatPr baseColWidth="10" defaultColWidth="11.42578125" defaultRowHeight="25.5" x14ac:dyDescent="0.35"/>
  <cols>
    <col min="1" max="2" width="3.85546875" style="5" customWidth="1"/>
    <col min="3" max="3" width="40.85546875" style="5" customWidth="1"/>
    <col min="4" max="4" width="53.5703125" style="5" customWidth="1"/>
    <col min="5" max="5" width="51.42578125" style="5" customWidth="1"/>
    <col min="6" max="6" width="28.7109375" style="5" customWidth="1"/>
    <col min="7" max="7" width="36.140625" style="5" customWidth="1"/>
    <col min="8" max="8" width="26.140625" style="5" customWidth="1"/>
    <col min="9" max="9" width="34.140625" style="5" customWidth="1"/>
    <col min="10" max="10" width="65.5703125" style="5" customWidth="1"/>
    <col min="11" max="11" width="55.28515625" style="5" customWidth="1"/>
    <col min="12" max="12" width="33" style="5" customWidth="1"/>
    <col min="13" max="13" width="42.42578125" style="5" customWidth="1"/>
    <col min="14" max="14" width="66.7109375" style="5" customWidth="1"/>
    <col min="15" max="15" width="48.28515625" style="5" customWidth="1"/>
    <col min="16" max="16" width="43" style="5" customWidth="1"/>
    <col min="17" max="17" width="48.85546875" style="5" customWidth="1"/>
    <col min="18" max="18" width="25" style="5" customWidth="1"/>
    <col min="19" max="19" width="21.85546875" style="5" customWidth="1"/>
    <col min="20" max="20" width="39.7109375" style="5" customWidth="1"/>
    <col min="21" max="21" width="34.7109375" style="5" customWidth="1"/>
    <col min="22" max="22" width="34.85546875" style="5" customWidth="1"/>
    <col min="23" max="23" width="60.85546875" style="5" customWidth="1"/>
    <col min="24" max="24" width="50" style="5" customWidth="1"/>
    <col min="25" max="26" width="54.85546875" style="5" customWidth="1"/>
    <col min="27" max="16384" width="11.42578125" style="5"/>
  </cols>
  <sheetData>
    <row r="1" spans="3:26" ht="7.5" customHeight="1" x14ac:dyDescent="0.35">
      <c r="J1" s="6"/>
      <c r="K1" s="6"/>
      <c r="L1" s="6"/>
      <c r="M1" s="6"/>
      <c r="W1" s="7"/>
    </row>
    <row r="2" spans="3:26" ht="28.5" customHeight="1" x14ac:dyDescent="0.35">
      <c r="D2" s="430" t="s">
        <v>281</v>
      </c>
      <c r="E2" s="430"/>
      <c r="F2" s="430"/>
      <c r="G2" s="430"/>
      <c r="H2" s="430"/>
      <c r="I2" s="430"/>
      <c r="J2" s="6"/>
      <c r="K2" s="6"/>
      <c r="L2" s="6"/>
      <c r="M2" s="6"/>
      <c r="W2" s="459"/>
    </row>
    <row r="3" spans="3:26" ht="28.5" customHeight="1" x14ac:dyDescent="0.35">
      <c r="D3" s="430"/>
      <c r="E3" s="430"/>
      <c r="F3" s="430"/>
      <c r="G3" s="430"/>
      <c r="H3" s="430"/>
      <c r="I3" s="430"/>
      <c r="J3" s="6"/>
      <c r="K3" s="6"/>
      <c r="L3" s="6"/>
      <c r="M3" s="6"/>
      <c r="W3" s="459"/>
    </row>
    <row r="4" spans="3:26" ht="28.5" customHeight="1" x14ac:dyDescent="0.35">
      <c r="C4" s="5" t="s">
        <v>282</v>
      </c>
      <c r="D4" s="454" t="s">
        <v>283</v>
      </c>
      <c r="E4" s="454"/>
      <c r="F4" s="454"/>
      <c r="G4" s="454"/>
      <c r="H4" s="454"/>
      <c r="I4" s="454"/>
    </row>
    <row r="5" spans="3:26" ht="28.5" customHeight="1" x14ac:dyDescent="0.35"/>
    <row r="6" spans="3:26" s="8" customFormat="1" ht="28.5" customHeight="1" x14ac:dyDescent="0.35">
      <c r="C6" s="429" t="s">
        <v>284</v>
      </c>
      <c r="D6" s="429"/>
      <c r="E6" s="429"/>
      <c r="F6" s="429"/>
      <c r="G6" s="429"/>
      <c r="H6" s="429" t="s">
        <v>285</v>
      </c>
      <c r="I6" s="429"/>
      <c r="J6" s="429"/>
      <c r="K6" s="429"/>
      <c r="L6" s="429"/>
      <c r="M6" s="429"/>
      <c r="N6" s="463"/>
      <c r="O6" s="463"/>
      <c r="P6" s="463"/>
      <c r="Q6" s="463"/>
      <c r="R6" s="463"/>
      <c r="S6" s="463"/>
      <c r="T6" s="460" t="s">
        <v>286</v>
      </c>
      <c r="U6" s="460"/>
      <c r="V6" s="460"/>
      <c r="W6" s="460"/>
      <c r="X6" s="460"/>
      <c r="Y6" s="463" t="s">
        <v>287</v>
      </c>
      <c r="Z6" s="463"/>
    </row>
    <row r="7" spans="3:26" ht="126.75" customHeight="1" x14ac:dyDescent="0.35">
      <c r="C7" s="220" t="s">
        <v>288</v>
      </c>
      <c r="D7" s="220" t="s">
        <v>289</v>
      </c>
      <c r="E7" s="220" t="s">
        <v>290</v>
      </c>
      <c r="F7" s="460" t="s">
        <v>291</v>
      </c>
      <c r="G7" s="460"/>
      <c r="H7" s="455" t="s">
        <v>292</v>
      </c>
      <c r="I7" s="456"/>
      <c r="J7" s="216" t="s">
        <v>293</v>
      </c>
      <c r="K7" s="216" t="s">
        <v>3630</v>
      </c>
      <c r="L7" s="10" t="s">
        <v>294</v>
      </c>
      <c r="M7" s="10" t="s">
        <v>295</v>
      </c>
      <c r="N7" s="10" t="s">
        <v>296</v>
      </c>
      <c r="O7" s="10" t="s">
        <v>297</v>
      </c>
      <c r="P7" s="10" t="s">
        <v>298</v>
      </c>
      <c r="Q7" s="10" t="s">
        <v>299</v>
      </c>
      <c r="R7" s="10" t="s">
        <v>300</v>
      </c>
      <c r="S7" s="10" t="s">
        <v>301</v>
      </c>
      <c r="T7" s="216" t="s">
        <v>302</v>
      </c>
      <c r="U7" s="216" t="s">
        <v>303</v>
      </c>
      <c r="V7" s="216" t="s">
        <v>304</v>
      </c>
      <c r="W7" s="216" t="s">
        <v>305</v>
      </c>
      <c r="X7" s="278" t="s">
        <v>306</v>
      </c>
      <c r="Y7" s="216" t="s">
        <v>307</v>
      </c>
      <c r="Z7" s="216" t="s">
        <v>308</v>
      </c>
    </row>
    <row r="8" spans="3:26" ht="99.75" customHeight="1" x14ac:dyDescent="0.35">
      <c r="C8" s="464" t="s">
        <v>309</v>
      </c>
      <c r="D8" s="435" t="s">
        <v>310</v>
      </c>
      <c r="E8" s="435" t="s">
        <v>311</v>
      </c>
      <c r="F8" s="437" t="s">
        <v>312</v>
      </c>
      <c r="G8" s="436" t="s">
        <v>313</v>
      </c>
      <c r="H8" s="458" t="s">
        <v>314</v>
      </c>
      <c r="I8" s="457" t="s">
        <v>315</v>
      </c>
      <c r="J8" s="11" t="s">
        <v>313</v>
      </c>
      <c r="K8" s="465" t="s">
        <v>10</v>
      </c>
      <c r="L8" s="444" t="s">
        <v>316</v>
      </c>
      <c r="M8" s="445" t="s">
        <v>317</v>
      </c>
      <c r="N8" s="12" t="s">
        <v>318</v>
      </c>
      <c r="O8" s="12" t="s">
        <v>319</v>
      </c>
      <c r="P8" s="12" t="s">
        <v>320</v>
      </c>
      <c r="Q8" s="12" t="s">
        <v>321</v>
      </c>
      <c r="R8" s="13" t="s">
        <v>322</v>
      </c>
      <c r="S8" s="224" t="s">
        <v>323</v>
      </c>
      <c r="T8" s="431" t="s">
        <v>324</v>
      </c>
      <c r="U8" s="431" t="s">
        <v>325</v>
      </c>
      <c r="V8" s="431" t="s">
        <v>326</v>
      </c>
      <c r="W8" s="431" t="s">
        <v>327</v>
      </c>
      <c r="X8" s="442"/>
      <c r="Y8" s="60"/>
      <c r="Z8" s="60"/>
    </row>
    <row r="9" spans="3:26" ht="99.75" customHeight="1" x14ac:dyDescent="0.35">
      <c r="C9" s="464"/>
      <c r="D9" s="435"/>
      <c r="E9" s="435"/>
      <c r="F9" s="437"/>
      <c r="G9" s="436"/>
      <c r="H9" s="438"/>
      <c r="I9" s="440"/>
      <c r="J9" s="436" t="s">
        <v>328</v>
      </c>
      <c r="K9" s="446"/>
      <c r="L9" s="444"/>
      <c r="M9" s="445"/>
      <c r="N9" s="12" t="s">
        <v>329</v>
      </c>
      <c r="O9" s="12" t="s">
        <v>330</v>
      </c>
      <c r="P9" s="12" t="s">
        <v>331</v>
      </c>
      <c r="Q9" s="12" t="s">
        <v>332</v>
      </c>
      <c r="R9" s="13" t="s">
        <v>322</v>
      </c>
      <c r="S9" s="224" t="s">
        <v>323</v>
      </c>
      <c r="T9" s="432"/>
      <c r="U9" s="432"/>
      <c r="V9" s="432"/>
      <c r="W9" s="432"/>
      <c r="X9" s="443"/>
      <c r="Y9" s="60"/>
      <c r="Z9" s="60"/>
    </row>
    <row r="10" spans="3:26" ht="99.75" customHeight="1" x14ac:dyDescent="0.35">
      <c r="C10" s="464"/>
      <c r="D10" s="435"/>
      <c r="E10" s="435"/>
      <c r="F10" s="437"/>
      <c r="G10" s="436"/>
      <c r="H10" s="439"/>
      <c r="I10" s="441"/>
      <c r="J10" s="436"/>
      <c r="K10" s="447"/>
      <c r="L10" s="236" t="s">
        <v>333</v>
      </c>
      <c r="M10" s="13" t="s">
        <v>334</v>
      </c>
      <c r="N10" s="12" t="s">
        <v>335</v>
      </c>
      <c r="O10" s="12" t="s">
        <v>336</v>
      </c>
      <c r="P10" s="12" t="s">
        <v>337</v>
      </c>
      <c r="Q10" s="12" t="s">
        <v>338</v>
      </c>
      <c r="R10" s="13" t="s">
        <v>322</v>
      </c>
      <c r="S10" s="224" t="s">
        <v>323</v>
      </c>
      <c r="T10" s="432"/>
      <c r="U10" s="432"/>
      <c r="V10" s="432"/>
      <c r="W10" s="432"/>
      <c r="X10" s="443"/>
      <c r="Y10" s="60"/>
      <c r="Z10" s="60"/>
    </row>
    <row r="11" spans="3:26" ht="75" customHeight="1" x14ac:dyDescent="0.35">
      <c r="C11" s="464"/>
      <c r="D11" s="435" t="s">
        <v>339</v>
      </c>
      <c r="E11" s="436" t="s">
        <v>340</v>
      </c>
      <c r="F11" s="437" t="s">
        <v>341</v>
      </c>
      <c r="G11" s="436" t="s">
        <v>342</v>
      </c>
      <c r="H11" s="458" t="s">
        <v>343</v>
      </c>
      <c r="I11" s="457" t="s">
        <v>315</v>
      </c>
      <c r="J11" s="11" t="s">
        <v>342</v>
      </c>
      <c r="K11" s="465" t="s">
        <v>10</v>
      </c>
      <c r="L11" s="444" t="s">
        <v>344</v>
      </c>
      <c r="M11" s="445" t="s">
        <v>345</v>
      </c>
      <c r="N11" s="12" t="s">
        <v>346</v>
      </c>
      <c r="O11" s="12" t="s">
        <v>319</v>
      </c>
      <c r="P11" s="12" t="s">
        <v>347</v>
      </c>
      <c r="Q11" s="12" t="s">
        <v>348</v>
      </c>
      <c r="R11" s="13" t="s">
        <v>322</v>
      </c>
      <c r="S11" s="13" t="s">
        <v>323</v>
      </c>
      <c r="T11" s="431" t="s">
        <v>349</v>
      </c>
      <c r="U11" s="431" t="s">
        <v>350</v>
      </c>
      <c r="V11" s="431" t="s">
        <v>326</v>
      </c>
      <c r="W11" s="431" t="s">
        <v>351</v>
      </c>
      <c r="X11" s="442" t="s">
        <v>352</v>
      </c>
      <c r="Y11" s="60"/>
      <c r="Z11" s="60"/>
    </row>
    <row r="12" spans="3:26" ht="75" customHeight="1" x14ac:dyDescent="0.35">
      <c r="C12" s="464"/>
      <c r="D12" s="435"/>
      <c r="E12" s="436"/>
      <c r="F12" s="437"/>
      <c r="G12" s="436"/>
      <c r="H12" s="438"/>
      <c r="I12" s="440"/>
      <c r="J12" s="436" t="s">
        <v>353</v>
      </c>
      <c r="K12" s="446"/>
      <c r="L12" s="444"/>
      <c r="M12" s="445"/>
      <c r="N12" s="12" t="s">
        <v>354</v>
      </c>
      <c r="O12" s="12" t="s">
        <v>336</v>
      </c>
      <c r="P12" s="12" t="s">
        <v>347</v>
      </c>
      <c r="Q12" s="12" t="s">
        <v>355</v>
      </c>
      <c r="R12" s="13" t="s">
        <v>322</v>
      </c>
      <c r="S12" s="13" t="s">
        <v>356</v>
      </c>
      <c r="T12" s="432"/>
      <c r="U12" s="432"/>
      <c r="V12" s="432"/>
      <c r="W12" s="432"/>
      <c r="X12" s="443"/>
      <c r="Y12" s="60"/>
      <c r="Z12" s="60"/>
    </row>
    <row r="13" spans="3:26" ht="81" customHeight="1" x14ac:dyDescent="0.35">
      <c r="C13" s="464"/>
      <c r="D13" s="435"/>
      <c r="E13" s="436"/>
      <c r="F13" s="437"/>
      <c r="G13" s="436"/>
      <c r="H13" s="439"/>
      <c r="I13" s="441"/>
      <c r="J13" s="436"/>
      <c r="K13" s="447"/>
      <c r="L13" s="236" t="s">
        <v>357</v>
      </c>
      <c r="M13" s="13" t="s">
        <v>358</v>
      </c>
      <c r="N13" s="12" t="s">
        <v>359</v>
      </c>
      <c r="O13" s="12" t="s">
        <v>360</v>
      </c>
      <c r="P13" s="12" t="s">
        <v>331</v>
      </c>
      <c r="Q13" s="12" t="s">
        <v>361</v>
      </c>
      <c r="R13" s="13" t="s">
        <v>322</v>
      </c>
      <c r="S13" s="224" t="s">
        <v>323</v>
      </c>
      <c r="T13" s="432"/>
      <c r="U13" s="432"/>
      <c r="V13" s="432"/>
      <c r="W13" s="432"/>
      <c r="X13" s="443"/>
      <c r="Y13" s="60"/>
      <c r="Z13" s="60"/>
    </row>
    <row r="14" spans="3:26" ht="93.75" customHeight="1" x14ac:dyDescent="0.35">
      <c r="C14" s="464"/>
      <c r="D14" s="435" t="s">
        <v>362</v>
      </c>
      <c r="E14" s="436" t="s">
        <v>363</v>
      </c>
      <c r="F14" s="437" t="s">
        <v>312</v>
      </c>
      <c r="G14" s="436" t="s">
        <v>313</v>
      </c>
      <c r="H14" s="458" t="s">
        <v>314</v>
      </c>
      <c r="I14" s="457" t="s">
        <v>315</v>
      </c>
      <c r="J14" s="11" t="s">
        <v>313</v>
      </c>
      <c r="K14" s="465" t="s">
        <v>13</v>
      </c>
      <c r="L14" s="236" t="s">
        <v>364</v>
      </c>
      <c r="M14" s="224" t="s">
        <v>365</v>
      </c>
      <c r="N14" s="433" t="s">
        <v>366</v>
      </c>
      <c r="O14" s="433" t="s">
        <v>360</v>
      </c>
      <c r="P14" s="433" t="s">
        <v>367</v>
      </c>
      <c r="Q14" s="433" t="s">
        <v>368</v>
      </c>
      <c r="R14" s="445" t="s">
        <v>322</v>
      </c>
      <c r="S14" s="445" t="s">
        <v>323</v>
      </c>
      <c r="T14" s="431" t="s">
        <v>349</v>
      </c>
      <c r="U14" s="431" t="s">
        <v>369</v>
      </c>
      <c r="V14" s="431"/>
      <c r="W14" s="431" t="s">
        <v>370</v>
      </c>
      <c r="X14" s="442" t="s">
        <v>371</v>
      </c>
      <c r="Y14" s="60"/>
      <c r="Z14" s="60"/>
    </row>
    <row r="15" spans="3:26" ht="93.75" customHeight="1" x14ac:dyDescent="0.35">
      <c r="C15" s="464"/>
      <c r="D15" s="435"/>
      <c r="E15" s="436"/>
      <c r="F15" s="437"/>
      <c r="G15" s="436"/>
      <c r="H15" s="438"/>
      <c r="I15" s="440"/>
      <c r="J15" s="215" t="s">
        <v>328</v>
      </c>
      <c r="K15" s="446"/>
      <c r="L15" s="236" t="s">
        <v>372</v>
      </c>
      <c r="M15" s="224" t="s">
        <v>373</v>
      </c>
      <c r="N15" s="433"/>
      <c r="O15" s="433"/>
      <c r="P15" s="433"/>
      <c r="Q15" s="433"/>
      <c r="R15" s="445"/>
      <c r="S15" s="445"/>
      <c r="T15" s="434"/>
      <c r="U15" s="432"/>
      <c r="V15" s="434"/>
      <c r="W15" s="432"/>
      <c r="X15" s="443"/>
      <c r="Y15" s="60"/>
      <c r="Z15" s="60"/>
    </row>
    <row r="16" spans="3:26" ht="75" customHeight="1" x14ac:dyDescent="0.35">
      <c r="C16" s="464"/>
      <c r="D16" s="435" t="s">
        <v>374</v>
      </c>
      <c r="E16" s="436" t="s">
        <v>363</v>
      </c>
      <c r="F16" s="437" t="s">
        <v>312</v>
      </c>
      <c r="G16" s="436" t="s">
        <v>313</v>
      </c>
      <c r="H16" s="458" t="s">
        <v>314</v>
      </c>
      <c r="I16" s="457" t="s">
        <v>315</v>
      </c>
      <c r="J16" s="11" t="s">
        <v>313</v>
      </c>
      <c r="K16" s="465" t="s">
        <v>13</v>
      </c>
      <c r="L16" s="448" t="s">
        <v>375</v>
      </c>
      <c r="M16" s="450" t="s">
        <v>376</v>
      </c>
      <c r="N16" s="14" t="s">
        <v>377</v>
      </c>
      <c r="O16" s="14" t="s">
        <v>319</v>
      </c>
      <c r="P16" s="14" t="s">
        <v>378</v>
      </c>
      <c r="Q16" s="14" t="s">
        <v>355</v>
      </c>
      <c r="R16" s="15" t="s">
        <v>322</v>
      </c>
      <c r="S16" s="15" t="s">
        <v>323</v>
      </c>
      <c r="T16" s="431" t="s">
        <v>379</v>
      </c>
      <c r="U16" s="431" t="s">
        <v>369</v>
      </c>
      <c r="V16" s="434"/>
      <c r="W16" s="431" t="s">
        <v>380</v>
      </c>
      <c r="X16" s="442" t="s">
        <v>381</v>
      </c>
      <c r="Y16" s="60"/>
      <c r="Z16" s="60"/>
    </row>
    <row r="17" spans="3:26" ht="75" customHeight="1" x14ac:dyDescent="0.35">
      <c r="C17" s="464"/>
      <c r="D17" s="435"/>
      <c r="E17" s="436"/>
      <c r="F17" s="437"/>
      <c r="G17" s="436"/>
      <c r="H17" s="438"/>
      <c r="I17" s="440"/>
      <c r="J17" s="436" t="s">
        <v>328</v>
      </c>
      <c r="K17" s="446"/>
      <c r="L17" s="449"/>
      <c r="M17" s="451"/>
      <c r="N17" s="14" t="s">
        <v>382</v>
      </c>
      <c r="O17" s="14" t="s">
        <v>383</v>
      </c>
      <c r="P17" s="14" t="s">
        <v>378</v>
      </c>
      <c r="Q17" s="14" t="s">
        <v>355</v>
      </c>
      <c r="R17" s="15" t="s">
        <v>322</v>
      </c>
      <c r="S17" s="15" t="s">
        <v>356</v>
      </c>
      <c r="T17" s="434"/>
      <c r="U17" s="432"/>
      <c r="V17" s="434"/>
      <c r="W17" s="434"/>
      <c r="X17" s="461"/>
      <c r="Y17" s="60"/>
      <c r="Z17" s="60"/>
    </row>
    <row r="18" spans="3:26" ht="75" customHeight="1" x14ac:dyDescent="0.35">
      <c r="C18" s="464"/>
      <c r="D18" s="435"/>
      <c r="E18" s="436"/>
      <c r="F18" s="437"/>
      <c r="G18" s="436"/>
      <c r="H18" s="438"/>
      <c r="I18" s="440"/>
      <c r="J18" s="465"/>
      <c r="K18" s="446"/>
      <c r="L18" s="229" t="s">
        <v>372</v>
      </c>
      <c r="M18" s="16" t="s">
        <v>384</v>
      </c>
      <c r="N18" s="17" t="s">
        <v>385</v>
      </c>
      <c r="O18" s="17" t="s">
        <v>360</v>
      </c>
      <c r="P18" s="17" t="s">
        <v>386</v>
      </c>
      <c r="Q18" s="17" t="s">
        <v>368</v>
      </c>
      <c r="R18" s="18" t="s">
        <v>322</v>
      </c>
      <c r="S18" s="18" t="s">
        <v>323</v>
      </c>
      <c r="T18" s="434"/>
      <c r="U18" s="432"/>
      <c r="V18" s="434"/>
      <c r="W18" s="434"/>
      <c r="X18" s="461"/>
      <c r="Y18" s="60"/>
      <c r="Z18" s="60"/>
    </row>
    <row r="19" spans="3:26" s="19" customFormat="1" ht="96" customHeight="1" x14ac:dyDescent="0.35">
      <c r="C19" s="464"/>
      <c r="D19" s="435" t="s">
        <v>387</v>
      </c>
      <c r="E19" s="436" t="s">
        <v>388</v>
      </c>
      <c r="F19" s="437" t="s">
        <v>341</v>
      </c>
      <c r="G19" s="436" t="s">
        <v>342</v>
      </c>
      <c r="H19" s="452" t="s">
        <v>343</v>
      </c>
      <c r="I19" s="453" t="s">
        <v>315</v>
      </c>
      <c r="J19" s="11" t="s">
        <v>342</v>
      </c>
      <c r="K19" s="436" t="s">
        <v>10</v>
      </c>
      <c r="L19" s="236" t="s">
        <v>389</v>
      </c>
      <c r="M19" s="13" t="s">
        <v>390</v>
      </c>
      <c r="N19" s="12" t="s">
        <v>391</v>
      </c>
      <c r="O19" s="225" t="s">
        <v>360</v>
      </c>
      <c r="P19" s="225" t="s">
        <v>392</v>
      </c>
      <c r="Q19" s="225" t="s">
        <v>393</v>
      </c>
      <c r="R19" s="13" t="s">
        <v>322</v>
      </c>
      <c r="S19" s="13" t="s">
        <v>323</v>
      </c>
      <c r="T19" s="431" t="s">
        <v>379</v>
      </c>
      <c r="U19" s="431" t="s">
        <v>369</v>
      </c>
      <c r="V19" s="431" t="s">
        <v>394</v>
      </c>
      <c r="W19" s="431" t="s">
        <v>395</v>
      </c>
      <c r="X19" s="442" t="s">
        <v>396</v>
      </c>
      <c r="Y19" s="122"/>
      <c r="Z19" s="122"/>
    </row>
    <row r="20" spans="3:26" s="19" customFormat="1" ht="96" customHeight="1" x14ac:dyDescent="0.35">
      <c r="C20" s="464"/>
      <c r="D20" s="435"/>
      <c r="E20" s="436"/>
      <c r="F20" s="437"/>
      <c r="G20" s="436"/>
      <c r="H20" s="452"/>
      <c r="I20" s="453"/>
      <c r="J20" s="215" t="s">
        <v>353</v>
      </c>
      <c r="K20" s="436"/>
      <c r="L20" s="236" t="s">
        <v>397</v>
      </c>
      <c r="M20" s="224" t="s">
        <v>398</v>
      </c>
      <c r="N20" s="12" t="s">
        <v>399</v>
      </c>
      <c r="O20" s="12" t="s">
        <v>336</v>
      </c>
      <c r="P20" s="12" t="s">
        <v>392</v>
      </c>
      <c r="Q20" s="12" t="s">
        <v>400</v>
      </c>
      <c r="R20" s="13" t="s">
        <v>322</v>
      </c>
      <c r="S20" s="13" t="s">
        <v>356</v>
      </c>
      <c r="T20" s="434"/>
      <c r="U20" s="432"/>
      <c r="V20" s="434"/>
      <c r="W20" s="432"/>
      <c r="X20" s="443"/>
      <c r="Y20" s="122"/>
      <c r="Z20" s="122"/>
    </row>
    <row r="21" spans="3:26" s="19" customFormat="1" ht="96" customHeight="1" x14ac:dyDescent="0.35">
      <c r="C21" s="464"/>
      <c r="D21" s="435" t="s">
        <v>401</v>
      </c>
      <c r="E21" s="436" t="s">
        <v>388</v>
      </c>
      <c r="F21" s="437" t="s">
        <v>341</v>
      </c>
      <c r="G21" s="436" t="s">
        <v>402</v>
      </c>
      <c r="H21" s="438" t="s">
        <v>403</v>
      </c>
      <c r="I21" s="440" t="s">
        <v>315</v>
      </c>
      <c r="J21" s="90" t="s">
        <v>402</v>
      </c>
      <c r="K21" s="446" t="s">
        <v>13</v>
      </c>
      <c r="L21" s="448" t="s">
        <v>375</v>
      </c>
      <c r="M21" s="450" t="s">
        <v>376</v>
      </c>
      <c r="N21" s="14" t="s">
        <v>377</v>
      </c>
      <c r="O21" s="14" t="s">
        <v>319</v>
      </c>
      <c r="P21" s="14" t="s">
        <v>378</v>
      </c>
      <c r="Q21" s="14" t="s">
        <v>355</v>
      </c>
      <c r="R21" s="15" t="s">
        <v>322</v>
      </c>
      <c r="S21" s="15" t="s">
        <v>323</v>
      </c>
      <c r="T21" s="434"/>
      <c r="U21" s="432"/>
      <c r="V21" s="434"/>
      <c r="W21" s="432"/>
      <c r="X21" s="443"/>
      <c r="Y21" s="122"/>
      <c r="Z21" s="122"/>
    </row>
    <row r="22" spans="3:26" s="19" customFormat="1" ht="96" customHeight="1" x14ac:dyDescent="0.35">
      <c r="C22" s="464"/>
      <c r="D22" s="435"/>
      <c r="E22" s="436"/>
      <c r="F22" s="437"/>
      <c r="G22" s="436"/>
      <c r="H22" s="438"/>
      <c r="I22" s="440"/>
      <c r="J22" s="436" t="s">
        <v>404</v>
      </c>
      <c r="K22" s="446"/>
      <c r="L22" s="449"/>
      <c r="M22" s="451"/>
      <c r="N22" s="14" t="s">
        <v>382</v>
      </c>
      <c r="O22" s="14" t="s">
        <v>383</v>
      </c>
      <c r="P22" s="14" t="s">
        <v>378</v>
      </c>
      <c r="Q22" s="14" t="s">
        <v>355</v>
      </c>
      <c r="R22" s="15" t="s">
        <v>322</v>
      </c>
      <c r="S22" s="15" t="s">
        <v>356</v>
      </c>
      <c r="T22" s="431" t="s">
        <v>405</v>
      </c>
      <c r="U22" s="431" t="s">
        <v>369</v>
      </c>
      <c r="V22" s="431" t="s">
        <v>394</v>
      </c>
      <c r="W22" s="431" t="s">
        <v>395</v>
      </c>
      <c r="X22" s="442" t="s">
        <v>396</v>
      </c>
      <c r="Y22" s="122"/>
      <c r="Z22" s="122"/>
    </row>
    <row r="23" spans="3:26" s="19" customFormat="1" ht="96" customHeight="1" x14ac:dyDescent="0.35">
      <c r="C23" s="464"/>
      <c r="D23" s="435"/>
      <c r="E23" s="436"/>
      <c r="F23" s="437"/>
      <c r="G23" s="436"/>
      <c r="H23" s="439"/>
      <c r="I23" s="441"/>
      <c r="J23" s="436"/>
      <c r="K23" s="447"/>
      <c r="L23" s="20" t="s">
        <v>372</v>
      </c>
      <c r="M23" s="21" t="s">
        <v>384</v>
      </c>
      <c r="N23" s="14" t="s">
        <v>385</v>
      </c>
      <c r="O23" s="14" t="s">
        <v>360</v>
      </c>
      <c r="P23" s="14" t="s">
        <v>386</v>
      </c>
      <c r="Q23" s="14" t="s">
        <v>368</v>
      </c>
      <c r="R23" s="15" t="s">
        <v>322</v>
      </c>
      <c r="S23" s="15" t="s">
        <v>323</v>
      </c>
      <c r="T23" s="432"/>
      <c r="U23" s="432"/>
      <c r="V23" s="434"/>
      <c r="W23" s="432"/>
      <c r="X23" s="443"/>
      <c r="Y23" s="122"/>
      <c r="Z23" s="122"/>
    </row>
    <row r="24" spans="3:26" s="19" customFormat="1" ht="75" customHeight="1" x14ac:dyDescent="0.35">
      <c r="C24" s="464"/>
      <c r="D24" s="435" t="s">
        <v>406</v>
      </c>
      <c r="E24" s="436" t="s">
        <v>407</v>
      </c>
      <c r="F24" s="437" t="s">
        <v>408</v>
      </c>
      <c r="G24" s="436" t="s">
        <v>402</v>
      </c>
      <c r="H24" s="438" t="s">
        <v>403</v>
      </c>
      <c r="I24" s="440" t="s">
        <v>315</v>
      </c>
      <c r="J24" s="90" t="s">
        <v>402</v>
      </c>
      <c r="K24" s="446" t="s">
        <v>13</v>
      </c>
      <c r="L24" s="20" t="s">
        <v>409</v>
      </c>
      <c r="M24" s="21" t="s">
        <v>410</v>
      </c>
      <c r="N24" s="23" t="s">
        <v>411</v>
      </c>
      <c r="O24" s="23" t="s">
        <v>360</v>
      </c>
      <c r="P24" s="23" t="s">
        <v>320</v>
      </c>
      <c r="Q24" s="23" t="s">
        <v>412</v>
      </c>
      <c r="R24" s="24" t="s">
        <v>322</v>
      </c>
      <c r="S24" s="24" t="s">
        <v>323</v>
      </c>
      <c r="T24" s="432"/>
      <c r="U24" s="432"/>
      <c r="V24" s="434"/>
      <c r="W24" s="432"/>
      <c r="X24" s="443"/>
      <c r="Y24" s="122"/>
      <c r="Z24" s="122"/>
    </row>
    <row r="25" spans="3:26" s="19" customFormat="1" ht="75" customHeight="1" x14ac:dyDescent="0.35">
      <c r="C25" s="464"/>
      <c r="D25" s="435"/>
      <c r="E25" s="436"/>
      <c r="F25" s="437"/>
      <c r="G25" s="436"/>
      <c r="H25" s="438"/>
      <c r="I25" s="440"/>
      <c r="J25" s="436" t="s">
        <v>404</v>
      </c>
      <c r="K25" s="446"/>
      <c r="L25" s="20" t="s">
        <v>413</v>
      </c>
      <c r="M25" s="22" t="s">
        <v>414</v>
      </c>
      <c r="N25" s="23" t="s">
        <v>415</v>
      </c>
      <c r="O25" s="23" t="s">
        <v>360</v>
      </c>
      <c r="P25" s="23" t="s">
        <v>320</v>
      </c>
      <c r="Q25" s="23" t="s">
        <v>416</v>
      </c>
      <c r="R25" s="24" t="s">
        <v>322</v>
      </c>
      <c r="S25" s="24" t="s">
        <v>323</v>
      </c>
      <c r="T25" s="431" t="s">
        <v>417</v>
      </c>
      <c r="U25" s="434"/>
      <c r="V25" s="434"/>
      <c r="W25" s="431" t="s">
        <v>395</v>
      </c>
      <c r="X25" s="442" t="s">
        <v>418</v>
      </c>
      <c r="Y25" s="122"/>
      <c r="Z25" s="122"/>
    </row>
    <row r="26" spans="3:26" s="19" customFormat="1" ht="75" customHeight="1" x14ac:dyDescent="0.35">
      <c r="C26" s="464"/>
      <c r="D26" s="435"/>
      <c r="E26" s="436"/>
      <c r="F26" s="437"/>
      <c r="G26" s="436"/>
      <c r="H26" s="439"/>
      <c r="I26" s="441"/>
      <c r="J26" s="436"/>
      <c r="K26" s="447"/>
      <c r="L26" s="229" t="s">
        <v>419</v>
      </c>
      <c r="M26" s="22" t="s">
        <v>420</v>
      </c>
      <c r="N26" s="25" t="s">
        <v>421</v>
      </c>
      <c r="O26" s="25" t="s">
        <v>330</v>
      </c>
      <c r="P26" s="25" t="s">
        <v>320</v>
      </c>
      <c r="Q26" s="25" t="s">
        <v>407</v>
      </c>
      <c r="R26" s="26" t="s">
        <v>322</v>
      </c>
      <c r="S26" s="26" t="s">
        <v>356</v>
      </c>
      <c r="T26" s="432"/>
      <c r="U26" s="434"/>
      <c r="V26" s="434"/>
      <c r="W26" s="432"/>
      <c r="X26" s="443"/>
      <c r="Y26" s="122"/>
      <c r="Z26" s="122"/>
    </row>
    <row r="27" spans="3:26" s="19" customFormat="1" ht="60" customHeight="1" x14ac:dyDescent="0.35">
      <c r="C27" s="464"/>
      <c r="D27" s="435" t="s">
        <v>422</v>
      </c>
      <c r="E27" s="436" t="s">
        <v>423</v>
      </c>
      <c r="F27" s="437" t="s">
        <v>341</v>
      </c>
      <c r="G27" s="436" t="s">
        <v>342</v>
      </c>
      <c r="H27" s="452" t="s">
        <v>343</v>
      </c>
      <c r="I27" s="453" t="s">
        <v>315</v>
      </c>
      <c r="J27" s="11" t="s">
        <v>342</v>
      </c>
      <c r="K27" s="436" t="s">
        <v>10</v>
      </c>
      <c r="L27" s="444" t="s">
        <v>424</v>
      </c>
      <c r="M27" s="445" t="s">
        <v>425</v>
      </c>
      <c r="N27" s="433" t="s">
        <v>426</v>
      </c>
      <c r="O27" s="433" t="s">
        <v>360</v>
      </c>
      <c r="P27" s="433" t="s">
        <v>427</v>
      </c>
      <c r="Q27" s="433" t="s">
        <v>412</v>
      </c>
      <c r="R27" s="445" t="s">
        <v>322</v>
      </c>
      <c r="S27" s="445" t="s">
        <v>323</v>
      </c>
      <c r="T27" s="432"/>
      <c r="U27" s="434"/>
      <c r="V27" s="434"/>
      <c r="W27" s="432"/>
      <c r="X27" s="443"/>
      <c r="Y27" s="122"/>
      <c r="Z27" s="122"/>
    </row>
    <row r="28" spans="3:26" s="19" customFormat="1" ht="153" customHeight="1" x14ac:dyDescent="0.35">
      <c r="C28" s="464"/>
      <c r="D28" s="435"/>
      <c r="E28" s="436"/>
      <c r="F28" s="437"/>
      <c r="G28" s="436"/>
      <c r="H28" s="452"/>
      <c r="I28" s="453"/>
      <c r="J28" s="215" t="s">
        <v>353</v>
      </c>
      <c r="K28" s="436"/>
      <c r="L28" s="444"/>
      <c r="M28" s="445"/>
      <c r="N28" s="433"/>
      <c r="O28" s="433"/>
      <c r="P28" s="433"/>
      <c r="Q28" s="433"/>
      <c r="R28" s="445"/>
      <c r="S28" s="445"/>
      <c r="T28" s="231" t="s">
        <v>417</v>
      </c>
      <c r="U28" s="231" t="s">
        <v>428</v>
      </c>
      <c r="V28" s="223"/>
      <c r="W28" s="231" t="s">
        <v>395</v>
      </c>
      <c r="X28" s="232" t="s">
        <v>418</v>
      </c>
      <c r="Y28" s="122"/>
      <c r="Z28" s="122"/>
    </row>
    <row r="30" spans="3:26" ht="21" customHeight="1" x14ac:dyDescent="0.35">
      <c r="C30" s="463" t="s">
        <v>429</v>
      </c>
      <c r="D30" s="463"/>
      <c r="E30" s="463"/>
      <c r="F30" s="463"/>
      <c r="G30" s="463"/>
      <c r="H30" s="463"/>
      <c r="I30" s="429" t="s">
        <v>430</v>
      </c>
      <c r="J30" s="429"/>
      <c r="K30" s="429"/>
      <c r="L30" s="429"/>
      <c r="M30" s="430"/>
      <c r="N30" s="430"/>
      <c r="O30" s="430"/>
      <c r="P30" s="430"/>
      <c r="Q30" s="430"/>
    </row>
    <row r="31" spans="3:26" ht="82.5" customHeight="1" x14ac:dyDescent="0.35">
      <c r="C31" s="216" t="s">
        <v>3</v>
      </c>
      <c r="D31" s="216" t="s">
        <v>4</v>
      </c>
      <c r="E31" s="216" t="s">
        <v>431</v>
      </c>
      <c r="F31" s="216" t="s">
        <v>408</v>
      </c>
      <c r="G31" s="216" t="s">
        <v>7</v>
      </c>
      <c r="H31" s="216" t="s">
        <v>432</v>
      </c>
      <c r="I31" s="216" t="s">
        <v>433</v>
      </c>
      <c r="J31" s="216" t="s">
        <v>434</v>
      </c>
      <c r="K31" s="216" t="s">
        <v>7</v>
      </c>
      <c r="L31" s="216" t="s">
        <v>432</v>
      </c>
      <c r="M31" s="27"/>
      <c r="N31" s="27"/>
      <c r="O31" s="27"/>
      <c r="P31" s="27"/>
      <c r="Q31" s="27"/>
    </row>
    <row r="32" spans="3:26" ht="121.5" customHeight="1" x14ac:dyDescent="0.35">
      <c r="C32" s="235" t="s">
        <v>9</v>
      </c>
      <c r="D32" s="219" t="s">
        <v>10</v>
      </c>
      <c r="E32" s="236">
        <v>2</v>
      </c>
      <c r="F32" s="119">
        <v>4</v>
      </c>
      <c r="G32" s="119" t="str">
        <f>IF(H32&lt;4,"Baja",IF(H32=4,"Media",IF(H32=5,"Media",IF(H32=6,"Media",IF(H32&lt;=12,"Alta","Muy alta")))))</f>
        <v>Alta</v>
      </c>
      <c r="H32" s="119">
        <f>+E32*F32</f>
        <v>8</v>
      </c>
      <c r="I32" s="119">
        <v>1</v>
      </c>
      <c r="J32" s="119">
        <v>4</v>
      </c>
      <c r="K32" s="119" t="s">
        <v>435</v>
      </c>
      <c r="L32" s="121">
        <v>4</v>
      </c>
      <c r="M32" s="92"/>
      <c r="N32" s="92"/>
      <c r="O32" s="93"/>
      <c r="P32" s="93"/>
      <c r="Q32" s="92"/>
    </row>
    <row r="33" spans="3:16" ht="121.5" customHeight="1" x14ac:dyDescent="0.35">
      <c r="C33" s="235" t="s">
        <v>12</v>
      </c>
      <c r="D33" s="219" t="s">
        <v>436</v>
      </c>
      <c r="E33" s="236">
        <v>4</v>
      </c>
      <c r="F33" s="119">
        <v>4</v>
      </c>
      <c r="G33" s="119" t="str">
        <f>IF(H33&lt;4,"Baja",IF(H33=4,"Media",IF(H33=5,"Media",IF(H33=6,"Media",IF(H33&lt;=12,"Alta","Muy alta")))))</f>
        <v>Muy alta</v>
      </c>
      <c r="H33" s="119">
        <f>+E33*F33</f>
        <v>16</v>
      </c>
      <c r="I33" s="119">
        <v>3</v>
      </c>
      <c r="J33" s="119">
        <v>4</v>
      </c>
      <c r="K33" s="119" t="s">
        <v>437</v>
      </c>
      <c r="L33" s="119">
        <f>+I33*J33</f>
        <v>12</v>
      </c>
    </row>
    <row r="34" spans="3:16" ht="21" customHeight="1" x14ac:dyDescent="0.35">
      <c r="J34" s="27"/>
      <c r="K34" s="28"/>
      <c r="L34" s="28"/>
      <c r="M34" s="28"/>
      <c r="N34" s="28"/>
      <c r="O34" s="28"/>
      <c r="P34" s="28"/>
    </row>
    <row r="35" spans="3:16" x14ac:dyDescent="0.35">
      <c r="C35" s="463" t="s">
        <v>438</v>
      </c>
      <c r="D35" s="463"/>
      <c r="E35" s="463"/>
      <c r="F35" s="463"/>
      <c r="G35" s="463"/>
      <c r="H35" s="463"/>
      <c r="I35" s="463"/>
      <c r="J35" s="463"/>
      <c r="K35" s="463"/>
    </row>
    <row r="36" spans="3:16" ht="96" customHeight="1" x14ac:dyDescent="0.35">
      <c r="C36" s="216" t="s">
        <v>439</v>
      </c>
      <c r="D36" s="216" t="s">
        <v>440</v>
      </c>
      <c r="E36" s="216" t="s">
        <v>441</v>
      </c>
      <c r="F36" s="216" t="s">
        <v>442</v>
      </c>
      <c r="G36" s="216" t="s">
        <v>443</v>
      </c>
      <c r="H36" s="216" t="s">
        <v>444</v>
      </c>
      <c r="I36" s="216" t="s">
        <v>445</v>
      </c>
      <c r="J36" s="216" t="s">
        <v>446</v>
      </c>
      <c r="K36" s="216" t="s">
        <v>447</v>
      </c>
    </row>
    <row r="37" spans="3:16" s="29" customFormat="1" ht="177.75" customHeight="1" x14ac:dyDescent="0.25">
      <c r="C37" s="462" t="s">
        <v>448</v>
      </c>
      <c r="D37" s="427" t="s">
        <v>449</v>
      </c>
      <c r="E37" s="425" t="s">
        <v>450</v>
      </c>
      <c r="F37" s="36" t="s">
        <v>451</v>
      </c>
      <c r="G37" s="36" t="s">
        <v>452</v>
      </c>
      <c r="H37" s="37" t="s">
        <v>453</v>
      </c>
      <c r="I37" s="36" t="s">
        <v>454</v>
      </c>
      <c r="J37" s="38" t="s">
        <v>455</v>
      </c>
      <c r="K37" s="39" t="s">
        <v>356</v>
      </c>
    </row>
    <row r="38" spans="3:16" s="29" customFormat="1" ht="177.75" customHeight="1" x14ac:dyDescent="0.25">
      <c r="C38" s="462"/>
      <c r="D38" s="428"/>
      <c r="E38" s="426"/>
      <c r="F38" s="36" t="s">
        <v>456</v>
      </c>
      <c r="G38" s="36" t="s">
        <v>457</v>
      </c>
      <c r="H38" s="37" t="s">
        <v>453</v>
      </c>
      <c r="I38" s="36" t="s">
        <v>458</v>
      </c>
      <c r="J38" s="38" t="s">
        <v>455</v>
      </c>
      <c r="K38" s="39" t="s">
        <v>459</v>
      </c>
    </row>
    <row r="39" spans="3:16" s="29" customFormat="1" ht="177.75" customHeight="1" x14ac:dyDescent="0.25">
      <c r="C39" s="462"/>
      <c r="D39" s="35" t="s">
        <v>460</v>
      </c>
      <c r="E39" s="48" t="s">
        <v>461</v>
      </c>
      <c r="F39" s="36" t="s">
        <v>456</v>
      </c>
      <c r="G39" s="36" t="s">
        <v>457</v>
      </c>
      <c r="H39" s="37" t="s">
        <v>453</v>
      </c>
      <c r="I39" s="36" t="s">
        <v>458</v>
      </c>
      <c r="J39" s="38" t="s">
        <v>455</v>
      </c>
      <c r="K39" s="39" t="s">
        <v>459</v>
      </c>
    </row>
    <row r="40" spans="3:16" s="29" customFormat="1" ht="177.75" customHeight="1" x14ac:dyDescent="0.25">
      <c r="C40" s="462"/>
      <c r="D40" s="35" t="s">
        <v>462</v>
      </c>
      <c r="E40" s="48" t="s">
        <v>463</v>
      </c>
      <c r="F40" s="36" t="s">
        <v>456</v>
      </c>
      <c r="G40" s="36" t="s">
        <v>457</v>
      </c>
      <c r="H40" s="37" t="s">
        <v>453</v>
      </c>
      <c r="I40" s="36" t="s">
        <v>458</v>
      </c>
      <c r="J40" s="38" t="s">
        <v>455</v>
      </c>
      <c r="K40" s="39" t="s">
        <v>459</v>
      </c>
    </row>
    <row r="41" spans="3:16" s="29" customFormat="1" ht="177.75" customHeight="1" x14ac:dyDescent="0.25">
      <c r="C41" s="462"/>
      <c r="D41" s="35" t="s">
        <v>464</v>
      </c>
      <c r="E41" s="48" t="s">
        <v>465</v>
      </c>
      <c r="F41" s="36" t="s">
        <v>456</v>
      </c>
      <c r="G41" s="36" t="s">
        <v>457</v>
      </c>
      <c r="H41" s="37" t="s">
        <v>453</v>
      </c>
      <c r="I41" s="36" t="s">
        <v>458</v>
      </c>
      <c r="J41" s="38" t="s">
        <v>455</v>
      </c>
      <c r="K41" s="39" t="s">
        <v>459</v>
      </c>
    </row>
    <row r="42" spans="3:16" s="29" customFormat="1" ht="177.75" customHeight="1" x14ac:dyDescent="0.25">
      <c r="C42" s="462"/>
      <c r="D42" s="35" t="s">
        <v>466</v>
      </c>
      <c r="E42" s="48" t="s">
        <v>467</v>
      </c>
      <c r="F42" s="36" t="s">
        <v>456</v>
      </c>
      <c r="G42" s="36" t="s">
        <v>457</v>
      </c>
      <c r="H42" s="37" t="s">
        <v>453</v>
      </c>
      <c r="I42" s="36" t="s">
        <v>458</v>
      </c>
      <c r="J42" s="38" t="s">
        <v>455</v>
      </c>
      <c r="K42" s="39" t="s">
        <v>459</v>
      </c>
    </row>
    <row r="48" spans="3:16" x14ac:dyDescent="0.35">
      <c r="C48" s="79"/>
    </row>
  </sheetData>
  <mergeCells count="136">
    <mergeCell ref="Y6:Z6"/>
    <mergeCell ref="C30:H30"/>
    <mergeCell ref="C35:K35"/>
    <mergeCell ref="K27:K28"/>
    <mergeCell ref="F7:G7"/>
    <mergeCell ref="J9:J10"/>
    <mergeCell ref="J25:J26"/>
    <mergeCell ref="E14:E15"/>
    <mergeCell ref="K14:K15"/>
    <mergeCell ref="G8:G10"/>
    <mergeCell ref="D14:D15"/>
    <mergeCell ref="H6:M6"/>
    <mergeCell ref="C6:G6"/>
    <mergeCell ref="D8:D10"/>
    <mergeCell ref="D19:D20"/>
    <mergeCell ref="E8:E10"/>
    <mergeCell ref="E19:E20"/>
    <mergeCell ref="H8:H10"/>
    <mergeCell ref="I8:I10"/>
    <mergeCell ref="G16:G18"/>
    <mergeCell ref="V25:V27"/>
    <mergeCell ref="J12:J13"/>
    <mergeCell ref="S14:S15"/>
    <mergeCell ref="N14:N15"/>
    <mergeCell ref="C37:C42"/>
    <mergeCell ref="N6:S6"/>
    <mergeCell ref="K19:K20"/>
    <mergeCell ref="C8:C28"/>
    <mergeCell ref="K8:K10"/>
    <mergeCell ref="K24:K26"/>
    <mergeCell ref="D11:D13"/>
    <mergeCell ref="E11:E13"/>
    <mergeCell ref="K11:K13"/>
    <mergeCell ref="J17:J18"/>
    <mergeCell ref="F14:F15"/>
    <mergeCell ref="G14:G15"/>
    <mergeCell ref="H14:H15"/>
    <mergeCell ref="I14:I15"/>
    <mergeCell ref="F16:F18"/>
    <mergeCell ref="D16:D18"/>
    <mergeCell ref="E16:E18"/>
    <mergeCell ref="K16:K18"/>
    <mergeCell ref="L16:L17"/>
    <mergeCell ref="M16:M17"/>
    <mergeCell ref="H16:H18"/>
    <mergeCell ref="I16:I18"/>
    <mergeCell ref="G11:G13"/>
    <mergeCell ref="R14:R15"/>
    <mergeCell ref="W2:W3"/>
    <mergeCell ref="W8:W10"/>
    <mergeCell ref="V14:V15"/>
    <mergeCell ref="W14:W15"/>
    <mergeCell ref="V19:V21"/>
    <mergeCell ref="V22:V24"/>
    <mergeCell ref="T6:X6"/>
    <mergeCell ref="U8:U10"/>
    <mergeCell ref="T8:T10"/>
    <mergeCell ref="T11:T13"/>
    <mergeCell ref="W16:W18"/>
    <mergeCell ref="X16:X18"/>
    <mergeCell ref="T14:T15"/>
    <mergeCell ref="U14:U15"/>
    <mergeCell ref="T16:T18"/>
    <mergeCell ref="U16:U18"/>
    <mergeCell ref="V16:V18"/>
    <mergeCell ref="V11:V13"/>
    <mergeCell ref="W11:W13"/>
    <mergeCell ref="X11:X13"/>
    <mergeCell ref="V8:V10"/>
    <mergeCell ref="X14:X15"/>
    <mergeCell ref="X8:X10"/>
    <mergeCell ref="U11:U13"/>
    <mergeCell ref="D4:I4"/>
    <mergeCell ref="D2:I3"/>
    <mergeCell ref="H7:I7"/>
    <mergeCell ref="I11:I13"/>
    <mergeCell ref="H11:H13"/>
    <mergeCell ref="F11:F13"/>
    <mergeCell ref="F19:F20"/>
    <mergeCell ref="G19:G20"/>
    <mergeCell ref="H19:H20"/>
    <mergeCell ref="I19:I20"/>
    <mergeCell ref="F8:F10"/>
    <mergeCell ref="Q14:Q15"/>
    <mergeCell ref="M8:M9"/>
    <mergeCell ref="L8:L9"/>
    <mergeCell ref="L11:L12"/>
    <mergeCell ref="M11:M12"/>
    <mergeCell ref="F27:F28"/>
    <mergeCell ref="G27:G28"/>
    <mergeCell ref="H27:H28"/>
    <mergeCell ref="I27:I28"/>
    <mergeCell ref="O14:O15"/>
    <mergeCell ref="P14:P15"/>
    <mergeCell ref="X19:X21"/>
    <mergeCell ref="X22:X24"/>
    <mergeCell ref="X25:X27"/>
    <mergeCell ref="J22:J23"/>
    <mergeCell ref="L27:L28"/>
    <mergeCell ref="M27:M28"/>
    <mergeCell ref="S27:S28"/>
    <mergeCell ref="R27:R28"/>
    <mergeCell ref="N27:N28"/>
    <mergeCell ref="O27:O28"/>
    <mergeCell ref="T22:T24"/>
    <mergeCell ref="T25:T27"/>
    <mergeCell ref="U19:U21"/>
    <mergeCell ref="U22:U24"/>
    <mergeCell ref="U25:U27"/>
    <mergeCell ref="K21:K23"/>
    <mergeCell ref="L21:L22"/>
    <mergeCell ref="M21:M22"/>
    <mergeCell ref="E37:E38"/>
    <mergeCell ref="D37:D38"/>
    <mergeCell ref="I30:L30"/>
    <mergeCell ref="M30:Q30"/>
    <mergeCell ref="W19:W21"/>
    <mergeCell ref="W22:W24"/>
    <mergeCell ref="W25:W27"/>
    <mergeCell ref="P27:P28"/>
    <mergeCell ref="Q27:Q28"/>
    <mergeCell ref="T19:T21"/>
    <mergeCell ref="D21:D23"/>
    <mergeCell ref="E21:E23"/>
    <mergeCell ref="F21:F23"/>
    <mergeCell ref="G21:G23"/>
    <mergeCell ref="H21:H23"/>
    <mergeCell ref="D24:D26"/>
    <mergeCell ref="E24:E26"/>
    <mergeCell ref="G24:G26"/>
    <mergeCell ref="D27:D28"/>
    <mergeCell ref="E27:E28"/>
    <mergeCell ref="I21:I23"/>
    <mergeCell ref="F24:F26"/>
    <mergeCell ref="I24:I26"/>
    <mergeCell ref="H24:H26"/>
  </mergeCells>
  <conditionalFormatting sqref="H32:H33">
    <cfRule type="cellIs" dxfId="631" priority="17" operator="between">
      <formula>15</formula>
      <formula>25</formula>
    </cfRule>
    <cfRule type="cellIs" dxfId="630" priority="18" operator="between">
      <formula>8</formula>
      <formula>12</formula>
    </cfRule>
    <cfRule type="cellIs" dxfId="629" priority="19" operator="between">
      <formula>4</formula>
      <formula>6</formula>
    </cfRule>
    <cfRule type="cellIs" dxfId="628" priority="20" operator="between">
      <formula>1</formula>
      <formula>3</formula>
    </cfRule>
  </conditionalFormatting>
  <conditionalFormatting sqref="G32:G33">
    <cfRule type="cellIs" dxfId="627" priority="13" operator="equal">
      <formula>"Muy alta"</formula>
    </cfRule>
    <cfRule type="cellIs" dxfId="626" priority="14" operator="equal">
      <formula>"Alta"</formula>
    </cfRule>
    <cfRule type="cellIs" dxfId="625" priority="15" operator="equal">
      <formula>"Media"</formula>
    </cfRule>
    <cfRule type="cellIs" dxfId="624" priority="16" operator="equal">
      <formula>"Baja"</formula>
    </cfRule>
  </conditionalFormatting>
  <conditionalFormatting sqref="K32">
    <cfRule type="cellIs" dxfId="623" priority="9" operator="equal">
      <formula>"Muy alta"</formula>
    </cfRule>
    <cfRule type="cellIs" dxfId="622" priority="10" operator="equal">
      <formula>"Alta"</formula>
    </cfRule>
    <cfRule type="cellIs" dxfId="621" priority="11" operator="equal">
      <formula>"Media"</formula>
    </cfRule>
    <cfRule type="cellIs" dxfId="620" priority="12" operator="equal">
      <formula>"Baja"</formula>
    </cfRule>
  </conditionalFormatting>
  <conditionalFormatting sqref="K33">
    <cfRule type="cellIs" dxfId="619" priority="5" operator="equal">
      <formula>"Muy alta"</formula>
    </cfRule>
    <cfRule type="cellIs" dxfId="618" priority="6" operator="equal">
      <formula>"Alta"</formula>
    </cfRule>
    <cfRule type="cellIs" dxfId="617" priority="7" operator="equal">
      <formula>"Media"</formula>
    </cfRule>
    <cfRule type="cellIs" dxfId="616" priority="8" operator="equal">
      <formula>"Baja"</formula>
    </cfRule>
  </conditionalFormatting>
  <conditionalFormatting sqref="L32:L33">
    <cfRule type="cellIs" dxfId="615" priority="1" operator="between">
      <formula>15</formula>
      <formula>25</formula>
    </cfRule>
    <cfRule type="cellIs" dxfId="614" priority="2" operator="between">
      <formula>8</formula>
      <formula>12</formula>
    </cfRule>
    <cfRule type="cellIs" dxfId="613" priority="3" operator="between">
      <formula>4</formula>
      <formula>6</formula>
    </cfRule>
    <cfRule type="cellIs" dxfId="612" priority="4" operator="between">
      <formula>1</formula>
      <formula>3</formula>
    </cfRule>
  </conditionalFormatting>
  <dataValidations count="2">
    <dataValidation type="list" allowBlank="1" showInputMessage="1" showErrorMessage="1" sqref="Q14 Q16:Q17">
      <formula1>$L$62:$L$64</formula1>
    </dataValidation>
    <dataValidation type="list" allowBlank="1" showInputMessage="1" showErrorMessage="1" sqref="Q8:Q13">
      <formula1>$L$61:$L$63</formula1>
    </dataValidation>
  </dataValidations>
  <pageMargins left="0.7" right="0.7" top="0.75" bottom="0.75" header="0.3" footer="0.3"/>
  <pageSetup paperSize="9"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zoomScale="50" zoomScaleNormal="50" zoomScaleSheetLayoutView="50" workbookViewId="0">
      <selection activeCell="K8" sqref="K8:K12"/>
    </sheetView>
  </sheetViews>
  <sheetFormatPr baseColWidth="10" defaultColWidth="11.42578125" defaultRowHeight="25.5" x14ac:dyDescent="0.35"/>
  <cols>
    <col min="1" max="2" width="3.85546875" style="91" customWidth="1"/>
    <col min="3" max="3" width="36" style="91" customWidth="1"/>
    <col min="4" max="4" width="54" style="91" customWidth="1"/>
    <col min="5" max="5" width="43" style="91" customWidth="1"/>
    <col min="6" max="6" width="27.85546875" style="91" customWidth="1"/>
    <col min="7" max="7" width="36.28515625" style="91" customWidth="1"/>
    <col min="8" max="8" width="37.5703125" style="91" customWidth="1"/>
    <col min="9" max="9" width="48.5703125" style="94" customWidth="1"/>
    <col min="10" max="10" width="77.140625" style="91" customWidth="1"/>
    <col min="11" max="11" width="43" style="91" customWidth="1"/>
    <col min="12" max="12" width="40" style="134" customWidth="1"/>
    <col min="13" max="13" width="88.42578125" style="91" customWidth="1"/>
    <col min="14" max="14" width="65.5703125" style="91" customWidth="1"/>
    <col min="15" max="15" width="56.140625" style="91" customWidth="1"/>
    <col min="16" max="16" width="35.28515625" style="91" customWidth="1"/>
    <col min="17" max="17" width="44.85546875" style="91" customWidth="1"/>
    <col min="18" max="18" width="28.28515625" style="91" customWidth="1"/>
    <col min="19" max="19" width="24" style="91" customWidth="1"/>
    <col min="20" max="20" width="112.42578125" style="91" customWidth="1"/>
    <col min="21" max="22" width="102.5703125" style="91" customWidth="1"/>
    <col min="23" max="23" width="167.42578125" style="91" customWidth="1"/>
    <col min="24" max="24" width="145.7109375" style="91" customWidth="1"/>
    <col min="25" max="26" width="67.7109375" style="91" customWidth="1"/>
    <col min="27" max="28" width="102.5703125" style="91" customWidth="1"/>
    <col min="29" max="16384" width="11.42578125" style="91"/>
  </cols>
  <sheetData>
    <row r="1" spans="3:26" ht="7.5" customHeight="1" x14ac:dyDescent="0.35">
      <c r="J1" s="94"/>
      <c r="K1" s="94"/>
      <c r="L1" s="94"/>
      <c r="M1" s="94"/>
      <c r="W1" s="95"/>
    </row>
    <row r="2" spans="3:26" ht="28.5" customHeight="1" x14ac:dyDescent="0.35">
      <c r="D2" s="516" t="s">
        <v>281</v>
      </c>
      <c r="E2" s="516"/>
      <c r="J2" s="94"/>
      <c r="K2" s="94"/>
      <c r="L2" s="94"/>
      <c r="M2" s="94"/>
      <c r="W2" s="498"/>
    </row>
    <row r="3" spans="3:26" ht="28.5" customHeight="1" x14ac:dyDescent="0.35">
      <c r="D3" s="516"/>
      <c r="E3" s="516"/>
      <c r="J3" s="94"/>
      <c r="K3" s="94"/>
      <c r="L3" s="94"/>
      <c r="M3" s="94"/>
      <c r="W3" s="498"/>
    </row>
    <row r="4" spans="3:26" ht="28.5" customHeight="1" x14ac:dyDescent="0.35">
      <c r="C4" s="91" t="s">
        <v>282</v>
      </c>
      <c r="D4" s="96" t="s">
        <v>2441</v>
      </c>
      <c r="E4" s="96"/>
    </row>
    <row r="5" spans="3:26" ht="28.5" customHeight="1" x14ac:dyDescent="0.35"/>
    <row r="6" spans="3:26" ht="28.5" customHeight="1" x14ac:dyDescent="0.35">
      <c r="C6" s="466" t="s">
        <v>284</v>
      </c>
      <c r="D6" s="466"/>
      <c r="E6" s="466"/>
      <c r="F6" s="466" t="s">
        <v>285</v>
      </c>
      <c r="G6" s="466"/>
      <c r="H6" s="466"/>
      <c r="I6" s="466"/>
      <c r="J6" s="466"/>
      <c r="K6" s="466"/>
      <c r="L6" s="466"/>
      <c r="M6" s="466"/>
      <c r="N6" s="472" t="s">
        <v>2442</v>
      </c>
      <c r="O6" s="472"/>
      <c r="P6" s="472"/>
      <c r="Q6" s="472"/>
      <c r="R6" s="472"/>
      <c r="S6" s="472"/>
      <c r="T6" s="492" t="s">
        <v>286</v>
      </c>
      <c r="U6" s="492"/>
      <c r="V6" s="492"/>
      <c r="W6" s="492"/>
      <c r="X6" s="492"/>
      <c r="Y6" s="492" t="s">
        <v>287</v>
      </c>
      <c r="Z6" s="492"/>
    </row>
    <row r="7" spans="3:26" ht="115.5" customHeight="1" x14ac:dyDescent="0.35">
      <c r="C7" s="97"/>
      <c r="D7" s="251" t="s">
        <v>2443</v>
      </c>
      <c r="E7" s="251" t="s">
        <v>2444</v>
      </c>
      <c r="F7" s="739" t="s">
        <v>2020</v>
      </c>
      <c r="G7" s="741"/>
      <c r="H7" s="741"/>
      <c r="I7" s="740"/>
      <c r="J7" s="237" t="s">
        <v>293</v>
      </c>
      <c r="K7" s="237" t="s">
        <v>3630</v>
      </c>
      <c r="L7" s="237" t="s">
        <v>469</v>
      </c>
      <c r="M7" s="237" t="s">
        <v>295</v>
      </c>
      <c r="N7" s="237" t="s">
        <v>296</v>
      </c>
      <c r="O7" s="237" t="s">
        <v>297</v>
      </c>
      <c r="P7" s="237" t="s">
        <v>298</v>
      </c>
      <c r="Q7" s="237" t="s">
        <v>299</v>
      </c>
      <c r="R7" s="237" t="s">
        <v>300</v>
      </c>
      <c r="S7" s="237" t="s">
        <v>301</v>
      </c>
      <c r="T7" s="237" t="s">
        <v>302</v>
      </c>
      <c r="U7" s="237" t="s">
        <v>303</v>
      </c>
      <c r="V7" s="237" t="s">
        <v>304</v>
      </c>
      <c r="W7" s="237" t="s">
        <v>305</v>
      </c>
      <c r="X7" s="237" t="s">
        <v>306</v>
      </c>
      <c r="Y7" s="237" t="s">
        <v>307</v>
      </c>
      <c r="Z7" s="237" t="s">
        <v>308</v>
      </c>
    </row>
    <row r="8" spans="3:26" ht="76.5" customHeight="1" x14ac:dyDescent="0.35">
      <c r="C8" s="473" t="s">
        <v>309</v>
      </c>
      <c r="D8" s="505" t="s">
        <v>2445</v>
      </c>
      <c r="E8" s="468" t="s">
        <v>2446</v>
      </c>
      <c r="F8" s="774" t="s">
        <v>341</v>
      </c>
      <c r="G8" s="468" t="s">
        <v>2447</v>
      </c>
      <c r="H8" s="469" t="s">
        <v>343</v>
      </c>
      <c r="I8" s="469" t="s">
        <v>315</v>
      </c>
      <c r="J8" s="780" t="s">
        <v>2448</v>
      </c>
      <c r="K8" s="779" t="s">
        <v>201</v>
      </c>
      <c r="L8" s="249" t="s">
        <v>1188</v>
      </c>
      <c r="M8" s="292" t="s">
        <v>1120</v>
      </c>
      <c r="N8" s="327" t="s">
        <v>2449</v>
      </c>
      <c r="O8" s="327" t="s">
        <v>2450</v>
      </c>
      <c r="P8" s="327" t="s">
        <v>1105</v>
      </c>
      <c r="Q8" s="327" t="s">
        <v>2451</v>
      </c>
      <c r="R8" s="175" t="s">
        <v>480</v>
      </c>
      <c r="S8" s="175" t="s">
        <v>356</v>
      </c>
      <c r="T8" s="781" t="s">
        <v>2452</v>
      </c>
      <c r="U8" s="653"/>
      <c r="V8" s="653"/>
      <c r="W8" s="653" t="s">
        <v>2453</v>
      </c>
      <c r="X8" s="653" t="s">
        <v>2454</v>
      </c>
      <c r="Y8" s="128"/>
      <c r="Z8" s="128"/>
    </row>
    <row r="9" spans="3:26" ht="76.5" customHeight="1" x14ac:dyDescent="0.35">
      <c r="C9" s="473"/>
      <c r="D9" s="505"/>
      <c r="E9" s="468"/>
      <c r="F9" s="774"/>
      <c r="G9" s="468"/>
      <c r="H9" s="469"/>
      <c r="I9" s="469"/>
      <c r="J9" s="780"/>
      <c r="K9" s="779"/>
      <c r="L9" s="249" t="s">
        <v>1474</v>
      </c>
      <c r="M9" s="292" t="s">
        <v>2455</v>
      </c>
      <c r="N9" s="327" t="s">
        <v>2456</v>
      </c>
      <c r="O9" s="327" t="s">
        <v>2457</v>
      </c>
      <c r="P9" s="327" t="s">
        <v>1797</v>
      </c>
      <c r="Q9" s="327" t="s">
        <v>2458</v>
      </c>
      <c r="R9" s="175" t="s">
        <v>499</v>
      </c>
      <c r="S9" s="175" t="s">
        <v>323</v>
      </c>
      <c r="T9" s="781"/>
      <c r="U9" s="653"/>
      <c r="V9" s="653"/>
      <c r="W9" s="653"/>
      <c r="X9" s="653"/>
      <c r="Y9" s="128"/>
      <c r="Z9" s="128"/>
    </row>
    <row r="10" spans="3:26" ht="59.25" customHeight="1" x14ac:dyDescent="0.35">
      <c r="C10" s="473"/>
      <c r="D10" s="505"/>
      <c r="E10" s="468"/>
      <c r="F10" s="774"/>
      <c r="G10" s="468"/>
      <c r="H10" s="469"/>
      <c r="I10" s="469"/>
      <c r="J10" s="468" t="s">
        <v>2459</v>
      </c>
      <c r="K10" s="779"/>
      <c r="L10" s="249" t="s">
        <v>760</v>
      </c>
      <c r="M10" s="292" t="s">
        <v>2460</v>
      </c>
      <c r="N10" s="327" t="s">
        <v>2461</v>
      </c>
      <c r="O10" s="327" t="s">
        <v>2450</v>
      </c>
      <c r="P10" s="327" t="s">
        <v>453</v>
      </c>
      <c r="Q10" s="327" t="s">
        <v>2462</v>
      </c>
      <c r="R10" s="175" t="s">
        <v>819</v>
      </c>
      <c r="S10" s="175" t="s">
        <v>323</v>
      </c>
      <c r="T10" s="781"/>
      <c r="U10" s="653"/>
      <c r="V10" s="653"/>
      <c r="W10" s="653"/>
      <c r="X10" s="653"/>
      <c r="Y10" s="128"/>
      <c r="Z10" s="128"/>
    </row>
    <row r="11" spans="3:26" ht="127.5" x14ac:dyDescent="0.35">
      <c r="C11" s="473"/>
      <c r="D11" s="505"/>
      <c r="E11" s="468"/>
      <c r="F11" s="774"/>
      <c r="G11" s="468"/>
      <c r="H11" s="469"/>
      <c r="I11" s="469"/>
      <c r="J11" s="468"/>
      <c r="K11" s="779"/>
      <c r="L11" s="481" t="s">
        <v>2463</v>
      </c>
      <c r="M11" s="653" t="s">
        <v>2464</v>
      </c>
      <c r="N11" s="327" t="s">
        <v>2465</v>
      </c>
      <c r="O11" s="327" t="s">
        <v>2466</v>
      </c>
      <c r="P11" s="327" t="s">
        <v>1797</v>
      </c>
      <c r="Q11" s="327" t="s">
        <v>2467</v>
      </c>
      <c r="R11" s="175" t="s">
        <v>480</v>
      </c>
      <c r="S11" s="175" t="s">
        <v>323</v>
      </c>
      <c r="T11" s="781"/>
      <c r="U11" s="653"/>
      <c r="V11" s="653"/>
      <c r="W11" s="653"/>
      <c r="X11" s="653"/>
      <c r="Y11" s="128"/>
      <c r="Z11" s="128"/>
    </row>
    <row r="12" spans="3:26" ht="76.5" x14ac:dyDescent="0.35">
      <c r="C12" s="473"/>
      <c r="D12" s="505"/>
      <c r="E12" s="468"/>
      <c r="F12" s="774"/>
      <c r="G12" s="468"/>
      <c r="H12" s="469"/>
      <c r="I12" s="469"/>
      <c r="J12" s="468"/>
      <c r="K12" s="779"/>
      <c r="L12" s="481"/>
      <c r="M12" s="653"/>
      <c r="N12" s="327" t="s">
        <v>2468</v>
      </c>
      <c r="O12" s="327" t="s">
        <v>2469</v>
      </c>
      <c r="P12" s="327" t="s">
        <v>2470</v>
      </c>
      <c r="Q12" s="327" t="s">
        <v>2471</v>
      </c>
      <c r="R12" s="175" t="s">
        <v>480</v>
      </c>
      <c r="S12" s="175" t="s">
        <v>323</v>
      </c>
      <c r="T12" s="781"/>
      <c r="U12" s="653"/>
      <c r="V12" s="653"/>
      <c r="W12" s="653"/>
      <c r="X12" s="653"/>
      <c r="Y12" s="128"/>
      <c r="Z12" s="128"/>
    </row>
    <row r="13" spans="3:26" s="102" customFormat="1" ht="74.25" customHeight="1" x14ac:dyDescent="0.35">
      <c r="C13" s="473"/>
      <c r="D13" s="757" t="s">
        <v>2472</v>
      </c>
      <c r="E13" s="468" t="s">
        <v>2473</v>
      </c>
      <c r="F13" s="101" t="s">
        <v>341</v>
      </c>
      <c r="G13" s="307" t="s">
        <v>2474</v>
      </c>
      <c r="H13" s="307" t="s">
        <v>343</v>
      </c>
      <c r="I13" s="259" t="s">
        <v>576</v>
      </c>
      <c r="J13" s="325" t="s">
        <v>2475</v>
      </c>
      <c r="K13" s="474" t="s">
        <v>2476</v>
      </c>
      <c r="L13" s="249" t="s">
        <v>2477</v>
      </c>
      <c r="M13" s="292" t="s">
        <v>2478</v>
      </c>
      <c r="N13" s="327" t="s">
        <v>2479</v>
      </c>
      <c r="O13" s="327" t="s">
        <v>2480</v>
      </c>
      <c r="P13" s="327" t="s">
        <v>616</v>
      </c>
      <c r="Q13" s="327" t="s">
        <v>2481</v>
      </c>
      <c r="R13" s="175" t="s">
        <v>480</v>
      </c>
      <c r="S13" s="175" t="s">
        <v>323</v>
      </c>
      <c r="T13" s="776" t="s">
        <v>2482</v>
      </c>
      <c r="U13" s="776" t="s">
        <v>2483</v>
      </c>
      <c r="V13" s="776" t="s">
        <v>2484</v>
      </c>
      <c r="W13" s="776" t="s">
        <v>2485</v>
      </c>
      <c r="X13" s="776" t="s">
        <v>2486</v>
      </c>
      <c r="Y13" s="126"/>
      <c r="Z13" s="126"/>
    </row>
    <row r="14" spans="3:26" s="102" customFormat="1" ht="74.25" customHeight="1" x14ac:dyDescent="0.35">
      <c r="C14" s="473"/>
      <c r="D14" s="758"/>
      <c r="E14" s="468"/>
      <c r="F14" s="694" t="s">
        <v>312</v>
      </c>
      <c r="G14" s="468" t="s">
        <v>2487</v>
      </c>
      <c r="H14" s="695" t="s">
        <v>314</v>
      </c>
      <c r="I14" s="469" t="s">
        <v>576</v>
      </c>
      <c r="J14" s="468" t="s">
        <v>2488</v>
      </c>
      <c r="K14" s="475"/>
      <c r="L14" s="249" t="s">
        <v>2489</v>
      </c>
      <c r="M14" s="292" t="s">
        <v>2490</v>
      </c>
      <c r="N14" s="775" t="s">
        <v>2491</v>
      </c>
      <c r="O14" s="775" t="s">
        <v>2480</v>
      </c>
      <c r="P14" s="775" t="s">
        <v>616</v>
      </c>
      <c r="Q14" s="775" t="s">
        <v>2481</v>
      </c>
      <c r="R14" s="175" t="s">
        <v>480</v>
      </c>
      <c r="S14" s="175" t="s">
        <v>323</v>
      </c>
      <c r="T14" s="777"/>
      <c r="U14" s="777"/>
      <c r="V14" s="777"/>
      <c r="W14" s="777"/>
      <c r="X14" s="777"/>
      <c r="Y14" s="126"/>
      <c r="Z14" s="126"/>
    </row>
    <row r="15" spans="3:26" s="102" customFormat="1" ht="74.25" customHeight="1" x14ac:dyDescent="0.35">
      <c r="C15" s="473"/>
      <c r="D15" s="758"/>
      <c r="E15" s="468"/>
      <c r="F15" s="694"/>
      <c r="G15" s="468"/>
      <c r="H15" s="695"/>
      <c r="I15" s="469"/>
      <c r="J15" s="468"/>
      <c r="K15" s="475"/>
      <c r="L15" s="249" t="s">
        <v>2492</v>
      </c>
      <c r="M15" s="292" t="s">
        <v>2493</v>
      </c>
      <c r="N15" s="775"/>
      <c r="O15" s="775"/>
      <c r="P15" s="775"/>
      <c r="Q15" s="775"/>
      <c r="R15" s="175" t="s">
        <v>480</v>
      </c>
      <c r="S15" s="175" t="s">
        <v>323</v>
      </c>
      <c r="T15" s="777"/>
      <c r="U15" s="777"/>
      <c r="V15" s="777"/>
      <c r="W15" s="777"/>
      <c r="X15" s="777"/>
      <c r="Y15" s="126"/>
      <c r="Z15" s="126"/>
    </row>
    <row r="16" spans="3:26" s="102" customFormat="1" ht="74.25" customHeight="1" x14ac:dyDescent="0.35">
      <c r="C16" s="473"/>
      <c r="D16" s="758"/>
      <c r="E16" s="468"/>
      <c r="F16" s="694"/>
      <c r="G16" s="468"/>
      <c r="H16" s="695"/>
      <c r="I16" s="469"/>
      <c r="J16" s="468"/>
      <c r="K16" s="475"/>
      <c r="L16" s="249" t="s">
        <v>2494</v>
      </c>
      <c r="M16" s="292" t="s">
        <v>2495</v>
      </c>
      <c r="N16" s="775"/>
      <c r="O16" s="775"/>
      <c r="P16" s="775"/>
      <c r="Q16" s="775"/>
      <c r="R16" s="175" t="s">
        <v>480</v>
      </c>
      <c r="S16" s="175" t="s">
        <v>323</v>
      </c>
      <c r="T16" s="777"/>
      <c r="U16" s="777"/>
      <c r="V16" s="777"/>
      <c r="W16" s="777"/>
      <c r="X16" s="777"/>
      <c r="Y16" s="126"/>
      <c r="Z16" s="126"/>
    </row>
    <row r="17" spans="1:26" s="102" customFormat="1" ht="119.25" customHeight="1" x14ac:dyDescent="0.35">
      <c r="C17" s="473"/>
      <c r="D17" s="758"/>
      <c r="E17" s="468"/>
      <c r="F17" s="694"/>
      <c r="G17" s="468"/>
      <c r="H17" s="695"/>
      <c r="I17" s="469"/>
      <c r="J17" s="468"/>
      <c r="K17" s="475"/>
      <c r="L17" s="249" t="s">
        <v>2496</v>
      </c>
      <c r="M17" s="292" t="s">
        <v>2497</v>
      </c>
      <c r="N17" s="775"/>
      <c r="O17" s="775"/>
      <c r="P17" s="775"/>
      <c r="Q17" s="775"/>
      <c r="R17" s="175" t="s">
        <v>480</v>
      </c>
      <c r="S17" s="175" t="s">
        <v>323</v>
      </c>
      <c r="T17" s="777"/>
      <c r="U17" s="777"/>
      <c r="V17" s="777"/>
      <c r="W17" s="777"/>
      <c r="X17" s="777"/>
      <c r="Y17" s="126"/>
      <c r="Z17" s="126"/>
    </row>
    <row r="18" spans="1:26" s="102" customFormat="1" ht="74.25" customHeight="1" x14ac:dyDescent="0.35">
      <c r="C18" s="473"/>
      <c r="D18" s="758"/>
      <c r="E18" s="468"/>
      <c r="F18" s="694"/>
      <c r="G18" s="468"/>
      <c r="H18" s="695"/>
      <c r="I18" s="469"/>
      <c r="J18" s="468"/>
      <c r="K18" s="475"/>
      <c r="L18" s="249" t="s">
        <v>2498</v>
      </c>
      <c r="M18" s="292" t="s">
        <v>2499</v>
      </c>
      <c r="N18" s="775"/>
      <c r="O18" s="775"/>
      <c r="P18" s="775"/>
      <c r="Q18" s="775"/>
      <c r="R18" s="175" t="s">
        <v>480</v>
      </c>
      <c r="S18" s="175" t="s">
        <v>323</v>
      </c>
      <c r="T18" s="777"/>
      <c r="U18" s="777"/>
      <c r="V18" s="777"/>
      <c r="W18" s="777"/>
      <c r="X18" s="777"/>
      <c r="Y18" s="126"/>
      <c r="Z18" s="126"/>
    </row>
    <row r="19" spans="1:26" s="102" customFormat="1" ht="348" customHeight="1" x14ac:dyDescent="0.35">
      <c r="C19" s="473"/>
      <c r="D19" s="758"/>
      <c r="E19" s="468"/>
      <c r="F19" s="101" t="s">
        <v>508</v>
      </c>
      <c r="G19" s="98" t="s">
        <v>2500</v>
      </c>
      <c r="H19" s="307" t="s">
        <v>403</v>
      </c>
      <c r="I19" s="259" t="s">
        <v>576</v>
      </c>
      <c r="J19" s="98" t="s">
        <v>2501</v>
      </c>
      <c r="K19" s="476"/>
      <c r="L19" s="249" t="s">
        <v>2502</v>
      </c>
      <c r="M19" s="292" t="s">
        <v>2503</v>
      </c>
      <c r="N19" s="327" t="s">
        <v>2504</v>
      </c>
      <c r="O19" s="327" t="s">
        <v>2480</v>
      </c>
      <c r="P19" s="327" t="s">
        <v>616</v>
      </c>
      <c r="Q19" s="327" t="s">
        <v>2481</v>
      </c>
      <c r="R19" s="175" t="s">
        <v>480</v>
      </c>
      <c r="S19" s="175" t="s">
        <v>323</v>
      </c>
      <c r="T19" s="778"/>
      <c r="U19" s="778"/>
      <c r="V19" s="778"/>
      <c r="W19" s="778"/>
      <c r="X19" s="778"/>
      <c r="Y19" s="126"/>
      <c r="Z19" s="126"/>
    </row>
    <row r="20" spans="1:26" s="102" customFormat="1" ht="156" customHeight="1" x14ac:dyDescent="0.35">
      <c r="C20" s="473"/>
      <c r="D20" s="758"/>
      <c r="E20" s="474" t="s">
        <v>2505</v>
      </c>
      <c r="F20" s="736" t="s">
        <v>508</v>
      </c>
      <c r="G20" s="474" t="s">
        <v>2506</v>
      </c>
      <c r="H20" s="488" t="s">
        <v>343</v>
      </c>
      <c r="I20" s="488" t="s">
        <v>315</v>
      </c>
      <c r="J20" s="325" t="s">
        <v>2475</v>
      </c>
      <c r="K20" s="474" t="s">
        <v>208</v>
      </c>
      <c r="L20" s="249" t="s">
        <v>2507</v>
      </c>
      <c r="M20" s="238" t="s">
        <v>2508</v>
      </c>
      <c r="N20" s="327" t="s">
        <v>2509</v>
      </c>
      <c r="O20" s="327" t="s">
        <v>2510</v>
      </c>
      <c r="P20" s="327" t="s">
        <v>2511</v>
      </c>
      <c r="Q20" s="327" t="s">
        <v>2512</v>
      </c>
      <c r="R20" s="289" t="s">
        <v>480</v>
      </c>
      <c r="S20" s="289" t="s">
        <v>323</v>
      </c>
      <c r="T20" s="292" t="s">
        <v>2513</v>
      </c>
      <c r="U20" s="292"/>
      <c r="V20" s="292"/>
      <c r="W20" s="292" t="s">
        <v>2514</v>
      </c>
      <c r="X20" s="292"/>
      <c r="Y20" s="126"/>
      <c r="Z20" s="126"/>
    </row>
    <row r="21" spans="1:26" s="102" customFormat="1" ht="247.5" customHeight="1" x14ac:dyDescent="0.35">
      <c r="C21" s="473"/>
      <c r="D21" s="758"/>
      <c r="E21" s="475"/>
      <c r="F21" s="737"/>
      <c r="G21" s="475"/>
      <c r="H21" s="489"/>
      <c r="I21" s="489"/>
      <c r="J21" s="493" t="s">
        <v>2515</v>
      </c>
      <c r="K21" s="475"/>
      <c r="L21" s="249" t="s">
        <v>2516</v>
      </c>
      <c r="M21" s="292" t="s">
        <v>2517</v>
      </c>
      <c r="N21" s="327" t="s">
        <v>2518</v>
      </c>
      <c r="O21" s="330" t="s">
        <v>2519</v>
      </c>
      <c r="P21" s="327" t="s">
        <v>2511</v>
      </c>
      <c r="Q21" s="327" t="s">
        <v>2520</v>
      </c>
      <c r="R21" s="289" t="s">
        <v>819</v>
      </c>
      <c r="S21" s="289" t="s">
        <v>323</v>
      </c>
      <c r="T21" s="292" t="s">
        <v>2521</v>
      </c>
      <c r="U21" s="292"/>
      <c r="V21" s="292"/>
      <c r="W21" s="292" t="s">
        <v>2514</v>
      </c>
      <c r="X21" s="292"/>
      <c r="Y21" s="126"/>
      <c r="Z21" s="126"/>
    </row>
    <row r="22" spans="1:26" s="102" customFormat="1" ht="409.5" customHeight="1" x14ac:dyDescent="0.35">
      <c r="C22" s="473"/>
      <c r="D22" s="759"/>
      <c r="E22" s="476"/>
      <c r="F22" s="738"/>
      <c r="G22" s="476"/>
      <c r="H22" s="490"/>
      <c r="I22" s="490"/>
      <c r="J22" s="604"/>
      <c r="K22" s="476"/>
      <c r="L22" s="249" t="s">
        <v>2522</v>
      </c>
      <c r="M22" s="238" t="s">
        <v>2523</v>
      </c>
      <c r="N22" s="330" t="s">
        <v>2524</v>
      </c>
      <c r="O22" s="330" t="s">
        <v>2525</v>
      </c>
      <c r="P22" s="327" t="s">
        <v>654</v>
      </c>
      <c r="Q22" s="327" t="s">
        <v>2526</v>
      </c>
      <c r="R22" s="292" t="s">
        <v>2527</v>
      </c>
      <c r="S22" s="289" t="s">
        <v>323</v>
      </c>
      <c r="T22" s="292" t="s">
        <v>2528</v>
      </c>
      <c r="U22" s="292"/>
      <c r="V22" s="292"/>
      <c r="W22" s="292" t="s">
        <v>2514</v>
      </c>
      <c r="X22" s="292"/>
      <c r="Y22" s="126"/>
      <c r="Z22" s="126"/>
    </row>
    <row r="23" spans="1:26" s="102" customFormat="1" ht="115.5" customHeight="1" x14ac:dyDescent="0.35">
      <c r="C23" s="473"/>
      <c r="D23" s="505" t="s">
        <v>2529</v>
      </c>
      <c r="E23" s="468" t="s">
        <v>2530</v>
      </c>
      <c r="F23" s="774" t="s">
        <v>341</v>
      </c>
      <c r="G23" s="468" t="s">
        <v>2531</v>
      </c>
      <c r="H23" s="695" t="s">
        <v>343</v>
      </c>
      <c r="I23" s="469" t="s">
        <v>315</v>
      </c>
      <c r="J23" s="325" t="s">
        <v>2531</v>
      </c>
      <c r="K23" s="474" t="s">
        <v>2532</v>
      </c>
      <c r="L23" s="249" t="s">
        <v>2533</v>
      </c>
      <c r="M23" s="292" t="s">
        <v>2534</v>
      </c>
      <c r="N23" s="327" t="s">
        <v>2535</v>
      </c>
      <c r="O23" s="327" t="s">
        <v>2536</v>
      </c>
      <c r="P23" s="327" t="s">
        <v>841</v>
      </c>
      <c r="Q23" s="327" t="s">
        <v>2537</v>
      </c>
      <c r="R23" s="331" t="s">
        <v>480</v>
      </c>
      <c r="S23" s="175" t="s">
        <v>323</v>
      </c>
      <c r="T23" s="331"/>
      <c r="U23" s="331"/>
      <c r="V23" s="176"/>
      <c r="W23" s="176"/>
      <c r="X23" s="176"/>
      <c r="Y23" s="126"/>
      <c r="Z23" s="126"/>
    </row>
    <row r="24" spans="1:26" s="102" customFormat="1" ht="190.5" customHeight="1" x14ac:dyDescent="0.35">
      <c r="C24" s="473"/>
      <c r="D24" s="505"/>
      <c r="E24" s="468"/>
      <c r="F24" s="774"/>
      <c r="G24" s="468"/>
      <c r="H24" s="695"/>
      <c r="I24" s="469"/>
      <c r="J24" s="468" t="s">
        <v>2538</v>
      </c>
      <c r="K24" s="475"/>
      <c r="L24" s="249" t="s">
        <v>2539</v>
      </c>
      <c r="M24" s="292" t="s">
        <v>2540</v>
      </c>
      <c r="N24" s="327" t="s">
        <v>2541</v>
      </c>
      <c r="O24" s="327" t="s">
        <v>2542</v>
      </c>
      <c r="P24" s="327" t="s">
        <v>453</v>
      </c>
      <c r="Q24" s="327" t="s">
        <v>2543</v>
      </c>
      <c r="R24" s="289" t="s">
        <v>480</v>
      </c>
      <c r="S24" s="289" t="s">
        <v>323</v>
      </c>
      <c r="T24" s="331"/>
      <c r="U24" s="331"/>
      <c r="V24" s="176"/>
      <c r="W24" s="176"/>
      <c r="X24" s="176"/>
      <c r="Y24" s="126"/>
      <c r="Z24" s="126"/>
    </row>
    <row r="25" spans="1:26" s="102" customFormat="1" ht="141.75" customHeight="1" x14ac:dyDescent="0.35">
      <c r="A25" s="102">
        <v>0</v>
      </c>
      <c r="C25" s="473"/>
      <c r="D25" s="505"/>
      <c r="E25" s="468"/>
      <c r="F25" s="774"/>
      <c r="G25" s="468"/>
      <c r="H25" s="695"/>
      <c r="I25" s="469"/>
      <c r="J25" s="468"/>
      <c r="K25" s="475"/>
      <c r="L25" s="249" t="s">
        <v>2544</v>
      </c>
      <c r="M25" s="292" t="s">
        <v>2545</v>
      </c>
      <c r="N25" s="327" t="s">
        <v>2546</v>
      </c>
      <c r="O25" s="327" t="s">
        <v>2547</v>
      </c>
      <c r="P25" s="327" t="s">
        <v>2548</v>
      </c>
      <c r="Q25" s="327" t="s">
        <v>2549</v>
      </c>
      <c r="R25" s="289" t="s">
        <v>480</v>
      </c>
      <c r="S25" s="289" t="s">
        <v>323</v>
      </c>
      <c r="T25" s="331"/>
      <c r="U25" s="331"/>
      <c r="V25" s="176"/>
      <c r="W25" s="176"/>
      <c r="X25" s="176"/>
      <c r="Y25" s="126"/>
      <c r="Z25" s="126"/>
    </row>
    <row r="26" spans="1:26" s="102" customFormat="1" ht="141.75" customHeight="1" x14ac:dyDescent="0.35">
      <c r="C26" s="473"/>
      <c r="D26" s="505"/>
      <c r="E26" s="468"/>
      <c r="F26" s="774"/>
      <c r="G26" s="468"/>
      <c r="H26" s="695"/>
      <c r="I26" s="469"/>
      <c r="J26" s="468"/>
      <c r="K26" s="476"/>
      <c r="L26" s="249" t="s">
        <v>2550</v>
      </c>
      <c r="M26" s="292" t="s">
        <v>2551</v>
      </c>
      <c r="N26" s="327" t="s">
        <v>2552</v>
      </c>
      <c r="O26" s="327" t="s">
        <v>2553</v>
      </c>
      <c r="P26" s="327" t="s">
        <v>2511</v>
      </c>
      <c r="Q26" s="327" t="s">
        <v>2554</v>
      </c>
      <c r="R26" s="292" t="s">
        <v>2555</v>
      </c>
      <c r="S26" s="289" t="s">
        <v>323</v>
      </c>
      <c r="T26" s="331"/>
      <c r="U26" s="331"/>
      <c r="V26" s="176"/>
      <c r="W26" s="176"/>
      <c r="X26" s="176"/>
      <c r="Y26" s="126"/>
      <c r="Z26" s="126"/>
    </row>
    <row r="27" spans="1:26" s="102" customFormat="1" ht="104.25" customHeight="1" x14ac:dyDescent="0.35">
      <c r="C27" s="473"/>
      <c r="D27" s="505"/>
      <c r="E27" s="468"/>
      <c r="F27" s="694" t="s">
        <v>508</v>
      </c>
      <c r="G27" s="468" t="s">
        <v>2556</v>
      </c>
      <c r="H27" s="695" t="s">
        <v>343</v>
      </c>
      <c r="I27" s="469" t="s">
        <v>315</v>
      </c>
      <c r="J27" s="325" t="s">
        <v>2557</v>
      </c>
      <c r="K27" s="468" t="s">
        <v>206</v>
      </c>
      <c r="L27" s="249" t="s">
        <v>2550</v>
      </c>
      <c r="M27" s="292" t="s">
        <v>2558</v>
      </c>
      <c r="N27" s="327" t="s">
        <v>2559</v>
      </c>
      <c r="O27" s="327" t="s">
        <v>2510</v>
      </c>
      <c r="P27" s="327" t="s">
        <v>2511</v>
      </c>
      <c r="Q27" s="327" t="s">
        <v>2560</v>
      </c>
      <c r="R27" s="289" t="s">
        <v>480</v>
      </c>
      <c r="S27" s="289" t="s">
        <v>323</v>
      </c>
      <c r="T27" s="653" t="s">
        <v>2561</v>
      </c>
      <c r="U27" s="653"/>
      <c r="V27" s="653" t="s">
        <v>2562</v>
      </c>
      <c r="W27" s="653" t="s">
        <v>2563</v>
      </c>
      <c r="X27" s="653"/>
      <c r="Y27" s="126"/>
      <c r="Z27" s="126"/>
    </row>
    <row r="28" spans="1:26" s="102" customFormat="1" ht="140.25" customHeight="1" x14ac:dyDescent="0.35">
      <c r="C28" s="473"/>
      <c r="D28" s="505"/>
      <c r="E28" s="468"/>
      <c r="F28" s="694"/>
      <c r="G28" s="468"/>
      <c r="H28" s="695"/>
      <c r="I28" s="469"/>
      <c r="J28" s="468" t="s">
        <v>2564</v>
      </c>
      <c r="K28" s="468"/>
      <c r="L28" s="249" t="s">
        <v>2565</v>
      </c>
      <c r="M28" s="292" t="s">
        <v>2566</v>
      </c>
      <c r="N28" s="327" t="s">
        <v>2567</v>
      </c>
      <c r="O28" s="327" t="s">
        <v>2568</v>
      </c>
      <c r="P28" s="327" t="s">
        <v>2511</v>
      </c>
      <c r="Q28" s="327" t="s">
        <v>2569</v>
      </c>
      <c r="R28" s="289" t="s">
        <v>480</v>
      </c>
      <c r="S28" s="289" t="s">
        <v>356</v>
      </c>
      <c r="T28" s="653"/>
      <c r="U28" s="653"/>
      <c r="V28" s="653"/>
      <c r="W28" s="653"/>
      <c r="X28" s="653"/>
      <c r="Y28" s="126"/>
      <c r="Z28" s="126"/>
    </row>
    <row r="29" spans="1:26" s="102" customFormat="1" ht="118.5" customHeight="1" x14ac:dyDescent="0.35">
      <c r="C29" s="473"/>
      <c r="D29" s="505"/>
      <c r="E29" s="468"/>
      <c r="F29" s="694"/>
      <c r="G29" s="468"/>
      <c r="H29" s="695"/>
      <c r="I29" s="469"/>
      <c r="J29" s="468"/>
      <c r="K29" s="468"/>
      <c r="L29" s="249" t="s">
        <v>2570</v>
      </c>
      <c r="M29" s="292" t="s">
        <v>2571</v>
      </c>
      <c r="N29" s="327" t="s">
        <v>2572</v>
      </c>
      <c r="O29" s="327" t="s">
        <v>2573</v>
      </c>
      <c r="P29" s="327" t="s">
        <v>2574</v>
      </c>
      <c r="Q29" s="327" t="s">
        <v>2575</v>
      </c>
      <c r="R29" s="289" t="s">
        <v>480</v>
      </c>
      <c r="S29" s="289" t="s">
        <v>323</v>
      </c>
      <c r="T29" s="653"/>
      <c r="U29" s="653"/>
      <c r="V29" s="653"/>
      <c r="W29" s="653"/>
      <c r="X29" s="653"/>
      <c r="Y29" s="126"/>
      <c r="Z29" s="126"/>
    </row>
    <row r="31" spans="1:26" ht="59.25" customHeight="1" x14ac:dyDescent="0.35">
      <c r="C31" s="472" t="s">
        <v>429</v>
      </c>
      <c r="D31" s="472"/>
      <c r="E31" s="472"/>
      <c r="F31" s="472"/>
      <c r="G31" s="472"/>
      <c r="H31" s="472"/>
      <c r="I31" s="739" t="s">
        <v>430</v>
      </c>
      <c r="J31" s="741"/>
      <c r="K31" s="741"/>
      <c r="L31" s="740"/>
    </row>
    <row r="32" spans="1:26" ht="98.25" customHeight="1" x14ac:dyDescent="0.35">
      <c r="C32" s="237" t="s">
        <v>3</v>
      </c>
      <c r="D32" s="237" t="s">
        <v>4</v>
      </c>
      <c r="E32" s="237" t="s">
        <v>431</v>
      </c>
      <c r="F32" s="237" t="s">
        <v>408</v>
      </c>
      <c r="G32" s="237" t="s">
        <v>7</v>
      </c>
      <c r="H32" s="237" t="s">
        <v>432</v>
      </c>
      <c r="I32" s="237" t="s">
        <v>2147</v>
      </c>
      <c r="J32" s="237" t="s">
        <v>434</v>
      </c>
      <c r="K32" s="237" t="s">
        <v>7</v>
      </c>
      <c r="L32" s="237" t="s">
        <v>432</v>
      </c>
    </row>
    <row r="33" spans="3:12" ht="118.5" customHeight="1" x14ac:dyDescent="0.35">
      <c r="C33" s="249" t="s">
        <v>200</v>
      </c>
      <c r="D33" s="98" t="s">
        <v>201</v>
      </c>
      <c r="E33" s="323">
        <v>2</v>
      </c>
      <c r="F33" s="323">
        <v>4</v>
      </c>
      <c r="G33" s="323" t="str">
        <f>IF(H33&lt;4,"Baja",IF(H33=4,"Media",IF(H33=5,"Media",IF(H33=6,"Media",IF(H33&lt;=12,"Alta","Muy alta")))))</f>
        <v>Alta</v>
      </c>
      <c r="H33" s="323">
        <f>+E35*F35</f>
        <v>8</v>
      </c>
      <c r="I33" s="323">
        <v>1</v>
      </c>
      <c r="J33" s="323">
        <v>4</v>
      </c>
      <c r="K33" s="323" t="str">
        <f>IF(L33&lt;4,"Baja",IF(L33=4,"Media",IF(L33=5,"Media",IF(L33=6,"Media",IF(L33&lt;=12,"Alta","Muy alta")))))</f>
        <v>Media</v>
      </c>
      <c r="L33" s="323">
        <f>+I33*J33</f>
        <v>4</v>
      </c>
    </row>
    <row r="34" spans="3:12" ht="151.5" customHeight="1" x14ac:dyDescent="0.35">
      <c r="C34" s="249" t="s">
        <v>203</v>
      </c>
      <c r="D34" s="98" t="s">
        <v>2576</v>
      </c>
      <c r="E34" s="323">
        <v>2</v>
      </c>
      <c r="F34" s="323">
        <v>4</v>
      </c>
      <c r="G34" s="323" t="str">
        <f>IF(H34&lt;4,"Baja",IF(H34=4,"Media",IF(H34=5,"Media",IF(H34=6,"Media",IF(H34&lt;=12,"Alta","Muy alta")))))</f>
        <v>Alta</v>
      </c>
      <c r="H34" s="323">
        <f>+E34*F34</f>
        <v>8</v>
      </c>
      <c r="I34" s="323">
        <v>1</v>
      </c>
      <c r="J34" s="323">
        <v>4</v>
      </c>
      <c r="K34" s="323" t="str">
        <f>IF(L34&lt;4,"Baja",IF(L34=4,"Media",IF(L34=5,"Media",IF(L34=6,"Media",IF(L34&lt;=12,"Alta","Muy alta")))))</f>
        <v>Media</v>
      </c>
      <c r="L34" s="323">
        <f>+I34*J34</f>
        <v>4</v>
      </c>
    </row>
    <row r="35" spans="3:12" ht="118.5" customHeight="1" x14ac:dyDescent="0.35">
      <c r="C35" s="249" t="s">
        <v>205</v>
      </c>
      <c r="D35" s="103" t="s">
        <v>206</v>
      </c>
      <c r="E35" s="323">
        <v>2</v>
      </c>
      <c r="F35" s="323">
        <v>4</v>
      </c>
      <c r="G35" s="323" t="str">
        <f t="shared" ref="G35:G36" si="0">IF(H35&lt;4,"Baja",IF(H35=4,"Media",IF(H35=5,"Media",IF(H35=6,"Media",IF(H35&lt;=12,"Alta","Muy alta")))))</f>
        <v>Alta</v>
      </c>
      <c r="H35" s="323">
        <f t="shared" ref="H35:H36" si="1">+E35*F35</f>
        <v>8</v>
      </c>
      <c r="I35" s="323">
        <v>1</v>
      </c>
      <c r="J35" s="323">
        <v>4</v>
      </c>
      <c r="K35" s="323" t="str">
        <f t="shared" ref="K35:K36" si="2">IF(L35&lt;4,"Baja",IF(L35=4,"Media",IF(L35=5,"Media",IF(L35=6,"Media",IF(L35&lt;=12,"Alta","Muy alta")))))</f>
        <v>Media</v>
      </c>
      <c r="L35" s="323">
        <f t="shared" ref="L35:L36" si="3">+I35*J35</f>
        <v>4</v>
      </c>
    </row>
    <row r="36" spans="3:12" ht="118.5" customHeight="1" x14ac:dyDescent="0.35">
      <c r="C36" s="249" t="s">
        <v>207</v>
      </c>
      <c r="D36" s="103" t="s">
        <v>208</v>
      </c>
      <c r="E36" s="259">
        <v>2</v>
      </c>
      <c r="F36" s="259">
        <v>4</v>
      </c>
      <c r="G36" s="323" t="str">
        <f t="shared" si="0"/>
        <v>Alta</v>
      </c>
      <c r="H36" s="323">
        <f t="shared" si="1"/>
        <v>8</v>
      </c>
      <c r="I36" s="323">
        <v>1</v>
      </c>
      <c r="J36" s="323">
        <v>4</v>
      </c>
      <c r="K36" s="323" t="str">
        <f t="shared" si="2"/>
        <v>Media</v>
      </c>
      <c r="L36" s="323">
        <f t="shared" si="3"/>
        <v>4</v>
      </c>
    </row>
    <row r="37" spans="3:12" x14ac:dyDescent="0.35">
      <c r="J37" s="104"/>
      <c r="K37" s="105"/>
      <c r="L37" s="163"/>
    </row>
    <row r="38" spans="3:12" x14ac:dyDescent="0.35">
      <c r="C38" s="772" t="s">
        <v>438</v>
      </c>
      <c r="D38" s="773"/>
      <c r="E38" s="773"/>
      <c r="F38" s="773"/>
      <c r="G38" s="773"/>
      <c r="H38" s="773"/>
      <c r="I38" s="773"/>
      <c r="J38" s="773"/>
      <c r="K38" s="773"/>
      <c r="L38" s="773"/>
    </row>
    <row r="39" spans="3:12" ht="102" customHeight="1" x14ac:dyDescent="0.35">
      <c r="C39" s="237" t="s">
        <v>439</v>
      </c>
      <c r="D39" s="237" t="s">
        <v>4</v>
      </c>
      <c r="E39" s="237" t="s">
        <v>441</v>
      </c>
      <c r="F39" s="237" t="s">
        <v>442</v>
      </c>
      <c r="G39" s="237" t="s">
        <v>443</v>
      </c>
      <c r="H39" s="237" t="s">
        <v>444</v>
      </c>
      <c r="I39" s="237" t="s">
        <v>445</v>
      </c>
      <c r="J39" s="237" t="s">
        <v>446</v>
      </c>
      <c r="K39" s="237" t="s">
        <v>447</v>
      </c>
      <c r="L39" s="237" t="s">
        <v>440</v>
      </c>
    </row>
    <row r="40" spans="3:12" ht="157.5" customHeight="1" x14ac:dyDescent="0.35">
      <c r="C40" s="481" t="s">
        <v>2577</v>
      </c>
      <c r="D40" s="468" t="s">
        <v>201</v>
      </c>
      <c r="E40" s="238" t="s">
        <v>566</v>
      </c>
      <c r="F40" s="111" t="s">
        <v>685</v>
      </c>
      <c r="G40" s="111" t="s">
        <v>457</v>
      </c>
      <c r="H40" s="328" t="s">
        <v>672</v>
      </c>
      <c r="I40" s="260" t="s">
        <v>686</v>
      </c>
      <c r="J40" s="328" t="s">
        <v>455</v>
      </c>
      <c r="K40" s="303" t="s">
        <v>459</v>
      </c>
      <c r="L40" s="259" t="s">
        <v>464</v>
      </c>
    </row>
    <row r="41" spans="3:12" ht="74.25" customHeight="1" x14ac:dyDescent="0.35">
      <c r="C41" s="481"/>
      <c r="D41" s="468"/>
      <c r="E41" s="468" t="s">
        <v>1162</v>
      </c>
      <c r="F41" s="260" t="s">
        <v>1149</v>
      </c>
      <c r="G41" s="330" t="s">
        <v>1150</v>
      </c>
      <c r="H41" s="328" t="s">
        <v>1151</v>
      </c>
      <c r="I41" s="260" t="s">
        <v>1152</v>
      </c>
      <c r="J41" s="328" t="s">
        <v>455</v>
      </c>
      <c r="K41" s="110" t="s">
        <v>459</v>
      </c>
      <c r="L41" s="469" t="s">
        <v>1163</v>
      </c>
    </row>
    <row r="42" spans="3:12" ht="74.25" customHeight="1" x14ac:dyDescent="0.35">
      <c r="C42" s="481"/>
      <c r="D42" s="468"/>
      <c r="E42" s="468"/>
      <c r="F42" s="260" t="s">
        <v>1154</v>
      </c>
      <c r="G42" s="330" t="s">
        <v>1155</v>
      </c>
      <c r="H42" s="328" t="s">
        <v>1151</v>
      </c>
      <c r="I42" s="260" t="s">
        <v>1152</v>
      </c>
      <c r="J42" s="328" t="s">
        <v>455</v>
      </c>
      <c r="K42" s="110" t="s">
        <v>459</v>
      </c>
      <c r="L42" s="469"/>
    </row>
    <row r="43" spans="3:12" ht="95.25" customHeight="1" x14ac:dyDescent="0.35">
      <c r="C43" s="481"/>
      <c r="D43" s="468" t="s">
        <v>2578</v>
      </c>
      <c r="E43" s="238" t="s">
        <v>689</v>
      </c>
      <c r="F43" s="111" t="s">
        <v>567</v>
      </c>
      <c r="G43" s="99" t="s">
        <v>568</v>
      </c>
      <c r="H43" s="328" t="s">
        <v>527</v>
      </c>
      <c r="I43" s="260" t="s">
        <v>569</v>
      </c>
      <c r="J43" s="328" t="s">
        <v>570</v>
      </c>
      <c r="K43" s="239" t="s">
        <v>459</v>
      </c>
      <c r="L43" s="259" t="s">
        <v>694</v>
      </c>
    </row>
    <row r="44" spans="3:12" ht="123" customHeight="1" x14ac:dyDescent="0.35">
      <c r="C44" s="481"/>
      <c r="D44" s="468"/>
      <c r="E44" s="238" t="s">
        <v>465</v>
      </c>
      <c r="F44" s="260" t="s">
        <v>456</v>
      </c>
      <c r="G44" s="260" t="s">
        <v>457</v>
      </c>
      <c r="H44" s="328" t="s">
        <v>453</v>
      </c>
      <c r="I44" s="260" t="s">
        <v>458</v>
      </c>
      <c r="J44" s="328" t="s">
        <v>455</v>
      </c>
      <c r="K44" s="303" t="s">
        <v>459</v>
      </c>
      <c r="L44" s="259" t="s">
        <v>464</v>
      </c>
    </row>
    <row r="45" spans="3:12" ht="166.5" customHeight="1" x14ac:dyDescent="0.35">
      <c r="C45" s="481"/>
      <c r="D45" s="238" t="s">
        <v>206</v>
      </c>
      <c r="E45" s="238" t="s">
        <v>2579</v>
      </c>
      <c r="F45" s="260" t="s">
        <v>2580</v>
      </c>
      <c r="G45" s="260" t="s">
        <v>2581</v>
      </c>
      <c r="H45" s="328" t="s">
        <v>2582</v>
      </c>
      <c r="I45" s="260" t="s">
        <v>2583</v>
      </c>
      <c r="J45" s="328" t="s">
        <v>819</v>
      </c>
      <c r="K45" s="303" t="s">
        <v>459</v>
      </c>
      <c r="L45" s="259" t="s">
        <v>2584</v>
      </c>
    </row>
    <row r="51" spans="10:10" x14ac:dyDescent="0.35">
      <c r="J51" s="771"/>
    </row>
    <row r="52" spans="10:10" x14ac:dyDescent="0.35">
      <c r="J52" s="771"/>
    </row>
    <row r="53" spans="10:10" x14ac:dyDescent="0.35">
      <c r="J53" s="771"/>
    </row>
    <row r="54" spans="10:10" x14ac:dyDescent="0.35">
      <c r="J54" s="771"/>
    </row>
    <row r="55" spans="10:10" x14ac:dyDescent="0.35">
      <c r="J55" s="771"/>
    </row>
    <row r="56" spans="10:10" x14ac:dyDescent="0.35">
      <c r="J56" s="771"/>
    </row>
    <row r="57" spans="10:10" x14ac:dyDescent="0.35">
      <c r="J57" s="771"/>
    </row>
  </sheetData>
  <mergeCells count="77">
    <mergeCell ref="D2:E3"/>
    <mergeCell ref="W2:W3"/>
    <mergeCell ref="C6:E6"/>
    <mergeCell ref="F6:M6"/>
    <mergeCell ref="N6:S6"/>
    <mergeCell ref="T6:X6"/>
    <mergeCell ref="Y6:Z6"/>
    <mergeCell ref="F7:I7"/>
    <mergeCell ref="C8:C29"/>
    <mergeCell ref="D8:D12"/>
    <mergeCell ref="E8:E12"/>
    <mergeCell ref="F8:F12"/>
    <mergeCell ref="G8:G12"/>
    <mergeCell ref="H8:H12"/>
    <mergeCell ref="I8:I12"/>
    <mergeCell ref="J8:J9"/>
    <mergeCell ref="T8:T12"/>
    <mergeCell ref="U8:U12"/>
    <mergeCell ref="V8:V12"/>
    <mergeCell ref="W8:W12"/>
    <mergeCell ref="X8:X12"/>
    <mergeCell ref="J10:J12"/>
    <mergeCell ref="L11:L12"/>
    <mergeCell ref="M11:M12"/>
    <mergeCell ref="D13:D22"/>
    <mergeCell ref="E13:E19"/>
    <mergeCell ref="K13:K19"/>
    <mergeCell ref="J21:J22"/>
    <mergeCell ref="K8:K12"/>
    <mergeCell ref="T13:T19"/>
    <mergeCell ref="U13:U19"/>
    <mergeCell ref="V13:V19"/>
    <mergeCell ref="W13:W19"/>
    <mergeCell ref="X13:X19"/>
    <mergeCell ref="N14:N18"/>
    <mergeCell ref="O14:O18"/>
    <mergeCell ref="P14:P18"/>
    <mergeCell ref="Q14:Q18"/>
    <mergeCell ref="E20:E22"/>
    <mergeCell ref="F20:F22"/>
    <mergeCell ref="G20:G22"/>
    <mergeCell ref="H20:H22"/>
    <mergeCell ref="I20:I22"/>
    <mergeCell ref="K20:K22"/>
    <mergeCell ref="F14:F18"/>
    <mergeCell ref="G14:G18"/>
    <mergeCell ref="H14:H18"/>
    <mergeCell ref="I14:I18"/>
    <mergeCell ref="J14:J18"/>
    <mergeCell ref="D23:D29"/>
    <mergeCell ref="E23:E29"/>
    <mergeCell ref="F23:F26"/>
    <mergeCell ref="G23:G26"/>
    <mergeCell ref="H23:H26"/>
    <mergeCell ref="J28:J29"/>
    <mergeCell ref="K23:K26"/>
    <mergeCell ref="J24:J26"/>
    <mergeCell ref="F27:F29"/>
    <mergeCell ref="G27:G29"/>
    <mergeCell ref="H27:H29"/>
    <mergeCell ref="I27:I29"/>
    <mergeCell ref="K27:K29"/>
    <mergeCell ref="I23:I26"/>
    <mergeCell ref="T27:T29"/>
    <mergeCell ref="U27:U29"/>
    <mergeCell ref="V27:V29"/>
    <mergeCell ref="W27:W29"/>
    <mergeCell ref="X27:X29"/>
    <mergeCell ref="J51:J57"/>
    <mergeCell ref="C31:H31"/>
    <mergeCell ref="I31:L31"/>
    <mergeCell ref="C38:L38"/>
    <mergeCell ref="C40:C45"/>
    <mergeCell ref="D40:D42"/>
    <mergeCell ref="E41:E42"/>
    <mergeCell ref="L41:L42"/>
    <mergeCell ref="D43:D44"/>
  </mergeCells>
  <conditionalFormatting sqref="H33:H35">
    <cfRule type="cellIs" dxfId="167" priority="37" operator="between">
      <formula>15</formula>
      <formula>25</formula>
    </cfRule>
    <cfRule type="cellIs" dxfId="166" priority="38" operator="between">
      <formula>8</formula>
      <formula>12</formula>
    </cfRule>
    <cfRule type="cellIs" dxfId="165" priority="39" operator="between">
      <formula>4</formula>
      <formula>6</formula>
    </cfRule>
    <cfRule type="cellIs" dxfId="164" priority="40" operator="between">
      <formula>1</formula>
      <formula>3</formula>
    </cfRule>
  </conditionalFormatting>
  <conditionalFormatting sqref="G33:G35">
    <cfRule type="cellIs" dxfId="163" priority="33" operator="equal">
      <formula>"Muy alta"</formula>
    </cfRule>
    <cfRule type="cellIs" dxfId="162" priority="34" operator="equal">
      <formula>"Alta"</formula>
    </cfRule>
    <cfRule type="cellIs" dxfId="161" priority="35" operator="equal">
      <formula>"Media"</formula>
    </cfRule>
    <cfRule type="cellIs" dxfId="160" priority="36" operator="equal">
      <formula>"Baja"</formula>
    </cfRule>
  </conditionalFormatting>
  <conditionalFormatting sqref="K34:K35">
    <cfRule type="cellIs" dxfId="159" priority="25" operator="equal">
      <formula>"Muy alta"</formula>
    </cfRule>
    <cfRule type="cellIs" dxfId="158" priority="26" operator="equal">
      <formula>"Alta"</formula>
    </cfRule>
    <cfRule type="cellIs" dxfId="157" priority="27" operator="equal">
      <formula>"Media"</formula>
    </cfRule>
    <cfRule type="cellIs" dxfId="156" priority="28" operator="equal">
      <formula>"Baja"</formula>
    </cfRule>
  </conditionalFormatting>
  <conditionalFormatting sqref="L34:L35">
    <cfRule type="cellIs" dxfId="155" priority="29" operator="between">
      <formula>15</formula>
      <formula>25</formula>
    </cfRule>
    <cfRule type="cellIs" dxfId="154" priority="30" operator="between">
      <formula>8</formula>
      <formula>12</formula>
    </cfRule>
    <cfRule type="cellIs" dxfId="153" priority="31" operator="between">
      <formula>4</formula>
      <formula>6</formula>
    </cfRule>
    <cfRule type="cellIs" dxfId="152" priority="32" operator="between">
      <formula>1</formula>
      <formula>3</formula>
    </cfRule>
  </conditionalFormatting>
  <conditionalFormatting sqref="K33">
    <cfRule type="cellIs" dxfId="151" priority="17" operator="equal">
      <formula>"Muy alta"</formula>
    </cfRule>
    <cfRule type="cellIs" dxfId="150" priority="18" operator="equal">
      <formula>"Alta"</formula>
    </cfRule>
    <cfRule type="cellIs" dxfId="149" priority="19" operator="equal">
      <formula>"Media"</formula>
    </cfRule>
    <cfRule type="cellIs" dxfId="148" priority="20" operator="equal">
      <formula>"Baja"</formula>
    </cfRule>
  </conditionalFormatting>
  <conditionalFormatting sqref="L33">
    <cfRule type="cellIs" dxfId="147" priority="21" operator="between">
      <formula>15</formula>
      <formula>25</formula>
    </cfRule>
    <cfRule type="cellIs" dxfId="146" priority="22" operator="between">
      <formula>8</formula>
      <formula>12</formula>
    </cfRule>
    <cfRule type="cellIs" dxfId="145" priority="23" operator="between">
      <formula>4</formula>
      <formula>6</formula>
    </cfRule>
    <cfRule type="cellIs" dxfId="144" priority="24" operator="between">
      <formula>1</formula>
      <formula>3</formula>
    </cfRule>
  </conditionalFormatting>
  <conditionalFormatting sqref="H36">
    <cfRule type="cellIs" dxfId="143" priority="13" operator="between">
      <formula>15</formula>
      <formula>25</formula>
    </cfRule>
    <cfRule type="cellIs" dxfId="142" priority="14" operator="between">
      <formula>8</formula>
      <formula>12</formula>
    </cfRule>
    <cfRule type="cellIs" dxfId="141" priority="15" operator="between">
      <formula>4</formula>
      <formula>6</formula>
    </cfRule>
    <cfRule type="cellIs" dxfId="140" priority="16" operator="between">
      <formula>1</formula>
      <formula>3</formula>
    </cfRule>
  </conditionalFormatting>
  <conditionalFormatting sqref="G36">
    <cfRule type="cellIs" dxfId="139" priority="9" operator="equal">
      <formula>"Muy alta"</formula>
    </cfRule>
    <cfRule type="cellIs" dxfId="138" priority="10" operator="equal">
      <formula>"Alta"</formula>
    </cfRule>
    <cfRule type="cellIs" dxfId="137" priority="11" operator="equal">
      <formula>"Media"</formula>
    </cfRule>
    <cfRule type="cellIs" dxfId="136" priority="12" operator="equal">
      <formula>"Baja"</formula>
    </cfRule>
  </conditionalFormatting>
  <conditionalFormatting sqref="K36">
    <cfRule type="cellIs" dxfId="135" priority="1" operator="equal">
      <formula>"Muy alta"</formula>
    </cfRule>
    <cfRule type="cellIs" dxfId="134" priority="2" operator="equal">
      <formula>"Alta"</formula>
    </cfRule>
    <cfRule type="cellIs" dxfId="133" priority="3" operator="equal">
      <formula>"Media"</formula>
    </cfRule>
    <cfRule type="cellIs" dxfId="132" priority="4" operator="equal">
      <formula>"Baja"</formula>
    </cfRule>
  </conditionalFormatting>
  <conditionalFormatting sqref="L36">
    <cfRule type="cellIs" dxfId="131" priority="5" operator="between">
      <formula>15</formula>
      <formula>25</formula>
    </cfRule>
    <cfRule type="cellIs" dxfId="130" priority="6" operator="between">
      <formula>8</formula>
      <formula>12</formula>
    </cfRule>
    <cfRule type="cellIs" dxfId="129" priority="7" operator="between">
      <formula>4</formula>
      <formula>6</formula>
    </cfRule>
    <cfRule type="cellIs" dxfId="128" priority="8" operator="between">
      <formula>1</formula>
      <formula>3</formula>
    </cfRule>
  </conditionalFormatting>
  <dataValidations disablePrompts="1" count="1">
    <dataValidation type="list" allowBlank="1" showInputMessage="1" showErrorMessage="1" sqref="J41:K43">
      <formula1>#REF!</formula1>
    </dataValidation>
  </dataValidation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D95"/>
  <sheetViews>
    <sheetView zoomScale="40" zoomScaleNormal="40" zoomScaleSheetLayoutView="50" workbookViewId="0">
      <pane ySplit="1" topLeftCell="A2" activePane="bottomLeft" state="frozen"/>
      <selection activeCell="D1" sqref="D1"/>
      <selection pane="bottomLeft" activeCell="K10" sqref="K10:K15"/>
    </sheetView>
  </sheetViews>
  <sheetFormatPr baseColWidth="10" defaultColWidth="11.42578125" defaultRowHeight="25.5" x14ac:dyDescent="0.35"/>
  <cols>
    <col min="1" max="2" width="3.85546875" style="91" customWidth="1"/>
    <col min="3" max="3" width="47" style="91" customWidth="1"/>
    <col min="4" max="4" width="79.42578125" style="91" customWidth="1"/>
    <col min="5" max="6" width="51" style="91" customWidth="1"/>
    <col min="7" max="7" width="54.42578125" style="91" customWidth="1"/>
    <col min="8" max="8" width="27.28515625" style="91" customWidth="1"/>
    <col min="9" max="9" width="26.7109375" style="94" customWidth="1"/>
    <col min="10" max="10" width="57.28515625" style="91" customWidth="1"/>
    <col min="11" max="11" width="65.140625" style="91" customWidth="1"/>
    <col min="12" max="12" width="29" style="91" customWidth="1"/>
    <col min="13" max="13" width="67" style="91" customWidth="1"/>
    <col min="14" max="14" width="3.28515625" style="91" hidden="1" customWidth="1"/>
    <col min="15" max="15" width="6.7109375" style="91" hidden="1" customWidth="1"/>
    <col min="16" max="16" width="20.7109375" style="91" hidden="1" customWidth="1"/>
    <col min="17" max="17" width="5.42578125" style="91" hidden="1" customWidth="1"/>
    <col min="18" max="18" width="80.85546875" style="91" customWidth="1"/>
    <col min="19" max="19" width="40.85546875" style="91" customWidth="1"/>
    <col min="20" max="20" width="40.42578125" style="91" customWidth="1"/>
    <col min="21" max="21" width="32" style="91" customWidth="1"/>
    <col min="22" max="23" width="29.7109375" style="91" customWidth="1"/>
    <col min="24" max="24" width="54.42578125" style="91" customWidth="1"/>
    <col min="25" max="25" width="78.28515625" style="91" customWidth="1"/>
    <col min="26" max="26" width="34.85546875" style="91" customWidth="1"/>
    <col min="27" max="27" width="55" style="91" customWidth="1"/>
    <col min="28" max="28" width="41" style="91" customWidth="1"/>
    <col min="29" max="30" width="52.85546875" style="91" customWidth="1"/>
    <col min="31" max="16384" width="11.42578125" style="91"/>
  </cols>
  <sheetData>
    <row r="1" spans="3:30" ht="28.5" customHeight="1" x14ac:dyDescent="0.35">
      <c r="D1" s="516" t="s">
        <v>281</v>
      </c>
      <c r="E1" s="516"/>
      <c r="F1" s="516"/>
      <c r="G1" s="516"/>
      <c r="H1" s="516"/>
      <c r="I1" s="516"/>
      <c r="J1" s="516"/>
      <c r="K1" s="94"/>
      <c r="L1" s="94"/>
      <c r="M1" s="94"/>
      <c r="N1" s="94"/>
      <c r="AA1" s="498"/>
    </row>
    <row r="2" spans="3:30" ht="28.5" customHeight="1" x14ac:dyDescent="0.35">
      <c r="D2" s="516"/>
      <c r="E2" s="516"/>
      <c r="F2" s="516"/>
      <c r="G2" s="516"/>
      <c r="H2" s="516"/>
      <c r="I2" s="516"/>
      <c r="J2" s="516"/>
      <c r="K2" s="94"/>
      <c r="L2" s="94"/>
      <c r="M2" s="94"/>
      <c r="N2" s="94"/>
      <c r="AA2" s="498"/>
    </row>
    <row r="3" spans="3:30" ht="28.5" customHeight="1" x14ac:dyDescent="0.35">
      <c r="C3" s="91" t="s">
        <v>282</v>
      </c>
      <c r="D3" s="510" t="s">
        <v>2585</v>
      </c>
      <c r="E3" s="510"/>
      <c r="F3" s="510"/>
      <c r="G3" s="510"/>
      <c r="H3" s="510"/>
      <c r="I3" s="510"/>
    </row>
    <row r="4" spans="3:30" ht="28.5" customHeight="1" x14ac:dyDescent="0.35"/>
    <row r="5" spans="3:30" ht="28.5" customHeight="1" x14ac:dyDescent="0.35">
      <c r="C5" s="466" t="s">
        <v>284</v>
      </c>
      <c r="D5" s="466"/>
      <c r="E5" s="466"/>
      <c r="F5" s="466" t="s">
        <v>285</v>
      </c>
      <c r="G5" s="466"/>
      <c r="H5" s="466"/>
      <c r="I5" s="466"/>
      <c r="J5" s="466"/>
      <c r="K5" s="466"/>
      <c r="L5" s="466"/>
      <c r="M5" s="466"/>
      <c r="N5" s="97"/>
      <c r="O5" s="97"/>
      <c r="P5" s="472" t="s">
        <v>1081</v>
      </c>
      <c r="Q5" s="472"/>
      <c r="R5" s="472"/>
      <c r="S5" s="472"/>
      <c r="T5" s="472"/>
      <c r="U5" s="472"/>
      <c r="V5" s="472"/>
      <c r="W5" s="472"/>
      <c r="X5" s="492" t="s">
        <v>286</v>
      </c>
      <c r="Y5" s="492"/>
      <c r="Z5" s="492"/>
      <c r="AA5" s="492"/>
      <c r="AB5" s="492"/>
      <c r="AC5" s="492" t="s">
        <v>287</v>
      </c>
      <c r="AD5" s="492"/>
    </row>
    <row r="6" spans="3:30" s="94" customFormat="1" ht="66.75" customHeight="1" x14ac:dyDescent="0.25">
      <c r="C6" s="251"/>
      <c r="D6" s="251" t="s">
        <v>289</v>
      </c>
      <c r="E6" s="237" t="s">
        <v>290</v>
      </c>
      <c r="F6" s="739" t="s">
        <v>2586</v>
      </c>
      <c r="G6" s="740"/>
      <c r="H6" s="517" t="s">
        <v>2587</v>
      </c>
      <c r="I6" s="518"/>
      <c r="J6" s="237" t="s">
        <v>293</v>
      </c>
      <c r="K6" s="237" t="s">
        <v>3630</v>
      </c>
      <c r="L6" s="237" t="s">
        <v>697</v>
      </c>
      <c r="M6" s="237" t="s">
        <v>295</v>
      </c>
      <c r="N6" s="237"/>
      <c r="O6" s="251"/>
      <c r="P6" s="237" t="s">
        <v>1082</v>
      </c>
      <c r="Q6" s="251"/>
      <c r="R6" s="237" t="s">
        <v>296</v>
      </c>
      <c r="S6" s="237" t="s">
        <v>297</v>
      </c>
      <c r="T6" s="237" t="s">
        <v>298</v>
      </c>
      <c r="U6" s="237" t="s">
        <v>299</v>
      </c>
      <c r="V6" s="237" t="s">
        <v>300</v>
      </c>
      <c r="W6" s="237" t="s">
        <v>301</v>
      </c>
      <c r="X6" s="237" t="s">
        <v>302</v>
      </c>
      <c r="Y6" s="237" t="s">
        <v>303</v>
      </c>
      <c r="Z6" s="237" t="s">
        <v>304</v>
      </c>
      <c r="AA6" s="237" t="s">
        <v>305</v>
      </c>
      <c r="AB6" s="237" t="s">
        <v>1692</v>
      </c>
      <c r="AC6" s="237" t="s">
        <v>307</v>
      </c>
      <c r="AD6" s="312" t="s">
        <v>308</v>
      </c>
    </row>
    <row r="7" spans="3:30" ht="83.25" customHeight="1" x14ac:dyDescent="0.35">
      <c r="C7" s="473" t="s">
        <v>309</v>
      </c>
      <c r="D7" s="505" t="s">
        <v>2588</v>
      </c>
      <c r="E7" s="468" t="s">
        <v>1191</v>
      </c>
      <c r="F7" s="694" t="s">
        <v>341</v>
      </c>
      <c r="G7" s="468" t="s">
        <v>2589</v>
      </c>
      <c r="H7" s="695" t="s">
        <v>343</v>
      </c>
      <c r="I7" s="469" t="s">
        <v>315</v>
      </c>
      <c r="J7" s="325" t="s">
        <v>2589</v>
      </c>
      <c r="K7" s="468" t="s">
        <v>2590</v>
      </c>
      <c r="L7" s="481" t="s">
        <v>2048</v>
      </c>
      <c r="M7" s="468" t="s">
        <v>2591</v>
      </c>
      <c r="N7" s="238"/>
      <c r="O7" s="307"/>
      <c r="P7" s="307"/>
      <c r="Q7" s="307"/>
      <c r="R7" s="559" t="s">
        <v>2592</v>
      </c>
      <c r="S7" s="559" t="s">
        <v>2593</v>
      </c>
      <c r="T7" s="559" t="s">
        <v>453</v>
      </c>
      <c r="U7" s="559" t="s">
        <v>2594</v>
      </c>
      <c r="V7" s="480" t="s">
        <v>819</v>
      </c>
      <c r="W7" s="480" t="s">
        <v>356</v>
      </c>
      <c r="X7" s="693" t="s">
        <v>2595</v>
      </c>
      <c r="Y7" s="693" t="s">
        <v>2596</v>
      </c>
      <c r="Z7" s="693"/>
      <c r="AA7" s="693" t="s">
        <v>2597</v>
      </c>
      <c r="AB7" s="693" t="s">
        <v>2598</v>
      </c>
      <c r="AC7" s="128"/>
    </row>
    <row r="8" spans="3:30" ht="83.25" customHeight="1" x14ac:dyDescent="0.35">
      <c r="C8" s="473"/>
      <c r="D8" s="505"/>
      <c r="E8" s="468"/>
      <c r="F8" s="694"/>
      <c r="G8" s="468"/>
      <c r="H8" s="695"/>
      <c r="I8" s="469"/>
      <c r="J8" s="468" t="s">
        <v>2599</v>
      </c>
      <c r="K8" s="468"/>
      <c r="L8" s="481"/>
      <c r="M8" s="468"/>
      <c r="N8" s="238"/>
      <c r="O8" s="307"/>
      <c r="P8" s="307"/>
      <c r="Q8" s="307"/>
      <c r="R8" s="559"/>
      <c r="S8" s="559"/>
      <c r="T8" s="559"/>
      <c r="U8" s="559"/>
      <c r="V8" s="480"/>
      <c r="W8" s="480"/>
      <c r="X8" s="693"/>
      <c r="Y8" s="693"/>
      <c r="Z8" s="693"/>
      <c r="AA8" s="693"/>
      <c r="AB8" s="693"/>
      <c r="AC8" s="128"/>
    </row>
    <row r="9" spans="3:30" ht="83.25" customHeight="1" x14ac:dyDescent="0.35">
      <c r="C9" s="473"/>
      <c r="D9" s="505"/>
      <c r="E9" s="468"/>
      <c r="F9" s="694"/>
      <c r="G9" s="468"/>
      <c r="H9" s="695"/>
      <c r="I9" s="469"/>
      <c r="J9" s="468"/>
      <c r="K9" s="468"/>
      <c r="L9" s="481"/>
      <c r="M9" s="468"/>
      <c r="N9" s="238"/>
      <c r="O9" s="307"/>
      <c r="P9" s="307"/>
      <c r="Q9" s="307"/>
      <c r="R9" s="559"/>
      <c r="S9" s="559"/>
      <c r="T9" s="559"/>
      <c r="U9" s="559"/>
      <c r="V9" s="480"/>
      <c r="W9" s="480"/>
      <c r="X9" s="470"/>
      <c r="Y9" s="470"/>
      <c r="Z9" s="470"/>
      <c r="AA9" s="470"/>
      <c r="AB9" s="470"/>
      <c r="AC9" s="128"/>
    </row>
    <row r="10" spans="3:30" s="102" customFormat="1" ht="123.75" customHeight="1" x14ac:dyDescent="0.35">
      <c r="C10" s="473"/>
      <c r="D10" s="505" t="s">
        <v>2600</v>
      </c>
      <c r="E10" s="468" t="s">
        <v>2601</v>
      </c>
      <c r="F10" s="694" t="s">
        <v>408</v>
      </c>
      <c r="G10" s="468" t="s">
        <v>2602</v>
      </c>
      <c r="H10" s="695" t="s">
        <v>403</v>
      </c>
      <c r="I10" s="469" t="s">
        <v>315</v>
      </c>
      <c r="J10" s="325" t="s">
        <v>2602</v>
      </c>
      <c r="K10" s="468" t="s">
        <v>224</v>
      </c>
      <c r="L10" s="481" t="s">
        <v>2603</v>
      </c>
      <c r="M10" s="468" t="s">
        <v>2604</v>
      </c>
      <c r="N10" s="238"/>
      <c r="O10" s="303"/>
      <c r="P10" s="468"/>
      <c r="Q10" s="303"/>
      <c r="R10" s="330" t="s">
        <v>2605</v>
      </c>
      <c r="S10" s="330" t="s">
        <v>2606</v>
      </c>
      <c r="T10" s="330" t="s">
        <v>616</v>
      </c>
      <c r="U10" s="330" t="s">
        <v>2607</v>
      </c>
      <c r="V10" s="303" t="s">
        <v>819</v>
      </c>
      <c r="W10" s="303" t="s">
        <v>323</v>
      </c>
      <c r="X10" s="693" t="s">
        <v>2608</v>
      </c>
      <c r="Y10" s="693" t="s">
        <v>2609</v>
      </c>
      <c r="Z10" s="693"/>
      <c r="AA10" s="693" t="s">
        <v>2610</v>
      </c>
      <c r="AB10" s="693" t="s">
        <v>2611</v>
      </c>
      <c r="AC10" s="126"/>
    </row>
    <row r="11" spans="3:30" s="102" customFormat="1" ht="65.25" customHeight="1" x14ac:dyDescent="0.35">
      <c r="C11" s="473"/>
      <c r="D11" s="505"/>
      <c r="E11" s="468"/>
      <c r="F11" s="694"/>
      <c r="G11" s="468"/>
      <c r="H11" s="695"/>
      <c r="I11" s="469"/>
      <c r="J11" s="468" t="s">
        <v>2612</v>
      </c>
      <c r="K11" s="468"/>
      <c r="L11" s="481"/>
      <c r="M11" s="468"/>
      <c r="N11" s="238"/>
      <c r="O11" s="303"/>
      <c r="P11" s="468"/>
      <c r="Q11" s="303"/>
      <c r="R11" s="330" t="s">
        <v>2613</v>
      </c>
      <c r="S11" s="330" t="s">
        <v>2614</v>
      </c>
      <c r="T11" s="330" t="s">
        <v>2615</v>
      </c>
      <c r="U11" s="330" t="s">
        <v>2207</v>
      </c>
      <c r="V11" s="303" t="s">
        <v>819</v>
      </c>
      <c r="W11" s="303" t="s">
        <v>323</v>
      </c>
      <c r="X11" s="693"/>
      <c r="Y11" s="693"/>
      <c r="Z11" s="693"/>
      <c r="AA11" s="693"/>
      <c r="AB11" s="693"/>
      <c r="AC11" s="126"/>
    </row>
    <row r="12" spans="3:30" s="102" customFormat="1" ht="141.75" customHeight="1" x14ac:dyDescent="0.35">
      <c r="C12" s="473"/>
      <c r="D12" s="505"/>
      <c r="E12" s="468"/>
      <c r="F12" s="694"/>
      <c r="G12" s="468"/>
      <c r="H12" s="695"/>
      <c r="I12" s="469"/>
      <c r="J12" s="468"/>
      <c r="K12" s="468"/>
      <c r="L12" s="481" t="s">
        <v>2616</v>
      </c>
      <c r="M12" s="468" t="s">
        <v>2617</v>
      </c>
      <c r="N12" s="238"/>
      <c r="O12" s="303"/>
      <c r="P12" s="468"/>
      <c r="Q12" s="303"/>
      <c r="R12" s="330" t="s">
        <v>2605</v>
      </c>
      <c r="S12" s="330" t="s">
        <v>2606</v>
      </c>
      <c r="T12" s="330" t="s">
        <v>616</v>
      </c>
      <c r="U12" s="330" t="s">
        <v>2607</v>
      </c>
      <c r="V12" s="303" t="s">
        <v>819</v>
      </c>
      <c r="W12" s="303" t="s">
        <v>323</v>
      </c>
      <c r="X12" s="693"/>
      <c r="Y12" s="693"/>
      <c r="Z12" s="693"/>
      <c r="AA12" s="693"/>
      <c r="AB12" s="693"/>
      <c r="AC12" s="126"/>
    </row>
    <row r="13" spans="3:30" s="102" customFormat="1" ht="70.5" customHeight="1" x14ac:dyDescent="0.35">
      <c r="C13" s="473"/>
      <c r="D13" s="505"/>
      <c r="E13" s="468"/>
      <c r="F13" s="694"/>
      <c r="G13" s="468"/>
      <c r="H13" s="695"/>
      <c r="I13" s="469"/>
      <c r="J13" s="468"/>
      <c r="K13" s="468"/>
      <c r="L13" s="481"/>
      <c r="M13" s="468"/>
      <c r="N13" s="238"/>
      <c r="O13" s="303"/>
      <c r="P13" s="468"/>
      <c r="Q13" s="303"/>
      <c r="R13" s="330" t="s">
        <v>2613</v>
      </c>
      <c r="S13" s="330" t="s">
        <v>2614</v>
      </c>
      <c r="T13" s="330" t="s">
        <v>2615</v>
      </c>
      <c r="U13" s="330" t="s">
        <v>2207</v>
      </c>
      <c r="V13" s="303" t="s">
        <v>819</v>
      </c>
      <c r="W13" s="303" t="s">
        <v>323</v>
      </c>
      <c r="X13" s="693"/>
      <c r="Y13" s="693"/>
      <c r="Z13" s="693"/>
      <c r="AA13" s="693"/>
      <c r="AB13" s="693"/>
      <c r="AC13" s="126"/>
    </row>
    <row r="14" spans="3:30" s="102" customFormat="1" ht="123.75" customHeight="1" x14ac:dyDescent="0.35">
      <c r="C14" s="473"/>
      <c r="D14" s="505"/>
      <c r="E14" s="468"/>
      <c r="F14" s="694"/>
      <c r="G14" s="468"/>
      <c r="H14" s="695"/>
      <c r="I14" s="469"/>
      <c r="J14" s="468"/>
      <c r="K14" s="468"/>
      <c r="L14" s="481" t="s">
        <v>2618</v>
      </c>
      <c r="M14" s="468" t="s">
        <v>2619</v>
      </c>
      <c r="N14" s="238"/>
      <c r="O14" s="303"/>
      <c r="P14" s="468"/>
      <c r="Q14" s="303"/>
      <c r="R14" s="330" t="s">
        <v>2605</v>
      </c>
      <c r="S14" s="330" t="s">
        <v>2606</v>
      </c>
      <c r="T14" s="330" t="s">
        <v>616</v>
      </c>
      <c r="U14" s="330" t="s">
        <v>2607</v>
      </c>
      <c r="V14" s="303" t="s">
        <v>819</v>
      </c>
      <c r="W14" s="303" t="s">
        <v>323</v>
      </c>
      <c r="X14" s="693"/>
      <c r="Y14" s="693"/>
      <c r="Z14" s="693"/>
      <c r="AA14" s="693"/>
      <c r="AB14" s="693"/>
      <c r="AC14" s="126"/>
    </row>
    <row r="15" spans="3:30" s="102" customFormat="1" ht="69" customHeight="1" x14ac:dyDescent="0.35">
      <c r="C15" s="473"/>
      <c r="D15" s="505"/>
      <c r="E15" s="468"/>
      <c r="F15" s="694"/>
      <c r="G15" s="468"/>
      <c r="H15" s="695"/>
      <c r="I15" s="469"/>
      <c r="J15" s="468"/>
      <c r="K15" s="468"/>
      <c r="L15" s="481"/>
      <c r="M15" s="468"/>
      <c r="N15" s="238"/>
      <c r="O15" s="303"/>
      <c r="P15" s="468"/>
      <c r="Q15" s="303"/>
      <c r="R15" s="330" t="s">
        <v>2613</v>
      </c>
      <c r="S15" s="330" t="s">
        <v>2614</v>
      </c>
      <c r="T15" s="330" t="s">
        <v>2615</v>
      </c>
      <c r="U15" s="330" t="s">
        <v>2207</v>
      </c>
      <c r="V15" s="303" t="s">
        <v>819</v>
      </c>
      <c r="W15" s="303" t="s">
        <v>323</v>
      </c>
      <c r="X15" s="470"/>
      <c r="Y15" s="470"/>
      <c r="Z15" s="470"/>
      <c r="AA15" s="470"/>
      <c r="AB15" s="470"/>
      <c r="AC15" s="126"/>
    </row>
    <row r="16" spans="3:30" s="102" customFormat="1" ht="98.25" customHeight="1" x14ac:dyDescent="0.35">
      <c r="C16" s="473"/>
      <c r="D16" s="505" t="s">
        <v>2620</v>
      </c>
      <c r="E16" s="468" t="s">
        <v>2621</v>
      </c>
      <c r="F16" s="101" t="s">
        <v>341</v>
      </c>
      <c r="G16" s="468" t="s">
        <v>2622</v>
      </c>
      <c r="H16" s="307" t="s">
        <v>343</v>
      </c>
      <c r="I16" s="259"/>
      <c r="J16" s="325"/>
      <c r="K16" s="468"/>
      <c r="L16" s="249" t="s">
        <v>2226</v>
      </c>
      <c r="M16" s="98" t="s">
        <v>2227</v>
      </c>
      <c r="N16" s="238"/>
      <c r="O16" s="303"/>
      <c r="P16" s="238"/>
      <c r="Q16" s="303"/>
      <c r="R16" s="99" t="s">
        <v>2623</v>
      </c>
      <c r="S16" s="99" t="s">
        <v>2593</v>
      </c>
      <c r="T16" s="99" t="s">
        <v>672</v>
      </c>
      <c r="U16" s="99" t="s">
        <v>2624</v>
      </c>
      <c r="V16" s="307" t="s">
        <v>480</v>
      </c>
      <c r="W16" s="307" t="s">
        <v>356</v>
      </c>
      <c r="X16" s="693" t="s">
        <v>2625</v>
      </c>
      <c r="Y16" s="693" t="s">
        <v>2626</v>
      </c>
      <c r="Z16" s="693"/>
      <c r="AA16" s="693" t="s">
        <v>2627</v>
      </c>
      <c r="AB16" s="693" t="s">
        <v>2628</v>
      </c>
      <c r="AC16" s="126"/>
    </row>
    <row r="17" spans="3:29" s="102" customFormat="1" ht="98.25" customHeight="1" x14ac:dyDescent="0.35">
      <c r="C17" s="473"/>
      <c r="D17" s="505"/>
      <c r="E17" s="468"/>
      <c r="F17" s="101" t="s">
        <v>312</v>
      </c>
      <c r="G17" s="468"/>
      <c r="H17" s="307" t="s">
        <v>314</v>
      </c>
      <c r="I17" s="259"/>
      <c r="J17" s="238"/>
      <c r="K17" s="468"/>
      <c r="L17" s="249" t="s">
        <v>1855</v>
      </c>
      <c r="M17" s="98" t="s">
        <v>2629</v>
      </c>
      <c r="N17" s="238"/>
      <c r="O17" s="303"/>
      <c r="P17" s="238"/>
      <c r="Q17" s="303"/>
      <c r="R17" s="99" t="s">
        <v>2630</v>
      </c>
      <c r="S17" s="99" t="s">
        <v>2593</v>
      </c>
      <c r="T17" s="99" t="s">
        <v>2631</v>
      </c>
      <c r="U17" s="99" t="s">
        <v>2632</v>
      </c>
      <c r="V17" s="307" t="s">
        <v>480</v>
      </c>
      <c r="W17" s="307" t="s">
        <v>356</v>
      </c>
      <c r="X17" s="693"/>
      <c r="Y17" s="693"/>
      <c r="Z17" s="693"/>
      <c r="AA17" s="693"/>
      <c r="AB17" s="693"/>
      <c r="AC17" s="126"/>
    </row>
    <row r="18" spans="3:29" s="102" customFormat="1" ht="134.25" customHeight="1" x14ac:dyDescent="0.35">
      <c r="C18" s="473"/>
      <c r="D18" s="253" t="s">
        <v>2633</v>
      </c>
      <c r="E18" s="238" t="s">
        <v>2634</v>
      </c>
      <c r="F18" s="328" t="s">
        <v>341</v>
      </c>
      <c r="G18" s="238" t="s">
        <v>2635</v>
      </c>
      <c r="H18" s="307" t="s">
        <v>343</v>
      </c>
      <c r="I18" s="259" t="s">
        <v>315</v>
      </c>
      <c r="J18" s="325" t="s">
        <v>2635</v>
      </c>
      <c r="K18" s="238" t="s">
        <v>214</v>
      </c>
      <c r="L18" s="249" t="s">
        <v>2636</v>
      </c>
      <c r="M18" s="98" t="s">
        <v>2637</v>
      </c>
      <c r="N18" s="238"/>
      <c r="O18" s="303"/>
      <c r="P18" s="238"/>
      <c r="Q18" s="303"/>
      <c r="R18" s="99" t="s">
        <v>2638</v>
      </c>
      <c r="S18" s="99" t="s">
        <v>2593</v>
      </c>
      <c r="T18" s="99" t="s">
        <v>781</v>
      </c>
      <c r="U18" s="99" t="s">
        <v>2639</v>
      </c>
      <c r="V18" s="307" t="s">
        <v>480</v>
      </c>
      <c r="W18" s="307" t="s">
        <v>356</v>
      </c>
      <c r="X18" s="315"/>
      <c r="Y18" s="315" t="s">
        <v>2640</v>
      </c>
      <c r="Z18" s="315"/>
      <c r="AA18" s="315"/>
      <c r="AB18" s="315"/>
      <c r="AC18" s="126"/>
    </row>
    <row r="19" spans="3:29" s="102" customFormat="1" ht="113.25" customHeight="1" x14ac:dyDescent="0.35">
      <c r="C19" s="473"/>
      <c r="D19" s="505" t="s">
        <v>2641</v>
      </c>
      <c r="E19" s="468" t="s">
        <v>2642</v>
      </c>
      <c r="F19" s="694" t="s">
        <v>341</v>
      </c>
      <c r="G19" s="468" t="s">
        <v>2643</v>
      </c>
      <c r="H19" s="695" t="s">
        <v>343</v>
      </c>
      <c r="I19" s="469" t="s">
        <v>315</v>
      </c>
      <c r="J19" s="325" t="s">
        <v>2644</v>
      </c>
      <c r="K19" s="468" t="s">
        <v>222</v>
      </c>
      <c r="L19" s="249" t="s">
        <v>2645</v>
      </c>
      <c r="M19" s="98" t="s">
        <v>2646</v>
      </c>
      <c r="N19" s="238"/>
      <c r="O19" s="303"/>
      <c r="P19" s="238"/>
      <c r="Q19" s="303"/>
      <c r="R19" s="99" t="s">
        <v>2647</v>
      </c>
      <c r="S19" s="99" t="s">
        <v>2593</v>
      </c>
      <c r="T19" s="99" t="s">
        <v>453</v>
      </c>
      <c r="U19" s="99" t="s">
        <v>2648</v>
      </c>
      <c r="V19" s="307"/>
      <c r="W19" s="307"/>
      <c r="X19" s="693" t="s">
        <v>2649</v>
      </c>
      <c r="Y19" s="693" t="s">
        <v>2650</v>
      </c>
      <c r="Z19" s="693" t="s">
        <v>2651</v>
      </c>
      <c r="AA19" s="693" t="s">
        <v>2652</v>
      </c>
      <c r="AB19" s="693" t="s">
        <v>2653</v>
      </c>
      <c r="AC19" s="126"/>
    </row>
    <row r="20" spans="3:29" s="102" customFormat="1" ht="113.25" customHeight="1" x14ac:dyDescent="0.35">
      <c r="C20" s="473"/>
      <c r="D20" s="505"/>
      <c r="E20" s="468"/>
      <c r="F20" s="694"/>
      <c r="G20" s="468"/>
      <c r="H20" s="695"/>
      <c r="I20" s="469"/>
      <c r="J20" s="505" t="s">
        <v>2654</v>
      </c>
      <c r="K20" s="468"/>
      <c r="L20" s="481" t="s">
        <v>1373</v>
      </c>
      <c r="M20" s="468" t="s">
        <v>2655</v>
      </c>
      <c r="N20" s="238"/>
      <c r="O20" s="303"/>
      <c r="P20" s="238"/>
      <c r="Q20" s="303"/>
      <c r="R20" s="99" t="s">
        <v>2656</v>
      </c>
      <c r="S20" s="99" t="s">
        <v>2593</v>
      </c>
      <c r="T20" s="99" t="s">
        <v>2657</v>
      </c>
      <c r="U20" s="99" t="s">
        <v>2658</v>
      </c>
      <c r="V20" s="307"/>
      <c r="W20" s="307"/>
      <c r="X20" s="693"/>
      <c r="Y20" s="693"/>
      <c r="Z20" s="693"/>
      <c r="AA20" s="693"/>
      <c r="AB20" s="693"/>
      <c r="AC20" s="126"/>
    </row>
    <row r="21" spans="3:29" s="102" customFormat="1" ht="113.25" customHeight="1" x14ac:dyDescent="0.35">
      <c r="C21" s="473"/>
      <c r="D21" s="505"/>
      <c r="E21" s="468"/>
      <c r="F21" s="694"/>
      <c r="G21" s="468"/>
      <c r="H21" s="695"/>
      <c r="I21" s="469"/>
      <c r="J21" s="505"/>
      <c r="K21" s="468"/>
      <c r="L21" s="481"/>
      <c r="M21" s="468"/>
      <c r="N21" s="238"/>
      <c r="O21" s="303"/>
      <c r="P21" s="238"/>
      <c r="Q21" s="303"/>
      <c r="R21" s="99" t="s">
        <v>2659</v>
      </c>
      <c r="S21" s="99" t="s">
        <v>2593</v>
      </c>
      <c r="T21" s="99" t="s">
        <v>2657</v>
      </c>
      <c r="U21" s="99" t="s">
        <v>479</v>
      </c>
      <c r="V21" s="307"/>
      <c r="W21" s="307"/>
      <c r="X21" s="693"/>
      <c r="Y21" s="693"/>
      <c r="Z21" s="693"/>
      <c r="AA21" s="693"/>
      <c r="AB21" s="693"/>
      <c r="AC21" s="126"/>
    </row>
    <row r="22" spans="3:29" s="102" customFormat="1" ht="113.25" customHeight="1" x14ac:dyDescent="0.35">
      <c r="C22" s="473"/>
      <c r="D22" s="505"/>
      <c r="E22" s="468"/>
      <c r="F22" s="694"/>
      <c r="G22" s="468"/>
      <c r="H22" s="695"/>
      <c r="I22" s="469"/>
      <c r="J22" s="505"/>
      <c r="K22" s="468"/>
      <c r="L22" s="249" t="s">
        <v>2660</v>
      </c>
      <c r="M22" s="98" t="s">
        <v>2661</v>
      </c>
      <c r="N22" s="238"/>
      <c r="O22" s="303"/>
      <c r="P22" s="238"/>
      <c r="Q22" s="303"/>
      <c r="R22" s="99" t="s">
        <v>2659</v>
      </c>
      <c r="S22" s="99" t="s">
        <v>2593</v>
      </c>
      <c r="T22" s="99" t="s">
        <v>2657</v>
      </c>
      <c r="U22" s="99" t="s">
        <v>479</v>
      </c>
      <c r="V22" s="307"/>
      <c r="W22" s="307"/>
      <c r="X22" s="693"/>
      <c r="Y22" s="693"/>
      <c r="Z22" s="693"/>
      <c r="AA22" s="693"/>
      <c r="AB22" s="693"/>
      <c r="AC22" s="126"/>
    </row>
    <row r="23" spans="3:29" s="102" customFormat="1" ht="105" customHeight="1" x14ac:dyDescent="0.35">
      <c r="C23" s="473"/>
      <c r="D23" s="505"/>
      <c r="E23" s="468"/>
      <c r="F23" s="694"/>
      <c r="G23" s="468"/>
      <c r="H23" s="695"/>
      <c r="I23" s="469"/>
      <c r="J23" s="505"/>
      <c r="K23" s="468"/>
      <c r="L23" s="249" t="s">
        <v>2662</v>
      </c>
      <c r="M23" s="98" t="s">
        <v>2663</v>
      </c>
      <c r="N23" s="238"/>
      <c r="O23" s="303"/>
      <c r="P23" s="238"/>
      <c r="Q23" s="303"/>
      <c r="R23" s="99" t="s">
        <v>2664</v>
      </c>
      <c r="S23" s="99" t="s">
        <v>2593</v>
      </c>
      <c r="T23" s="99" t="s">
        <v>705</v>
      </c>
      <c r="U23" s="99" t="s">
        <v>2665</v>
      </c>
      <c r="V23" s="307"/>
      <c r="W23" s="307"/>
      <c r="X23" s="693"/>
      <c r="Y23" s="693"/>
      <c r="Z23" s="693"/>
      <c r="AA23" s="693"/>
      <c r="AB23" s="693"/>
      <c r="AC23" s="126"/>
    </row>
    <row r="24" spans="3:29" s="102" customFormat="1" ht="132" customHeight="1" x14ac:dyDescent="0.35">
      <c r="C24" s="473"/>
      <c r="D24" s="505" t="s">
        <v>2666</v>
      </c>
      <c r="E24" s="468" t="s">
        <v>2667</v>
      </c>
      <c r="F24" s="694" t="s">
        <v>408</v>
      </c>
      <c r="G24" s="468" t="s">
        <v>2668</v>
      </c>
      <c r="H24" s="695" t="s">
        <v>403</v>
      </c>
      <c r="I24" s="469" t="s">
        <v>315</v>
      </c>
      <c r="J24" s="325" t="s">
        <v>2668</v>
      </c>
      <c r="K24" s="468" t="s">
        <v>222</v>
      </c>
      <c r="L24" s="481" t="s">
        <v>2669</v>
      </c>
      <c r="M24" s="468" t="s">
        <v>2670</v>
      </c>
      <c r="N24" s="238"/>
      <c r="O24" s="303"/>
      <c r="P24" s="238"/>
      <c r="Q24" s="303"/>
      <c r="R24" s="99" t="s">
        <v>2671</v>
      </c>
      <c r="S24" s="99" t="s">
        <v>2672</v>
      </c>
      <c r="T24" s="99" t="s">
        <v>453</v>
      </c>
      <c r="U24" s="99" t="s">
        <v>2673</v>
      </c>
      <c r="V24" s="307"/>
      <c r="W24" s="307"/>
      <c r="X24" s="693" t="s">
        <v>2674</v>
      </c>
      <c r="Y24" s="693" t="s">
        <v>2675</v>
      </c>
      <c r="Z24" s="693" t="s">
        <v>2676</v>
      </c>
      <c r="AA24" s="693" t="s">
        <v>2677</v>
      </c>
      <c r="AB24" s="693" t="s">
        <v>2678</v>
      </c>
      <c r="AC24" s="126"/>
    </row>
    <row r="25" spans="3:29" s="102" customFormat="1" ht="132" customHeight="1" x14ac:dyDescent="0.35">
      <c r="C25" s="473"/>
      <c r="D25" s="505"/>
      <c r="E25" s="468"/>
      <c r="F25" s="694"/>
      <c r="G25" s="468"/>
      <c r="H25" s="695"/>
      <c r="I25" s="469"/>
      <c r="J25" s="468" t="s">
        <v>2679</v>
      </c>
      <c r="K25" s="468"/>
      <c r="L25" s="481"/>
      <c r="M25" s="468"/>
      <c r="N25" s="238"/>
      <c r="O25" s="303"/>
      <c r="P25" s="238"/>
      <c r="Q25" s="303"/>
      <c r="R25" s="99" t="s">
        <v>2680</v>
      </c>
      <c r="S25" s="99" t="s">
        <v>2672</v>
      </c>
      <c r="T25" s="99" t="s">
        <v>453</v>
      </c>
      <c r="U25" s="99" t="s">
        <v>2681</v>
      </c>
      <c r="V25" s="307"/>
      <c r="W25" s="307"/>
      <c r="X25" s="693"/>
      <c r="Y25" s="693"/>
      <c r="Z25" s="693"/>
      <c r="AA25" s="693"/>
      <c r="AB25" s="693"/>
      <c r="AC25" s="126"/>
    </row>
    <row r="26" spans="3:29" s="102" customFormat="1" ht="132" customHeight="1" x14ac:dyDescent="0.35">
      <c r="C26" s="473"/>
      <c r="D26" s="505"/>
      <c r="E26" s="468"/>
      <c r="F26" s="694"/>
      <c r="G26" s="468"/>
      <c r="H26" s="695"/>
      <c r="I26" s="469"/>
      <c r="J26" s="468"/>
      <c r="K26" s="468"/>
      <c r="L26" s="481" t="s">
        <v>2682</v>
      </c>
      <c r="M26" s="468" t="s">
        <v>2683</v>
      </c>
      <c r="N26" s="238"/>
      <c r="O26" s="303"/>
      <c r="P26" s="238"/>
      <c r="Q26" s="303"/>
      <c r="R26" s="99" t="s">
        <v>2684</v>
      </c>
      <c r="S26" s="99" t="s">
        <v>2672</v>
      </c>
      <c r="T26" s="99" t="s">
        <v>453</v>
      </c>
      <c r="U26" s="99" t="s">
        <v>2673</v>
      </c>
      <c r="V26" s="307"/>
      <c r="W26" s="307"/>
      <c r="X26" s="693"/>
      <c r="Y26" s="693"/>
      <c r="Z26" s="693"/>
      <c r="AA26" s="693"/>
      <c r="AB26" s="693"/>
      <c r="AC26" s="126"/>
    </row>
    <row r="27" spans="3:29" s="102" customFormat="1" ht="132" customHeight="1" x14ac:dyDescent="0.35">
      <c r="C27" s="473"/>
      <c r="D27" s="505"/>
      <c r="E27" s="468"/>
      <c r="F27" s="694"/>
      <c r="G27" s="468"/>
      <c r="H27" s="695"/>
      <c r="I27" s="469"/>
      <c r="J27" s="468"/>
      <c r="K27" s="468"/>
      <c r="L27" s="481"/>
      <c r="M27" s="468"/>
      <c r="N27" s="238"/>
      <c r="O27" s="303"/>
      <c r="P27" s="238"/>
      <c r="Q27" s="303"/>
      <c r="R27" s="99" t="s">
        <v>2685</v>
      </c>
      <c r="S27" s="99" t="s">
        <v>2672</v>
      </c>
      <c r="T27" s="99" t="s">
        <v>453</v>
      </c>
      <c r="U27" s="99" t="s">
        <v>2686</v>
      </c>
      <c r="V27" s="307"/>
      <c r="W27" s="307"/>
      <c r="X27" s="693"/>
      <c r="Y27" s="693"/>
      <c r="Z27" s="693"/>
      <c r="AA27" s="693"/>
      <c r="AB27" s="693"/>
      <c r="AC27" s="126"/>
    </row>
    <row r="28" spans="3:29" s="102" customFormat="1" ht="132" customHeight="1" x14ac:dyDescent="0.35">
      <c r="C28" s="473"/>
      <c r="D28" s="505"/>
      <c r="E28" s="468"/>
      <c r="F28" s="694"/>
      <c r="G28" s="468"/>
      <c r="H28" s="695"/>
      <c r="I28" s="469"/>
      <c r="J28" s="468"/>
      <c r="K28" s="468"/>
      <c r="L28" s="481"/>
      <c r="M28" s="468"/>
      <c r="N28" s="238"/>
      <c r="O28" s="303"/>
      <c r="P28" s="238"/>
      <c r="Q28" s="303"/>
      <c r="R28" s="99" t="s">
        <v>2687</v>
      </c>
      <c r="S28" s="99" t="s">
        <v>2593</v>
      </c>
      <c r="T28" s="99" t="s">
        <v>2688</v>
      </c>
      <c r="U28" s="99" t="s">
        <v>2689</v>
      </c>
      <c r="V28" s="307"/>
      <c r="W28" s="307"/>
      <c r="X28" s="693"/>
      <c r="Y28" s="693"/>
      <c r="Z28" s="693"/>
      <c r="AA28" s="693"/>
      <c r="AB28" s="693"/>
      <c r="AC28" s="126"/>
    </row>
    <row r="29" spans="3:29" s="102" customFormat="1" ht="132" customHeight="1" x14ac:dyDescent="0.35">
      <c r="C29" s="473"/>
      <c r="D29" s="505"/>
      <c r="E29" s="468"/>
      <c r="F29" s="694"/>
      <c r="G29" s="468"/>
      <c r="H29" s="695"/>
      <c r="I29" s="469"/>
      <c r="J29" s="468"/>
      <c r="K29" s="468"/>
      <c r="L29" s="481" t="s">
        <v>2690</v>
      </c>
      <c r="M29" s="468" t="s">
        <v>2691</v>
      </c>
      <c r="N29" s="238"/>
      <c r="O29" s="303"/>
      <c r="P29" s="238"/>
      <c r="Q29" s="303"/>
      <c r="R29" s="99" t="s">
        <v>2692</v>
      </c>
      <c r="S29" s="99" t="s">
        <v>2593</v>
      </c>
      <c r="T29" s="99" t="s">
        <v>654</v>
      </c>
      <c r="U29" s="99" t="s">
        <v>2693</v>
      </c>
      <c r="V29" s="307"/>
      <c r="W29" s="307"/>
      <c r="X29" s="693"/>
      <c r="Y29" s="693"/>
      <c r="Z29" s="693"/>
      <c r="AA29" s="693"/>
      <c r="AB29" s="693"/>
      <c r="AC29" s="126"/>
    </row>
    <row r="30" spans="3:29" s="102" customFormat="1" ht="132" customHeight="1" x14ac:dyDescent="0.35">
      <c r="C30" s="473"/>
      <c r="D30" s="505"/>
      <c r="E30" s="468"/>
      <c r="F30" s="694"/>
      <c r="G30" s="468"/>
      <c r="H30" s="695"/>
      <c r="I30" s="469"/>
      <c r="J30" s="468"/>
      <c r="K30" s="468"/>
      <c r="L30" s="481"/>
      <c r="M30" s="468"/>
      <c r="N30" s="238"/>
      <c r="O30" s="303"/>
      <c r="P30" s="238"/>
      <c r="Q30" s="303"/>
      <c r="R30" s="99" t="s">
        <v>2694</v>
      </c>
      <c r="S30" s="99" t="s">
        <v>2593</v>
      </c>
      <c r="T30" s="99" t="s">
        <v>2695</v>
      </c>
      <c r="U30" s="99" t="s">
        <v>2696</v>
      </c>
      <c r="V30" s="307"/>
      <c r="W30" s="307"/>
      <c r="X30" s="693"/>
      <c r="Y30" s="693"/>
      <c r="Z30" s="693"/>
      <c r="AA30" s="693"/>
      <c r="AB30" s="693"/>
      <c r="AC30" s="126"/>
    </row>
    <row r="31" spans="3:29" s="102" customFormat="1" ht="132" customHeight="1" x14ac:dyDescent="0.35">
      <c r="C31" s="473"/>
      <c r="D31" s="505"/>
      <c r="E31" s="468"/>
      <c r="F31" s="694"/>
      <c r="G31" s="468"/>
      <c r="H31" s="695"/>
      <c r="I31" s="469"/>
      <c r="J31" s="468"/>
      <c r="K31" s="468"/>
      <c r="L31" s="481"/>
      <c r="M31" s="468"/>
      <c r="N31" s="238"/>
      <c r="O31" s="303"/>
      <c r="P31" s="238"/>
      <c r="Q31" s="303"/>
      <c r="R31" s="99" t="s">
        <v>2697</v>
      </c>
      <c r="S31" s="99" t="s">
        <v>2593</v>
      </c>
      <c r="T31" s="99" t="s">
        <v>2698</v>
      </c>
      <c r="U31" s="99" t="s">
        <v>2699</v>
      </c>
      <c r="V31" s="307"/>
      <c r="W31" s="307"/>
      <c r="X31" s="693"/>
      <c r="Y31" s="693"/>
      <c r="Z31" s="693"/>
      <c r="AA31" s="693"/>
      <c r="AB31" s="693"/>
      <c r="AC31" s="126"/>
    </row>
    <row r="32" spans="3:29" s="102" customFormat="1" ht="132" customHeight="1" x14ac:dyDescent="0.35">
      <c r="C32" s="473"/>
      <c r="D32" s="505"/>
      <c r="E32" s="468"/>
      <c r="F32" s="694"/>
      <c r="G32" s="468"/>
      <c r="H32" s="695"/>
      <c r="I32" s="469"/>
      <c r="J32" s="468"/>
      <c r="K32" s="468"/>
      <c r="L32" s="481"/>
      <c r="M32" s="468"/>
      <c r="N32" s="238"/>
      <c r="O32" s="303"/>
      <c r="P32" s="238"/>
      <c r="Q32" s="303"/>
      <c r="R32" s="99" t="s">
        <v>2685</v>
      </c>
      <c r="S32" s="99" t="s">
        <v>2672</v>
      </c>
      <c r="T32" s="99" t="s">
        <v>453</v>
      </c>
      <c r="U32" s="99" t="s">
        <v>2686</v>
      </c>
      <c r="V32" s="307"/>
      <c r="W32" s="307"/>
      <c r="X32" s="470"/>
      <c r="Y32" s="470"/>
      <c r="Z32" s="470"/>
      <c r="AA32" s="470"/>
      <c r="AB32" s="470"/>
      <c r="AC32" s="126"/>
    </row>
    <row r="33" spans="3:30" s="102" customFormat="1" ht="114" customHeight="1" x14ac:dyDescent="0.35">
      <c r="C33" s="473"/>
      <c r="D33" s="505" t="s">
        <v>2700</v>
      </c>
      <c r="E33" s="468" t="s">
        <v>2701</v>
      </c>
      <c r="F33" s="694" t="s">
        <v>341</v>
      </c>
      <c r="G33" s="468" t="s">
        <v>2702</v>
      </c>
      <c r="H33" s="695" t="s">
        <v>343</v>
      </c>
      <c r="I33" s="469" t="s">
        <v>315</v>
      </c>
      <c r="J33" s="325" t="s">
        <v>2702</v>
      </c>
      <c r="K33" s="468" t="s">
        <v>2703</v>
      </c>
      <c r="L33" s="481" t="s">
        <v>2533</v>
      </c>
      <c r="M33" s="468" t="s">
        <v>2704</v>
      </c>
      <c r="N33" s="238"/>
      <c r="O33" s="303"/>
      <c r="P33" s="238"/>
      <c r="Q33" s="303"/>
      <c r="R33" s="99" t="s">
        <v>2705</v>
      </c>
      <c r="S33" s="99" t="s">
        <v>2706</v>
      </c>
      <c r="T33" s="99" t="s">
        <v>453</v>
      </c>
      <c r="U33" s="99" t="s">
        <v>2707</v>
      </c>
      <c r="V33" s="307" t="s">
        <v>480</v>
      </c>
      <c r="W33" s="307" t="s">
        <v>356</v>
      </c>
      <c r="X33" s="693" t="s">
        <v>2708</v>
      </c>
      <c r="Y33" s="693" t="s">
        <v>2709</v>
      </c>
      <c r="Z33" s="693" t="s">
        <v>2710</v>
      </c>
      <c r="AA33" s="693" t="s">
        <v>2711</v>
      </c>
      <c r="AB33" s="693" t="s">
        <v>2712</v>
      </c>
      <c r="AC33" s="126"/>
    </row>
    <row r="34" spans="3:30" s="102" customFormat="1" ht="84" customHeight="1" x14ac:dyDescent="0.35">
      <c r="C34" s="473"/>
      <c r="D34" s="505"/>
      <c r="E34" s="468"/>
      <c r="F34" s="694"/>
      <c r="G34" s="468"/>
      <c r="H34" s="695"/>
      <c r="I34" s="469"/>
      <c r="J34" s="468" t="s">
        <v>2713</v>
      </c>
      <c r="K34" s="468"/>
      <c r="L34" s="481"/>
      <c r="M34" s="468"/>
      <c r="N34" s="238"/>
      <c r="O34" s="303"/>
      <c r="P34" s="238"/>
      <c r="Q34" s="303"/>
      <c r="R34" s="99" t="s">
        <v>2714</v>
      </c>
      <c r="S34" s="99" t="s">
        <v>2715</v>
      </c>
      <c r="T34" s="99" t="s">
        <v>453</v>
      </c>
      <c r="U34" s="99" t="s">
        <v>2207</v>
      </c>
      <c r="V34" s="307" t="s">
        <v>480</v>
      </c>
      <c r="W34" s="307" t="s">
        <v>323</v>
      </c>
      <c r="X34" s="693"/>
      <c r="Y34" s="693"/>
      <c r="Z34" s="693"/>
      <c r="AA34" s="693"/>
      <c r="AB34" s="693"/>
      <c r="AC34" s="126"/>
    </row>
    <row r="35" spans="3:30" s="102" customFormat="1" ht="104.25" customHeight="1" x14ac:dyDescent="0.35">
      <c r="C35" s="473"/>
      <c r="D35" s="505"/>
      <c r="E35" s="468"/>
      <c r="F35" s="694"/>
      <c r="G35" s="468"/>
      <c r="H35" s="695"/>
      <c r="I35" s="469"/>
      <c r="J35" s="468"/>
      <c r="K35" s="468"/>
      <c r="L35" s="249" t="s">
        <v>2539</v>
      </c>
      <c r="M35" s="98" t="s">
        <v>2716</v>
      </c>
      <c r="N35" s="238"/>
      <c r="O35" s="303"/>
      <c r="P35" s="238"/>
      <c r="Q35" s="303"/>
      <c r="R35" s="99" t="s">
        <v>2717</v>
      </c>
      <c r="S35" s="99" t="s">
        <v>2715</v>
      </c>
      <c r="T35" s="99" t="s">
        <v>672</v>
      </c>
      <c r="U35" s="99" t="s">
        <v>2718</v>
      </c>
      <c r="V35" s="307" t="s">
        <v>480</v>
      </c>
      <c r="W35" s="307" t="s">
        <v>323</v>
      </c>
      <c r="X35" s="693"/>
      <c r="Y35" s="693"/>
      <c r="Z35" s="693"/>
      <c r="AA35" s="693"/>
      <c r="AB35" s="693"/>
      <c r="AC35" s="126"/>
    </row>
    <row r="36" spans="3:30" s="102" customFormat="1" ht="118.5" customHeight="1" x14ac:dyDescent="0.35">
      <c r="C36" s="473"/>
      <c r="D36" s="505"/>
      <c r="E36" s="468"/>
      <c r="F36" s="694"/>
      <c r="G36" s="468"/>
      <c r="H36" s="695"/>
      <c r="I36" s="469"/>
      <c r="J36" s="468"/>
      <c r="K36" s="468"/>
      <c r="L36" s="249" t="s">
        <v>2539</v>
      </c>
      <c r="M36" s="98" t="s">
        <v>2719</v>
      </c>
      <c r="N36" s="238"/>
      <c r="O36" s="303"/>
      <c r="P36" s="238"/>
      <c r="Q36" s="303"/>
      <c r="R36" s="99" t="s">
        <v>2720</v>
      </c>
      <c r="S36" s="99" t="s">
        <v>2715</v>
      </c>
      <c r="T36" s="99" t="s">
        <v>2721</v>
      </c>
      <c r="U36" s="99" t="s">
        <v>2689</v>
      </c>
      <c r="V36" s="307" t="s">
        <v>480</v>
      </c>
      <c r="W36" s="307" t="s">
        <v>323</v>
      </c>
      <c r="X36" s="693"/>
      <c r="Y36" s="693"/>
      <c r="Z36" s="693"/>
      <c r="AA36" s="693"/>
      <c r="AB36" s="693"/>
      <c r="AC36" s="126"/>
    </row>
    <row r="37" spans="3:30" s="102" customFormat="1" ht="124.5" customHeight="1" x14ac:dyDescent="0.35">
      <c r="C37" s="473"/>
      <c r="D37" s="505"/>
      <c r="E37" s="468"/>
      <c r="F37" s="694" t="s">
        <v>408</v>
      </c>
      <c r="G37" s="468" t="s">
        <v>2722</v>
      </c>
      <c r="H37" s="695" t="s">
        <v>403</v>
      </c>
      <c r="I37" s="469" t="s">
        <v>315</v>
      </c>
      <c r="J37" s="325" t="s">
        <v>2722</v>
      </c>
      <c r="K37" s="468" t="s">
        <v>2703</v>
      </c>
      <c r="L37" s="481" t="s">
        <v>2544</v>
      </c>
      <c r="M37" s="468" t="s">
        <v>2723</v>
      </c>
      <c r="N37" s="238"/>
      <c r="O37" s="303"/>
      <c r="P37" s="238"/>
      <c r="Q37" s="303"/>
      <c r="R37" s="99" t="s">
        <v>2724</v>
      </c>
      <c r="S37" s="99" t="s">
        <v>2706</v>
      </c>
      <c r="T37" s="99" t="s">
        <v>453</v>
      </c>
      <c r="U37" s="99" t="s">
        <v>2725</v>
      </c>
      <c r="V37" s="307" t="s">
        <v>480</v>
      </c>
      <c r="W37" s="307" t="s">
        <v>356</v>
      </c>
      <c r="X37" s="693"/>
      <c r="Y37" s="693"/>
      <c r="Z37" s="693"/>
      <c r="AA37" s="693"/>
      <c r="AB37" s="693"/>
      <c r="AC37" s="126"/>
    </row>
    <row r="38" spans="3:30" s="102" customFormat="1" ht="126.75" customHeight="1" x14ac:dyDescent="0.35">
      <c r="C38" s="473"/>
      <c r="D38" s="505"/>
      <c r="E38" s="468"/>
      <c r="F38" s="694"/>
      <c r="G38" s="468"/>
      <c r="H38" s="695"/>
      <c r="I38" s="469"/>
      <c r="J38" s="468" t="s">
        <v>2726</v>
      </c>
      <c r="K38" s="468"/>
      <c r="L38" s="481"/>
      <c r="M38" s="468"/>
      <c r="N38" s="238"/>
      <c r="O38" s="303"/>
      <c r="P38" s="238"/>
      <c r="Q38" s="303"/>
      <c r="R38" s="99" t="s">
        <v>2727</v>
      </c>
      <c r="S38" s="99" t="s">
        <v>2706</v>
      </c>
      <c r="T38" s="99" t="s">
        <v>453</v>
      </c>
      <c r="U38" s="99" t="s">
        <v>2728</v>
      </c>
      <c r="V38" s="307" t="s">
        <v>480</v>
      </c>
      <c r="W38" s="307" t="s">
        <v>356</v>
      </c>
      <c r="X38" s="693"/>
      <c r="Y38" s="693"/>
      <c r="Z38" s="693"/>
      <c r="AA38" s="693"/>
      <c r="AB38" s="693"/>
      <c r="AC38" s="126"/>
    </row>
    <row r="39" spans="3:30" s="102" customFormat="1" ht="66" customHeight="1" x14ac:dyDescent="0.35">
      <c r="C39" s="473"/>
      <c r="D39" s="505"/>
      <c r="E39" s="468"/>
      <c r="F39" s="694"/>
      <c r="G39" s="468"/>
      <c r="H39" s="695"/>
      <c r="I39" s="469"/>
      <c r="J39" s="468"/>
      <c r="K39" s="468"/>
      <c r="L39" s="481" t="s">
        <v>2550</v>
      </c>
      <c r="M39" s="468" t="s">
        <v>2729</v>
      </c>
      <c r="N39" s="238"/>
      <c r="O39" s="303"/>
      <c r="P39" s="238"/>
      <c r="Q39" s="303"/>
      <c r="R39" s="99" t="s">
        <v>2730</v>
      </c>
      <c r="S39" s="99" t="s">
        <v>2715</v>
      </c>
      <c r="T39" s="99" t="s">
        <v>453</v>
      </c>
      <c r="U39" s="99" t="s">
        <v>2731</v>
      </c>
      <c r="V39" s="307" t="s">
        <v>480</v>
      </c>
      <c r="W39" s="307" t="s">
        <v>323</v>
      </c>
      <c r="X39" s="693"/>
      <c r="Y39" s="693"/>
      <c r="Z39" s="693"/>
      <c r="AA39" s="693"/>
      <c r="AB39" s="693"/>
      <c r="AC39" s="126"/>
    </row>
    <row r="40" spans="3:30" s="102" customFormat="1" ht="66" customHeight="1" x14ac:dyDescent="0.35">
      <c r="C40" s="473"/>
      <c r="D40" s="505"/>
      <c r="E40" s="468"/>
      <c r="F40" s="694"/>
      <c r="G40" s="468"/>
      <c r="H40" s="695"/>
      <c r="I40" s="469"/>
      <c r="J40" s="468"/>
      <c r="K40" s="468"/>
      <c r="L40" s="481"/>
      <c r="M40" s="468"/>
      <c r="N40" s="238"/>
      <c r="O40" s="303"/>
      <c r="P40" s="238"/>
      <c r="Q40" s="303"/>
      <c r="R40" s="99" t="s">
        <v>2732</v>
      </c>
      <c r="S40" s="99" t="s">
        <v>2715</v>
      </c>
      <c r="T40" s="99" t="s">
        <v>453</v>
      </c>
      <c r="U40" s="99" t="s">
        <v>2725</v>
      </c>
      <c r="V40" s="307" t="s">
        <v>480</v>
      </c>
      <c r="W40" s="307" t="s">
        <v>323</v>
      </c>
      <c r="X40" s="693"/>
      <c r="Y40" s="693"/>
      <c r="Z40" s="693"/>
      <c r="AA40" s="693"/>
      <c r="AB40" s="693"/>
      <c r="AC40" s="126"/>
    </row>
    <row r="41" spans="3:30" s="102" customFormat="1" ht="66" customHeight="1" x14ac:dyDescent="0.35">
      <c r="C41" s="473"/>
      <c r="D41" s="505"/>
      <c r="E41" s="468"/>
      <c r="F41" s="694"/>
      <c r="G41" s="468"/>
      <c r="H41" s="695"/>
      <c r="I41" s="469"/>
      <c r="J41" s="468"/>
      <c r="K41" s="468"/>
      <c r="L41" s="249" t="s">
        <v>2565</v>
      </c>
      <c r="M41" s="98" t="s">
        <v>2733</v>
      </c>
      <c r="N41" s="238"/>
      <c r="O41" s="303"/>
      <c r="P41" s="238"/>
      <c r="Q41" s="303"/>
      <c r="R41" s="99" t="s">
        <v>2734</v>
      </c>
      <c r="S41" s="99" t="s">
        <v>2715</v>
      </c>
      <c r="T41" s="99" t="s">
        <v>453</v>
      </c>
      <c r="U41" s="99" t="s">
        <v>2735</v>
      </c>
      <c r="V41" s="307" t="s">
        <v>480</v>
      </c>
      <c r="W41" s="307" t="s">
        <v>323</v>
      </c>
      <c r="X41" s="693"/>
      <c r="Y41" s="693"/>
      <c r="Z41" s="693"/>
      <c r="AA41" s="693"/>
      <c r="AB41" s="693"/>
      <c r="AC41" s="126"/>
    </row>
    <row r="42" spans="3:30" s="102" customFormat="1" ht="66" customHeight="1" x14ac:dyDescent="0.35">
      <c r="C42" s="473"/>
      <c r="D42" s="505"/>
      <c r="E42" s="468"/>
      <c r="F42" s="694"/>
      <c r="G42" s="468"/>
      <c r="H42" s="695"/>
      <c r="I42" s="469"/>
      <c r="J42" s="468"/>
      <c r="K42" s="468"/>
      <c r="L42" s="249" t="s">
        <v>2570</v>
      </c>
      <c r="M42" s="98" t="s">
        <v>2736</v>
      </c>
      <c r="N42" s="238"/>
      <c r="O42" s="303"/>
      <c r="P42" s="238"/>
      <c r="Q42" s="303"/>
      <c r="R42" s="99" t="s">
        <v>2737</v>
      </c>
      <c r="S42" s="99" t="s">
        <v>2715</v>
      </c>
      <c r="T42" s="99" t="s">
        <v>453</v>
      </c>
      <c r="U42" s="99" t="s">
        <v>2725</v>
      </c>
      <c r="V42" s="307" t="s">
        <v>480</v>
      </c>
      <c r="W42" s="307" t="s">
        <v>323</v>
      </c>
      <c r="X42" s="693"/>
      <c r="Y42" s="693"/>
      <c r="Z42" s="693"/>
      <c r="AA42" s="693"/>
      <c r="AB42" s="693"/>
      <c r="AC42" s="126"/>
    </row>
    <row r="43" spans="3:30" s="102" customFormat="1" ht="125.25" customHeight="1" x14ac:dyDescent="0.35">
      <c r="C43" s="473"/>
      <c r="D43" s="505"/>
      <c r="E43" s="468"/>
      <c r="F43" s="694"/>
      <c r="G43" s="468"/>
      <c r="H43" s="695"/>
      <c r="I43" s="469"/>
      <c r="J43" s="468"/>
      <c r="K43" s="468"/>
      <c r="L43" s="249" t="s">
        <v>2409</v>
      </c>
      <c r="M43" s="98" t="s">
        <v>2738</v>
      </c>
      <c r="N43" s="238"/>
      <c r="O43" s="303"/>
      <c r="P43" s="238"/>
      <c r="Q43" s="303"/>
      <c r="R43" s="99" t="s">
        <v>2739</v>
      </c>
      <c r="S43" s="99" t="s">
        <v>2715</v>
      </c>
      <c r="T43" s="99" t="s">
        <v>453</v>
      </c>
      <c r="U43" s="99" t="s">
        <v>2740</v>
      </c>
      <c r="V43" s="307" t="s">
        <v>480</v>
      </c>
      <c r="W43" s="307" t="s">
        <v>323</v>
      </c>
      <c r="X43" s="693"/>
      <c r="Y43" s="693"/>
      <c r="Z43" s="693"/>
      <c r="AA43" s="693"/>
      <c r="AB43" s="693"/>
      <c r="AC43" s="126"/>
    </row>
    <row r="44" spans="3:30" s="102" customFormat="1" ht="120" customHeight="1" x14ac:dyDescent="0.35">
      <c r="C44" s="473"/>
      <c r="D44" s="618" t="s">
        <v>2741</v>
      </c>
      <c r="E44" s="653" t="s">
        <v>2742</v>
      </c>
      <c r="F44" s="694" t="s">
        <v>341</v>
      </c>
      <c r="G44" s="653" t="s">
        <v>2743</v>
      </c>
      <c r="H44" s="653" t="s">
        <v>343</v>
      </c>
      <c r="I44" s="469" t="s">
        <v>315</v>
      </c>
      <c r="J44" s="177" t="s">
        <v>2743</v>
      </c>
      <c r="K44" s="653" t="s">
        <v>214</v>
      </c>
      <c r="L44" s="249" t="s">
        <v>2226</v>
      </c>
      <c r="M44" s="292" t="s">
        <v>2744</v>
      </c>
      <c r="N44" s="292"/>
      <c r="O44" s="292"/>
      <c r="P44" s="292"/>
      <c r="Q44" s="292"/>
      <c r="R44" s="327" t="s">
        <v>2745</v>
      </c>
      <c r="S44" s="327" t="s">
        <v>2746</v>
      </c>
      <c r="T44" s="327" t="s">
        <v>2615</v>
      </c>
      <c r="U44" s="327" t="s">
        <v>479</v>
      </c>
      <c r="V44" s="307" t="s">
        <v>480</v>
      </c>
      <c r="W44" s="307" t="s">
        <v>323</v>
      </c>
      <c r="X44" s="331" t="s">
        <v>2747</v>
      </c>
      <c r="Y44" s="331" t="s">
        <v>2748</v>
      </c>
      <c r="Z44" s="331" t="s">
        <v>2749</v>
      </c>
      <c r="AA44" s="331" t="s">
        <v>2750</v>
      </c>
      <c r="AB44" s="331" t="s">
        <v>2751</v>
      </c>
      <c r="AC44" s="331"/>
      <c r="AD44" s="331"/>
    </row>
    <row r="45" spans="3:30" s="102" customFormat="1" ht="99" customHeight="1" x14ac:dyDescent="0.35">
      <c r="C45" s="473"/>
      <c r="D45" s="618"/>
      <c r="E45" s="653"/>
      <c r="F45" s="694"/>
      <c r="G45" s="653"/>
      <c r="H45" s="653"/>
      <c r="I45" s="469"/>
      <c r="J45" s="653" t="s">
        <v>2752</v>
      </c>
      <c r="K45" s="653"/>
      <c r="L45" s="249" t="s">
        <v>2502</v>
      </c>
      <c r="M45" s="292" t="s">
        <v>2753</v>
      </c>
      <c r="N45" s="292"/>
      <c r="O45" s="292"/>
      <c r="P45" s="292"/>
      <c r="Q45" s="292"/>
      <c r="R45" s="327" t="s">
        <v>2754</v>
      </c>
      <c r="S45" s="327" t="s">
        <v>2755</v>
      </c>
      <c r="T45" s="327" t="s">
        <v>2756</v>
      </c>
      <c r="U45" s="327" t="s">
        <v>2757</v>
      </c>
      <c r="V45" s="307" t="s">
        <v>480</v>
      </c>
      <c r="W45" s="307" t="s">
        <v>323</v>
      </c>
      <c r="X45" s="331" t="s">
        <v>2758</v>
      </c>
      <c r="Y45" s="331" t="s">
        <v>2759</v>
      </c>
      <c r="Z45" s="331" t="s">
        <v>2749</v>
      </c>
      <c r="AA45" s="331" t="s">
        <v>2760</v>
      </c>
      <c r="AB45" s="331" t="s">
        <v>2761</v>
      </c>
      <c r="AC45" s="331"/>
      <c r="AD45" s="331"/>
    </row>
    <row r="46" spans="3:30" s="102" customFormat="1" ht="105" customHeight="1" x14ac:dyDescent="0.35">
      <c r="C46" s="473"/>
      <c r="D46" s="618"/>
      <c r="E46" s="653"/>
      <c r="F46" s="694"/>
      <c r="G46" s="653"/>
      <c r="H46" s="653"/>
      <c r="I46" s="469"/>
      <c r="J46" s="653"/>
      <c r="K46" s="653"/>
      <c r="L46" s="249" t="s">
        <v>2762</v>
      </c>
      <c r="M46" s="292" t="s">
        <v>2763</v>
      </c>
      <c r="N46" s="292"/>
      <c r="O46" s="292"/>
      <c r="P46" s="292"/>
      <c r="Q46" s="292"/>
      <c r="R46" s="327" t="s">
        <v>2764</v>
      </c>
      <c r="S46" s="327" t="s">
        <v>2755</v>
      </c>
      <c r="T46" s="327" t="s">
        <v>453</v>
      </c>
      <c r="U46" s="327" t="s">
        <v>2765</v>
      </c>
      <c r="V46" s="307" t="s">
        <v>480</v>
      </c>
      <c r="W46" s="307" t="s">
        <v>323</v>
      </c>
      <c r="X46" s="292" t="s">
        <v>2766</v>
      </c>
      <c r="Y46" s="292" t="s">
        <v>2767</v>
      </c>
      <c r="Z46" s="331" t="s">
        <v>2768</v>
      </c>
      <c r="AA46" s="292" t="s">
        <v>2769</v>
      </c>
      <c r="AB46" s="292" t="s">
        <v>2770</v>
      </c>
      <c r="AC46" s="331"/>
      <c r="AD46" s="331"/>
    </row>
    <row r="47" spans="3:30" s="102" customFormat="1" ht="92.1" customHeight="1" x14ac:dyDescent="0.35">
      <c r="C47" s="473"/>
      <c r="D47" s="618"/>
      <c r="E47" s="653"/>
      <c r="F47" s="694"/>
      <c r="G47" s="653"/>
      <c r="H47" s="653"/>
      <c r="I47" s="469"/>
      <c r="J47" s="653"/>
      <c r="K47" s="653"/>
      <c r="L47" s="249" t="s">
        <v>2771</v>
      </c>
      <c r="M47" s="292" t="s">
        <v>2772</v>
      </c>
      <c r="N47" s="292"/>
      <c r="O47" s="292"/>
      <c r="P47" s="292"/>
      <c r="Q47" s="292"/>
      <c r="R47" s="327" t="s">
        <v>2773</v>
      </c>
      <c r="S47" s="327" t="s">
        <v>2774</v>
      </c>
      <c r="T47" s="327" t="s">
        <v>2756</v>
      </c>
      <c r="U47" s="327" t="s">
        <v>479</v>
      </c>
      <c r="V47" s="307" t="s">
        <v>2775</v>
      </c>
      <c r="W47" s="307" t="s">
        <v>323</v>
      </c>
      <c r="X47" s="292" t="s">
        <v>2776</v>
      </c>
      <c r="Y47" s="331" t="s">
        <v>2777</v>
      </c>
      <c r="Z47" s="292" t="s">
        <v>2778</v>
      </c>
      <c r="AA47" s="292" t="s">
        <v>2769</v>
      </c>
      <c r="AB47" s="292" t="s">
        <v>2779</v>
      </c>
      <c r="AC47" s="331"/>
      <c r="AD47" s="331"/>
    </row>
    <row r="48" spans="3:30" s="102" customFormat="1" ht="118.5" customHeight="1" x14ac:dyDescent="0.35">
      <c r="C48" s="473"/>
      <c r="D48" s="618" t="s">
        <v>2780</v>
      </c>
      <c r="E48" s="653" t="s">
        <v>2781</v>
      </c>
      <c r="F48" s="694" t="s">
        <v>508</v>
      </c>
      <c r="G48" s="653" t="s">
        <v>2782</v>
      </c>
      <c r="H48" s="653" t="s">
        <v>403</v>
      </c>
      <c r="I48" s="469" t="s">
        <v>315</v>
      </c>
      <c r="J48" s="177" t="s">
        <v>2782</v>
      </c>
      <c r="K48" s="653" t="s">
        <v>2783</v>
      </c>
      <c r="L48" s="249" t="s">
        <v>2603</v>
      </c>
      <c r="M48" s="292" t="s">
        <v>2784</v>
      </c>
      <c r="N48" s="292"/>
      <c r="O48" s="292"/>
      <c r="P48" s="292"/>
      <c r="Q48" s="292"/>
      <c r="R48" s="327" t="s">
        <v>2785</v>
      </c>
      <c r="S48" s="327" t="s">
        <v>2786</v>
      </c>
      <c r="T48" s="327" t="s">
        <v>781</v>
      </c>
      <c r="U48" s="327" t="s">
        <v>2787</v>
      </c>
      <c r="V48" s="307" t="s">
        <v>480</v>
      </c>
      <c r="W48" s="307" t="s">
        <v>323</v>
      </c>
      <c r="X48" s="331" t="s">
        <v>2788</v>
      </c>
      <c r="Y48" s="331" t="s">
        <v>2789</v>
      </c>
      <c r="Z48" s="331" t="s">
        <v>2749</v>
      </c>
      <c r="AA48" s="331" t="s">
        <v>2790</v>
      </c>
      <c r="AB48" s="331" t="s">
        <v>2791</v>
      </c>
      <c r="AC48" s="331"/>
      <c r="AD48" s="331"/>
    </row>
    <row r="49" spans="3:30" s="102" customFormat="1" ht="51" customHeight="1" x14ac:dyDescent="0.35">
      <c r="C49" s="473"/>
      <c r="D49" s="618"/>
      <c r="E49" s="653"/>
      <c r="F49" s="694"/>
      <c r="G49" s="653"/>
      <c r="H49" s="653"/>
      <c r="I49" s="469"/>
      <c r="J49" s="653" t="s">
        <v>1569</v>
      </c>
      <c r="K49" s="653"/>
      <c r="L49" s="249" t="s">
        <v>2570</v>
      </c>
      <c r="M49" s="292" t="s">
        <v>2763</v>
      </c>
      <c r="N49" s="292"/>
      <c r="O49" s="292"/>
      <c r="P49" s="292"/>
      <c r="Q49" s="292"/>
      <c r="R49" s="327" t="s">
        <v>2792</v>
      </c>
      <c r="S49" s="327" t="s">
        <v>2786</v>
      </c>
      <c r="T49" s="327" t="s">
        <v>781</v>
      </c>
      <c r="U49" s="327" t="s">
        <v>2793</v>
      </c>
      <c r="V49" s="307" t="s">
        <v>480</v>
      </c>
      <c r="W49" s="307" t="s">
        <v>323</v>
      </c>
      <c r="X49" s="776" t="s">
        <v>2794</v>
      </c>
      <c r="Y49" s="776" t="s">
        <v>2789</v>
      </c>
      <c r="Z49" s="776" t="s">
        <v>2749</v>
      </c>
      <c r="AA49" s="776" t="s">
        <v>2790</v>
      </c>
      <c r="AB49" s="776" t="s">
        <v>2791</v>
      </c>
      <c r="AC49" s="331"/>
      <c r="AD49" s="331"/>
    </row>
    <row r="50" spans="3:30" s="102" customFormat="1" ht="51" customHeight="1" x14ac:dyDescent="0.35">
      <c r="C50" s="473"/>
      <c r="D50" s="618"/>
      <c r="E50" s="653"/>
      <c r="F50" s="694"/>
      <c r="G50" s="653"/>
      <c r="H50" s="653"/>
      <c r="I50" s="469"/>
      <c r="J50" s="653"/>
      <c r="K50" s="653"/>
      <c r="L50" s="249" t="s">
        <v>1606</v>
      </c>
      <c r="M50" s="292" t="s">
        <v>2795</v>
      </c>
      <c r="N50" s="292"/>
      <c r="O50" s="292"/>
      <c r="P50" s="292"/>
      <c r="Q50" s="292"/>
      <c r="R50" s="327" t="s">
        <v>2773</v>
      </c>
      <c r="S50" s="327" t="s">
        <v>2786</v>
      </c>
      <c r="T50" s="327" t="s">
        <v>2756</v>
      </c>
      <c r="U50" s="327" t="s">
        <v>479</v>
      </c>
      <c r="V50" s="307" t="s">
        <v>2775</v>
      </c>
      <c r="W50" s="307" t="s">
        <v>323</v>
      </c>
      <c r="X50" s="778"/>
      <c r="Y50" s="778"/>
      <c r="Z50" s="778"/>
      <c r="AA50" s="778"/>
      <c r="AB50" s="778"/>
      <c r="AC50" s="331"/>
      <c r="AD50" s="331"/>
    </row>
    <row r="51" spans="3:30" s="102" customFormat="1" ht="147.75" customHeight="1" x14ac:dyDescent="0.35">
      <c r="C51" s="473"/>
      <c r="D51" s="653" t="s">
        <v>2796</v>
      </c>
      <c r="E51" s="653" t="s">
        <v>2797</v>
      </c>
      <c r="F51" s="694" t="s">
        <v>341</v>
      </c>
      <c r="G51" s="653" t="s">
        <v>2798</v>
      </c>
      <c r="H51" s="653" t="s">
        <v>343</v>
      </c>
      <c r="I51" s="469" t="s">
        <v>315</v>
      </c>
      <c r="J51" s="177" t="s">
        <v>2799</v>
      </c>
      <c r="K51" s="653" t="s">
        <v>2800</v>
      </c>
      <c r="L51" s="481" t="s">
        <v>2801</v>
      </c>
      <c r="M51" s="653" t="s">
        <v>2802</v>
      </c>
      <c r="N51" s="292"/>
      <c r="O51" s="292"/>
      <c r="P51" s="292"/>
      <c r="Q51" s="292"/>
      <c r="R51" s="327" t="s">
        <v>2803</v>
      </c>
      <c r="S51" s="327" t="s">
        <v>2804</v>
      </c>
      <c r="T51" s="327" t="s">
        <v>2805</v>
      </c>
      <c r="U51" s="327" t="s">
        <v>2806</v>
      </c>
      <c r="V51" s="307" t="s">
        <v>480</v>
      </c>
      <c r="W51" s="307" t="s">
        <v>356</v>
      </c>
      <c r="X51" s="783" t="s">
        <v>2807</v>
      </c>
      <c r="Y51" s="783"/>
      <c r="Z51" s="783"/>
      <c r="AA51" s="783" t="s">
        <v>2808</v>
      </c>
      <c r="AB51" s="783" t="s">
        <v>2809</v>
      </c>
      <c r="AC51" s="331"/>
      <c r="AD51" s="331"/>
    </row>
    <row r="52" spans="3:30" s="102" customFormat="1" ht="84.75" customHeight="1" x14ac:dyDescent="0.35">
      <c r="C52" s="473"/>
      <c r="D52" s="653"/>
      <c r="E52" s="653"/>
      <c r="F52" s="694"/>
      <c r="G52" s="653"/>
      <c r="H52" s="653"/>
      <c r="I52" s="469"/>
      <c r="J52" s="653" t="s">
        <v>2810</v>
      </c>
      <c r="K52" s="653"/>
      <c r="L52" s="481"/>
      <c r="M52" s="653"/>
      <c r="N52" s="292"/>
      <c r="O52" s="292"/>
      <c r="P52" s="292"/>
      <c r="Q52" s="292"/>
      <c r="R52" s="327" t="s">
        <v>2811</v>
      </c>
      <c r="S52" s="327" t="s">
        <v>2812</v>
      </c>
      <c r="T52" s="327" t="s">
        <v>1797</v>
      </c>
      <c r="U52" s="327" t="s">
        <v>2813</v>
      </c>
      <c r="V52" s="307" t="s">
        <v>480</v>
      </c>
      <c r="W52" s="307" t="s">
        <v>356</v>
      </c>
      <c r="X52" s="783"/>
      <c r="Y52" s="783"/>
      <c r="Z52" s="783"/>
      <c r="AA52" s="783"/>
      <c r="AB52" s="783"/>
      <c r="AC52" s="331"/>
      <c r="AD52" s="331"/>
    </row>
    <row r="53" spans="3:30" s="102" customFormat="1" ht="114.75" customHeight="1" x14ac:dyDescent="0.35">
      <c r="C53" s="473"/>
      <c r="D53" s="653"/>
      <c r="E53" s="653"/>
      <c r="F53" s="694"/>
      <c r="G53" s="653"/>
      <c r="H53" s="653"/>
      <c r="I53" s="469"/>
      <c r="J53" s="653"/>
      <c r="K53" s="653"/>
      <c r="L53" s="481"/>
      <c r="M53" s="653"/>
      <c r="N53" s="292"/>
      <c r="O53" s="292"/>
      <c r="P53" s="292"/>
      <c r="Q53" s="292"/>
      <c r="R53" s="327" t="s">
        <v>2814</v>
      </c>
      <c r="S53" s="327" t="s">
        <v>2815</v>
      </c>
      <c r="T53" s="327" t="s">
        <v>2816</v>
      </c>
      <c r="U53" s="327" t="s">
        <v>2814</v>
      </c>
      <c r="V53" s="307" t="s">
        <v>480</v>
      </c>
      <c r="W53" s="307" t="s">
        <v>356</v>
      </c>
      <c r="X53" s="783"/>
      <c r="Y53" s="783"/>
      <c r="Z53" s="783"/>
      <c r="AA53" s="783"/>
      <c r="AB53" s="783"/>
      <c r="AC53" s="331"/>
      <c r="AD53" s="331"/>
    </row>
    <row r="54" spans="3:30" s="102" customFormat="1" ht="127.5" customHeight="1" x14ac:dyDescent="0.35">
      <c r="C54" s="473"/>
      <c r="D54" s="707" t="s">
        <v>2817</v>
      </c>
      <c r="E54" s="707" t="s">
        <v>2818</v>
      </c>
      <c r="F54" s="694" t="s">
        <v>312</v>
      </c>
      <c r="G54" s="653" t="s">
        <v>2819</v>
      </c>
      <c r="H54" s="653" t="s">
        <v>314</v>
      </c>
      <c r="I54" s="469" t="s">
        <v>315</v>
      </c>
      <c r="J54" s="177" t="s">
        <v>2820</v>
      </c>
      <c r="K54" s="707" t="s">
        <v>2821</v>
      </c>
      <c r="L54" s="481" t="s">
        <v>1855</v>
      </c>
      <c r="M54" s="783" t="s">
        <v>1856</v>
      </c>
      <c r="N54" s="292"/>
      <c r="O54" s="292"/>
      <c r="P54" s="292"/>
      <c r="Q54" s="292"/>
      <c r="R54" s="327" t="s">
        <v>2822</v>
      </c>
      <c r="S54" s="327" t="s">
        <v>2815</v>
      </c>
      <c r="T54" s="327" t="s">
        <v>453</v>
      </c>
      <c r="U54" s="327" t="s">
        <v>2823</v>
      </c>
      <c r="V54" s="307" t="s">
        <v>480</v>
      </c>
      <c r="W54" s="307" t="s">
        <v>356</v>
      </c>
      <c r="X54" s="783" t="s">
        <v>2824</v>
      </c>
      <c r="Y54" s="783"/>
      <c r="Z54" s="783"/>
      <c r="AA54" s="783" t="s">
        <v>2825</v>
      </c>
      <c r="AB54" s="783"/>
      <c r="AC54" s="331"/>
      <c r="AD54" s="331"/>
    </row>
    <row r="55" spans="3:30" s="102" customFormat="1" ht="117.75" customHeight="1" x14ac:dyDescent="0.35">
      <c r="C55" s="473"/>
      <c r="D55" s="784"/>
      <c r="E55" s="784"/>
      <c r="F55" s="694"/>
      <c r="G55" s="653"/>
      <c r="H55" s="653"/>
      <c r="I55" s="469"/>
      <c r="J55" s="653" t="s">
        <v>2826</v>
      </c>
      <c r="K55" s="784"/>
      <c r="L55" s="481"/>
      <c r="M55" s="783"/>
      <c r="N55" s="292"/>
      <c r="O55" s="292"/>
      <c r="P55" s="292"/>
      <c r="Q55" s="292"/>
      <c r="R55" s="327" t="s">
        <v>2827</v>
      </c>
      <c r="S55" s="327" t="s">
        <v>2815</v>
      </c>
      <c r="T55" s="327" t="s">
        <v>2816</v>
      </c>
      <c r="U55" s="327" t="s">
        <v>2828</v>
      </c>
      <c r="V55" s="307" t="s">
        <v>480</v>
      </c>
      <c r="W55" s="307" t="s">
        <v>356</v>
      </c>
      <c r="X55" s="783"/>
      <c r="Y55" s="783"/>
      <c r="Z55" s="783"/>
      <c r="AA55" s="783"/>
      <c r="AB55" s="783"/>
      <c r="AC55" s="331"/>
      <c r="AD55" s="331"/>
    </row>
    <row r="56" spans="3:30" s="102" customFormat="1" ht="67.5" customHeight="1" x14ac:dyDescent="0.35">
      <c r="C56" s="473"/>
      <c r="D56" s="784"/>
      <c r="E56" s="784"/>
      <c r="F56" s="694"/>
      <c r="G56" s="653"/>
      <c r="H56" s="653"/>
      <c r="I56" s="469"/>
      <c r="J56" s="653"/>
      <c r="K56" s="784"/>
      <c r="L56" s="481"/>
      <c r="M56" s="783"/>
      <c r="N56" s="292"/>
      <c r="O56" s="292"/>
      <c r="P56" s="292"/>
      <c r="Q56" s="292"/>
      <c r="R56" s="327" t="s">
        <v>2829</v>
      </c>
      <c r="S56" s="327" t="s">
        <v>2812</v>
      </c>
      <c r="T56" s="327" t="s">
        <v>2830</v>
      </c>
      <c r="U56" s="327" t="s">
        <v>479</v>
      </c>
      <c r="V56" s="307" t="s">
        <v>480</v>
      </c>
      <c r="W56" s="307" t="s">
        <v>323</v>
      </c>
      <c r="X56" s="783"/>
      <c r="Y56" s="783"/>
      <c r="Z56" s="783"/>
      <c r="AA56" s="783"/>
      <c r="AB56" s="783"/>
      <c r="AC56" s="331"/>
      <c r="AD56" s="331"/>
    </row>
    <row r="57" spans="3:30" s="102" customFormat="1" ht="67.5" customHeight="1" x14ac:dyDescent="0.35">
      <c r="C57" s="473"/>
      <c r="D57" s="784"/>
      <c r="E57" s="784"/>
      <c r="F57" s="694"/>
      <c r="G57" s="653"/>
      <c r="H57" s="653"/>
      <c r="I57" s="469"/>
      <c r="J57" s="653"/>
      <c r="K57" s="719"/>
      <c r="L57" s="481"/>
      <c r="M57" s="783"/>
      <c r="N57" s="292"/>
      <c r="O57" s="292"/>
      <c r="P57" s="292"/>
      <c r="Q57" s="292"/>
      <c r="R57" s="327" t="s">
        <v>2831</v>
      </c>
      <c r="S57" s="327" t="s">
        <v>2812</v>
      </c>
      <c r="T57" s="327" t="s">
        <v>781</v>
      </c>
      <c r="U57" s="327" t="s">
        <v>479</v>
      </c>
      <c r="V57" s="307" t="s">
        <v>480</v>
      </c>
      <c r="W57" s="307" t="s">
        <v>323</v>
      </c>
      <c r="X57" s="783"/>
      <c r="Y57" s="783"/>
      <c r="Z57" s="783"/>
      <c r="AA57" s="783"/>
      <c r="AB57" s="783"/>
      <c r="AC57" s="331"/>
      <c r="AD57" s="331"/>
    </row>
    <row r="58" spans="3:30" s="102" customFormat="1" ht="112.5" customHeight="1" x14ac:dyDescent="0.35">
      <c r="C58" s="473"/>
      <c r="D58" s="784"/>
      <c r="E58" s="784"/>
      <c r="F58" s="694" t="s">
        <v>312</v>
      </c>
      <c r="G58" s="707" t="s">
        <v>2832</v>
      </c>
      <c r="H58" s="653" t="s">
        <v>314</v>
      </c>
      <c r="I58" s="469" t="s">
        <v>315</v>
      </c>
      <c r="J58" s="177" t="s">
        <v>2833</v>
      </c>
      <c r="K58" s="653" t="s">
        <v>2821</v>
      </c>
      <c r="L58" s="481" t="s">
        <v>1855</v>
      </c>
      <c r="M58" s="783" t="s">
        <v>1856</v>
      </c>
      <c r="N58" s="292"/>
      <c r="O58" s="292"/>
      <c r="P58" s="292"/>
      <c r="Q58" s="292"/>
      <c r="R58" s="327" t="s">
        <v>2822</v>
      </c>
      <c r="S58" s="327" t="s">
        <v>2815</v>
      </c>
      <c r="T58" s="327" t="s">
        <v>453</v>
      </c>
      <c r="U58" s="327" t="s">
        <v>2823</v>
      </c>
      <c r="V58" s="307" t="s">
        <v>480</v>
      </c>
      <c r="W58" s="307" t="s">
        <v>356</v>
      </c>
      <c r="X58" s="783"/>
      <c r="Y58" s="783"/>
      <c r="Z58" s="783"/>
      <c r="AA58" s="783"/>
      <c r="AB58" s="783"/>
      <c r="AC58" s="331"/>
      <c r="AD58" s="331"/>
    </row>
    <row r="59" spans="3:30" s="102" customFormat="1" ht="127.5" x14ac:dyDescent="0.35">
      <c r="C59" s="473"/>
      <c r="D59" s="784"/>
      <c r="E59" s="784"/>
      <c r="F59" s="694"/>
      <c r="G59" s="784"/>
      <c r="H59" s="653"/>
      <c r="I59" s="469"/>
      <c r="J59" s="653" t="s">
        <v>2834</v>
      </c>
      <c r="K59" s="653"/>
      <c r="L59" s="481"/>
      <c r="M59" s="783"/>
      <c r="N59" s="292"/>
      <c r="O59" s="292"/>
      <c r="P59" s="292"/>
      <c r="Q59" s="292"/>
      <c r="R59" s="327" t="s">
        <v>2827</v>
      </c>
      <c r="S59" s="327" t="s">
        <v>2815</v>
      </c>
      <c r="T59" s="327" t="s">
        <v>2816</v>
      </c>
      <c r="U59" s="327" t="s">
        <v>2828</v>
      </c>
      <c r="V59" s="307" t="s">
        <v>480</v>
      </c>
      <c r="W59" s="307" t="s">
        <v>356</v>
      </c>
      <c r="X59" s="783"/>
      <c r="Y59" s="783"/>
      <c r="Z59" s="783"/>
      <c r="AA59" s="783"/>
      <c r="AB59" s="783"/>
      <c r="AC59" s="331"/>
      <c r="AD59" s="331"/>
    </row>
    <row r="60" spans="3:30" s="102" customFormat="1" ht="112.5" customHeight="1" x14ac:dyDescent="0.35">
      <c r="C60" s="473"/>
      <c r="D60" s="784"/>
      <c r="E60" s="784"/>
      <c r="F60" s="694"/>
      <c r="G60" s="784"/>
      <c r="H60" s="653"/>
      <c r="I60" s="469"/>
      <c r="J60" s="653"/>
      <c r="K60" s="653"/>
      <c r="L60" s="481"/>
      <c r="M60" s="783"/>
      <c r="N60" s="292"/>
      <c r="O60" s="292"/>
      <c r="P60" s="292"/>
      <c r="Q60" s="292"/>
      <c r="R60" s="327" t="s">
        <v>2829</v>
      </c>
      <c r="S60" s="327" t="s">
        <v>2812</v>
      </c>
      <c r="T60" s="327" t="s">
        <v>2830</v>
      </c>
      <c r="U60" s="327" t="s">
        <v>479</v>
      </c>
      <c r="V60" s="307" t="s">
        <v>480</v>
      </c>
      <c r="W60" s="307" t="s">
        <v>323</v>
      </c>
      <c r="X60" s="783"/>
      <c r="Y60" s="783"/>
      <c r="Z60" s="783"/>
      <c r="AA60" s="783"/>
      <c r="AB60" s="783"/>
      <c r="AC60" s="331"/>
      <c r="AD60" s="331"/>
    </row>
    <row r="61" spans="3:30" s="102" customFormat="1" ht="64.5" customHeight="1" x14ac:dyDescent="0.35">
      <c r="C61" s="473"/>
      <c r="D61" s="784"/>
      <c r="E61" s="784"/>
      <c r="F61" s="694"/>
      <c r="G61" s="719"/>
      <c r="H61" s="653"/>
      <c r="I61" s="469"/>
      <c r="J61" s="653"/>
      <c r="K61" s="653"/>
      <c r="L61" s="481"/>
      <c r="M61" s="783"/>
      <c r="N61" s="292"/>
      <c r="O61" s="292"/>
      <c r="P61" s="292"/>
      <c r="Q61" s="292"/>
      <c r="R61" s="327" t="s">
        <v>2831</v>
      </c>
      <c r="S61" s="327" t="s">
        <v>2812</v>
      </c>
      <c r="T61" s="327" t="s">
        <v>781</v>
      </c>
      <c r="U61" s="327" t="s">
        <v>479</v>
      </c>
      <c r="V61" s="307" t="s">
        <v>480</v>
      </c>
      <c r="W61" s="307" t="s">
        <v>323</v>
      </c>
      <c r="X61" s="783"/>
      <c r="Y61" s="783"/>
      <c r="Z61" s="783"/>
      <c r="AA61" s="783"/>
      <c r="AB61" s="783"/>
      <c r="AC61" s="331"/>
      <c r="AD61" s="331"/>
    </row>
    <row r="62" spans="3:30" s="102" customFormat="1" ht="158.25" customHeight="1" x14ac:dyDescent="0.35">
      <c r="C62" s="473"/>
      <c r="D62" s="784"/>
      <c r="E62" s="784"/>
      <c r="F62" s="694" t="s">
        <v>341</v>
      </c>
      <c r="G62" s="707" t="s">
        <v>2835</v>
      </c>
      <c r="H62" s="707" t="s">
        <v>343</v>
      </c>
      <c r="I62" s="488" t="s">
        <v>576</v>
      </c>
      <c r="J62" s="177" t="s">
        <v>2836</v>
      </c>
      <c r="K62" s="707" t="s">
        <v>232</v>
      </c>
      <c r="L62" s="254" t="s">
        <v>2616</v>
      </c>
      <c r="M62" s="776" t="s">
        <v>2837</v>
      </c>
      <c r="N62" s="292"/>
      <c r="O62" s="292"/>
      <c r="P62" s="292"/>
      <c r="Q62" s="292"/>
      <c r="R62" s="327" t="s">
        <v>2838</v>
      </c>
      <c r="S62" s="327" t="s">
        <v>2839</v>
      </c>
      <c r="T62" s="327" t="s">
        <v>2840</v>
      </c>
      <c r="U62" s="327" t="s">
        <v>2841</v>
      </c>
      <c r="V62" s="307" t="s">
        <v>480</v>
      </c>
      <c r="W62" s="307" t="s">
        <v>356</v>
      </c>
      <c r="X62" s="331"/>
      <c r="Y62" s="331"/>
      <c r="Z62" s="331"/>
      <c r="AA62" s="331" t="s">
        <v>2842</v>
      </c>
      <c r="AB62" s="331"/>
      <c r="AC62" s="331"/>
      <c r="AD62" s="331"/>
    </row>
    <row r="63" spans="3:30" s="102" customFormat="1" ht="265.5" customHeight="1" x14ac:dyDescent="0.35">
      <c r="C63" s="473"/>
      <c r="D63" s="719"/>
      <c r="E63" s="719"/>
      <c r="F63" s="694"/>
      <c r="G63" s="719"/>
      <c r="H63" s="719"/>
      <c r="I63" s="490"/>
      <c r="J63" s="292" t="s">
        <v>2843</v>
      </c>
      <c r="K63" s="719"/>
      <c r="L63" s="254" t="s">
        <v>2618</v>
      </c>
      <c r="M63" s="778"/>
      <c r="N63" s="292"/>
      <c r="O63" s="292"/>
      <c r="P63" s="292"/>
      <c r="Q63" s="292"/>
      <c r="R63" s="327" t="s">
        <v>2844</v>
      </c>
      <c r="S63" s="327" t="s">
        <v>2845</v>
      </c>
      <c r="T63" s="327" t="s">
        <v>2846</v>
      </c>
      <c r="U63" s="327" t="s">
        <v>2847</v>
      </c>
      <c r="V63" s="307" t="s">
        <v>480</v>
      </c>
      <c r="W63" s="307" t="s">
        <v>356</v>
      </c>
      <c r="X63" s="331"/>
      <c r="Y63" s="331"/>
      <c r="Z63" s="331" t="s">
        <v>2848</v>
      </c>
      <c r="AA63" s="331" t="s">
        <v>2849</v>
      </c>
      <c r="AB63" s="331"/>
      <c r="AC63" s="331"/>
      <c r="AD63" s="331"/>
    </row>
    <row r="64" spans="3:30" s="102" customFormat="1" ht="128.25" customHeight="1" x14ac:dyDescent="0.35">
      <c r="C64" s="473"/>
      <c r="D64" s="653" t="s">
        <v>2850</v>
      </c>
      <c r="E64" s="653" t="s">
        <v>2851</v>
      </c>
      <c r="F64" s="694" t="s">
        <v>341</v>
      </c>
      <c r="G64" s="653" t="s">
        <v>2852</v>
      </c>
      <c r="H64" s="653" t="s">
        <v>343</v>
      </c>
      <c r="I64" s="469" t="s">
        <v>315</v>
      </c>
      <c r="J64" s="177" t="s">
        <v>2852</v>
      </c>
      <c r="K64" s="653" t="s">
        <v>226</v>
      </c>
      <c r="L64" s="481" t="s">
        <v>2853</v>
      </c>
      <c r="M64" s="653" t="s">
        <v>2854</v>
      </c>
      <c r="N64" s="292"/>
      <c r="O64" s="292"/>
      <c r="P64" s="292"/>
      <c r="Q64" s="292"/>
      <c r="R64" s="327" t="s">
        <v>2855</v>
      </c>
      <c r="S64" s="327" t="s">
        <v>2856</v>
      </c>
      <c r="T64" s="327" t="s">
        <v>453</v>
      </c>
      <c r="U64" s="327" t="s">
        <v>2857</v>
      </c>
      <c r="V64" s="307" t="s">
        <v>480</v>
      </c>
      <c r="W64" s="307" t="s">
        <v>323</v>
      </c>
      <c r="X64" s="783"/>
      <c r="Y64" s="783"/>
      <c r="Z64" s="783"/>
      <c r="AA64" s="783" t="s">
        <v>2858</v>
      </c>
      <c r="AB64" s="783"/>
      <c r="AC64" s="331"/>
      <c r="AD64" s="331"/>
    </row>
    <row r="65" spans="3:30" s="102" customFormat="1" ht="168" customHeight="1" x14ac:dyDescent="0.35">
      <c r="C65" s="473"/>
      <c r="D65" s="653"/>
      <c r="E65" s="653"/>
      <c r="F65" s="694"/>
      <c r="G65" s="653"/>
      <c r="H65" s="653"/>
      <c r="I65" s="469"/>
      <c r="J65" s="292" t="s">
        <v>2859</v>
      </c>
      <c r="K65" s="653"/>
      <c r="L65" s="481"/>
      <c r="M65" s="653"/>
      <c r="N65" s="292"/>
      <c r="O65" s="292"/>
      <c r="P65" s="292"/>
      <c r="Q65" s="292"/>
      <c r="R65" s="327" t="s">
        <v>2860</v>
      </c>
      <c r="S65" s="327" t="s">
        <v>2856</v>
      </c>
      <c r="T65" s="327" t="s">
        <v>453</v>
      </c>
      <c r="U65" s="327" t="s">
        <v>2861</v>
      </c>
      <c r="V65" s="307" t="s">
        <v>480</v>
      </c>
      <c r="W65" s="307" t="s">
        <v>323</v>
      </c>
      <c r="X65" s="783"/>
      <c r="Y65" s="783"/>
      <c r="Z65" s="783"/>
      <c r="AA65" s="783"/>
      <c r="AB65" s="783"/>
      <c r="AC65" s="331"/>
      <c r="AD65" s="331"/>
    </row>
    <row r="66" spans="3:30" s="102" customFormat="1" ht="126.75" customHeight="1" x14ac:dyDescent="0.35">
      <c r="C66" s="473"/>
      <c r="D66" s="653"/>
      <c r="E66" s="653"/>
      <c r="F66" s="694" t="s">
        <v>341</v>
      </c>
      <c r="G66" s="653" t="s">
        <v>2862</v>
      </c>
      <c r="H66" s="653" t="s">
        <v>343</v>
      </c>
      <c r="I66" s="469" t="s">
        <v>315</v>
      </c>
      <c r="J66" s="177" t="s">
        <v>2862</v>
      </c>
      <c r="K66" s="653" t="s">
        <v>226</v>
      </c>
      <c r="L66" s="481" t="s">
        <v>2853</v>
      </c>
      <c r="M66" s="653" t="s">
        <v>2854</v>
      </c>
      <c r="N66" s="292"/>
      <c r="O66" s="292"/>
      <c r="P66" s="292"/>
      <c r="Q66" s="292"/>
      <c r="R66" s="327" t="s">
        <v>2855</v>
      </c>
      <c r="S66" s="327" t="s">
        <v>2856</v>
      </c>
      <c r="T66" s="327" t="s">
        <v>453</v>
      </c>
      <c r="U66" s="327" t="s">
        <v>2857</v>
      </c>
      <c r="V66" s="307" t="s">
        <v>480</v>
      </c>
      <c r="W66" s="307" t="s">
        <v>323</v>
      </c>
      <c r="X66" s="783"/>
      <c r="Y66" s="783"/>
      <c r="Z66" s="783"/>
      <c r="AA66" s="783"/>
      <c r="AB66" s="783"/>
      <c r="AC66" s="331"/>
      <c r="AD66" s="331"/>
    </row>
    <row r="67" spans="3:30" s="102" customFormat="1" ht="153.75" customHeight="1" x14ac:dyDescent="0.35">
      <c r="C67" s="473"/>
      <c r="D67" s="653"/>
      <c r="E67" s="653"/>
      <c r="F67" s="694"/>
      <c r="G67" s="653"/>
      <c r="H67" s="653"/>
      <c r="I67" s="469"/>
      <c r="J67" s="292" t="s">
        <v>2863</v>
      </c>
      <c r="K67" s="653"/>
      <c r="L67" s="481"/>
      <c r="M67" s="653"/>
      <c r="N67" s="292"/>
      <c r="O67" s="292"/>
      <c r="P67" s="292"/>
      <c r="Q67" s="292"/>
      <c r="R67" s="327" t="s">
        <v>2860</v>
      </c>
      <c r="S67" s="327" t="s">
        <v>2856</v>
      </c>
      <c r="T67" s="327" t="s">
        <v>453</v>
      </c>
      <c r="U67" s="327" t="s">
        <v>2861</v>
      </c>
      <c r="V67" s="307" t="s">
        <v>480</v>
      </c>
      <c r="W67" s="307" t="s">
        <v>323</v>
      </c>
      <c r="X67" s="783"/>
      <c r="Y67" s="783"/>
      <c r="Z67" s="783"/>
      <c r="AA67" s="783"/>
      <c r="AB67" s="783"/>
      <c r="AC67" s="331"/>
      <c r="AD67" s="331"/>
    </row>
    <row r="69" spans="3:30" x14ac:dyDescent="0.35">
      <c r="C69" s="472" t="s">
        <v>429</v>
      </c>
      <c r="D69" s="472"/>
      <c r="E69" s="472"/>
      <c r="F69" s="472"/>
      <c r="G69" s="472"/>
      <c r="H69" s="472"/>
      <c r="I69" s="466" t="s">
        <v>430</v>
      </c>
      <c r="J69" s="466"/>
      <c r="K69" s="466"/>
      <c r="L69" s="466"/>
    </row>
    <row r="70" spans="3:30" ht="58.5" customHeight="1" x14ac:dyDescent="0.35">
      <c r="C70" s="237" t="s">
        <v>3</v>
      </c>
      <c r="D70" s="237" t="s">
        <v>4</v>
      </c>
      <c r="E70" s="237" t="s">
        <v>431</v>
      </c>
      <c r="F70" s="237" t="s">
        <v>408</v>
      </c>
      <c r="G70" s="237" t="s">
        <v>7</v>
      </c>
      <c r="H70" s="237" t="s">
        <v>432</v>
      </c>
      <c r="I70" s="237" t="s">
        <v>433</v>
      </c>
      <c r="J70" s="237" t="s">
        <v>434</v>
      </c>
      <c r="K70" s="237" t="s">
        <v>7</v>
      </c>
      <c r="L70" s="237" t="s">
        <v>432</v>
      </c>
    </row>
    <row r="71" spans="3:30" ht="95.25" customHeight="1" x14ac:dyDescent="0.35">
      <c r="C71" s="259" t="s">
        <v>210</v>
      </c>
      <c r="D71" s="253" t="s">
        <v>211</v>
      </c>
      <c r="E71" s="323">
        <v>1</v>
      </c>
      <c r="F71" s="323">
        <v>4</v>
      </c>
      <c r="G71" s="323" t="str">
        <f t="shared" ref="G71:G81" si="0">IF(H71&lt;4,"Baja",IF(H71=4,"Media",IF(H71=5,"Media",IF(H71=6,"Media",IF(H71&lt;=12,"Alta","Muy alta")))))</f>
        <v>Media</v>
      </c>
      <c r="H71" s="323">
        <f t="shared" ref="H71:H81" si="1">+E71*F71</f>
        <v>4</v>
      </c>
      <c r="I71" s="259">
        <v>1</v>
      </c>
      <c r="J71" s="259">
        <v>3</v>
      </c>
      <c r="K71" s="323" t="str">
        <f t="shared" ref="K71:K81" si="2">IF(L71&lt;4,"Baja",IF(L71=4,"Media",IF(L71=5,"Media",IF(L71=6,"Media",IF(L71&lt;=12,"Alta","Muy alta")))))</f>
        <v>Baja</v>
      </c>
      <c r="L71" s="323">
        <f t="shared" ref="L71:L81" si="3">+I71*J71</f>
        <v>3</v>
      </c>
    </row>
    <row r="72" spans="3:30" ht="95.25" customHeight="1" x14ac:dyDescent="0.35">
      <c r="C72" s="259" t="s">
        <v>213</v>
      </c>
      <c r="D72" s="253" t="s">
        <v>214</v>
      </c>
      <c r="E72" s="323">
        <v>1</v>
      </c>
      <c r="F72" s="323">
        <v>4</v>
      </c>
      <c r="G72" s="323" t="str">
        <f t="shared" si="0"/>
        <v>Media</v>
      </c>
      <c r="H72" s="323">
        <f t="shared" si="1"/>
        <v>4</v>
      </c>
      <c r="I72" s="323">
        <v>1</v>
      </c>
      <c r="J72" s="323">
        <v>3</v>
      </c>
      <c r="K72" s="323" t="str">
        <f t="shared" si="2"/>
        <v>Baja</v>
      </c>
      <c r="L72" s="323">
        <f t="shared" si="3"/>
        <v>3</v>
      </c>
    </row>
    <row r="73" spans="3:30" ht="95.25" customHeight="1" x14ac:dyDescent="0.35">
      <c r="C73" s="259" t="s">
        <v>215</v>
      </c>
      <c r="D73" s="253" t="s">
        <v>216</v>
      </c>
      <c r="E73" s="323">
        <v>3</v>
      </c>
      <c r="F73" s="323">
        <v>5</v>
      </c>
      <c r="G73" s="323" t="str">
        <f t="shared" si="0"/>
        <v>Muy alta</v>
      </c>
      <c r="H73" s="323">
        <f t="shared" si="1"/>
        <v>15</v>
      </c>
      <c r="I73" s="323">
        <v>2</v>
      </c>
      <c r="J73" s="323">
        <v>5</v>
      </c>
      <c r="K73" s="323" t="str">
        <f t="shared" si="2"/>
        <v>Alta</v>
      </c>
      <c r="L73" s="323">
        <f t="shared" si="3"/>
        <v>10</v>
      </c>
    </row>
    <row r="74" spans="3:30" ht="95.25" customHeight="1" x14ac:dyDescent="0.35">
      <c r="C74" s="259" t="s">
        <v>217</v>
      </c>
      <c r="D74" s="253" t="s">
        <v>218</v>
      </c>
      <c r="E74" s="323">
        <v>4</v>
      </c>
      <c r="F74" s="323">
        <v>5</v>
      </c>
      <c r="G74" s="323" t="str">
        <f t="shared" si="0"/>
        <v>Muy alta</v>
      </c>
      <c r="H74" s="323">
        <f t="shared" si="1"/>
        <v>20</v>
      </c>
      <c r="I74" s="323">
        <v>3</v>
      </c>
      <c r="J74" s="323">
        <v>4</v>
      </c>
      <c r="K74" s="323" t="str">
        <f t="shared" si="2"/>
        <v>Alta</v>
      </c>
      <c r="L74" s="323">
        <f t="shared" si="3"/>
        <v>12</v>
      </c>
    </row>
    <row r="75" spans="3:30" ht="95.25" customHeight="1" x14ac:dyDescent="0.35">
      <c r="C75" s="259" t="s">
        <v>219</v>
      </c>
      <c r="D75" s="253" t="s">
        <v>220</v>
      </c>
      <c r="E75" s="323">
        <v>3</v>
      </c>
      <c r="F75" s="323">
        <v>3</v>
      </c>
      <c r="G75" s="323" t="str">
        <f t="shared" si="0"/>
        <v>Alta</v>
      </c>
      <c r="H75" s="323">
        <f t="shared" si="1"/>
        <v>9</v>
      </c>
      <c r="I75" s="323">
        <v>2</v>
      </c>
      <c r="J75" s="323">
        <v>3</v>
      </c>
      <c r="K75" s="323" t="str">
        <f t="shared" si="2"/>
        <v>Media</v>
      </c>
      <c r="L75" s="323">
        <f t="shared" si="3"/>
        <v>6</v>
      </c>
    </row>
    <row r="76" spans="3:30" ht="95.25" customHeight="1" x14ac:dyDescent="0.35">
      <c r="C76" s="259" t="s">
        <v>221</v>
      </c>
      <c r="D76" s="253" t="s">
        <v>222</v>
      </c>
      <c r="E76" s="323">
        <v>3</v>
      </c>
      <c r="F76" s="323">
        <v>4</v>
      </c>
      <c r="G76" s="323" t="str">
        <f t="shared" si="0"/>
        <v>Alta</v>
      </c>
      <c r="H76" s="323">
        <f t="shared" si="1"/>
        <v>12</v>
      </c>
      <c r="I76" s="323">
        <v>2</v>
      </c>
      <c r="J76" s="323">
        <v>4</v>
      </c>
      <c r="K76" s="323" t="str">
        <f t="shared" si="2"/>
        <v>Alta</v>
      </c>
      <c r="L76" s="323">
        <f t="shared" si="3"/>
        <v>8</v>
      </c>
    </row>
    <row r="77" spans="3:30" ht="95.25" customHeight="1" x14ac:dyDescent="0.35">
      <c r="C77" s="259" t="s">
        <v>223</v>
      </c>
      <c r="D77" s="253" t="s">
        <v>224</v>
      </c>
      <c r="E77" s="323">
        <v>3</v>
      </c>
      <c r="F77" s="323">
        <v>4</v>
      </c>
      <c r="G77" s="323" t="str">
        <f t="shared" si="0"/>
        <v>Alta</v>
      </c>
      <c r="H77" s="323">
        <f t="shared" si="1"/>
        <v>12</v>
      </c>
      <c r="I77" s="323">
        <v>2</v>
      </c>
      <c r="J77" s="323">
        <v>4</v>
      </c>
      <c r="K77" s="323" t="str">
        <f t="shared" si="2"/>
        <v>Alta</v>
      </c>
      <c r="L77" s="323">
        <f t="shared" si="3"/>
        <v>8</v>
      </c>
    </row>
    <row r="78" spans="3:30" ht="95.25" customHeight="1" x14ac:dyDescent="0.35">
      <c r="C78" s="259" t="s">
        <v>225</v>
      </c>
      <c r="D78" s="253" t="s">
        <v>226</v>
      </c>
      <c r="E78" s="323">
        <v>1</v>
      </c>
      <c r="F78" s="323">
        <v>4</v>
      </c>
      <c r="G78" s="323" t="str">
        <f t="shared" si="0"/>
        <v>Media</v>
      </c>
      <c r="H78" s="323">
        <f t="shared" si="1"/>
        <v>4</v>
      </c>
      <c r="I78" s="323">
        <v>1</v>
      </c>
      <c r="J78" s="323">
        <v>3</v>
      </c>
      <c r="K78" s="323" t="str">
        <f t="shared" si="2"/>
        <v>Baja</v>
      </c>
      <c r="L78" s="323">
        <f t="shared" si="3"/>
        <v>3</v>
      </c>
    </row>
    <row r="79" spans="3:30" ht="95.25" customHeight="1" x14ac:dyDescent="0.35">
      <c r="C79" s="259" t="s">
        <v>227</v>
      </c>
      <c r="D79" s="253" t="s">
        <v>228</v>
      </c>
      <c r="E79" s="323">
        <v>1</v>
      </c>
      <c r="F79" s="323">
        <v>3</v>
      </c>
      <c r="G79" s="323" t="str">
        <f t="shared" si="0"/>
        <v>Baja</v>
      </c>
      <c r="H79" s="323">
        <f t="shared" si="1"/>
        <v>3</v>
      </c>
      <c r="I79" s="323">
        <v>1</v>
      </c>
      <c r="J79" s="323">
        <v>2</v>
      </c>
      <c r="K79" s="323" t="str">
        <f t="shared" si="2"/>
        <v>Baja</v>
      </c>
      <c r="L79" s="323">
        <f t="shared" si="3"/>
        <v>2</v>
      </c>
    </row>
    <row r="80" spans="3:30" ht="95.25" customHeight="1" x14ac:dyDescent="0.35">
      <c r="C80" s="259" t="s">
        <v>229</v>
      </c>
      <c r="D80" s="253" t="s">
        <v>230</v>
      </c>
      <c r="E80" s="323">
        <v>3</v>
      </c>
      <c r="F80" s="323">
        <v>3</v>
      </c>
      <c r="G80" s="323" t="str">
        <f t="shared" si="0"/>
        <v>Alta</v>
      </c>
      <c r="H80" s="323">
        <f t="shared" si="1"/>
        <v>9</v>
      </c>
      <c r="I80" s="323">
        <v>2</v>
      </c>
      <c r="J80" s="323">
        <v>3</v>
      </c>
      <c r="K80" s="323" t="str">
        <f t="shared" si="2"/>
        <v>Media</v>
      </c>
      <c r="L80" s="323">
        <f t="shared" si="3"/>
        <v>6</v>
      </c>
    </row>
    <row r="81" spans="3:12" ht="95.25" customHeight="1" x14ac:dyDescent="0.35">
      <c r="C81" s="259" t="s">
        <v>231</v>
      </c>
      <c r="D81" s="253" t="s">
        <v>232</v>
      </c>
      <c r="E81" s="259">
        <v>1</v>
      </c>
      <c r="F81" s="259">
        <v>2</v>
      </c>
      <c r="G81" s="323" t="str">
        <f t="shared" si="0"/>
        <v>Baja</v>
      </c>
      <c r="H81" s="323">
        <f t="shared" si="1"/>
        <v>2</v>
      </c>
      <c r="I81" s="259">
        <v>1</v>
      </c>
      <c r="J81" s="259">
        <v>1</v>
      </c>
      <c r="K81" s="323" t="str">
        <f t="shared" si="2"/>
        <v>Baja</v>
      </c>
      <c r="L81" s="323">
        <f t="shared" si="3"/>
        <v>1</v>
      </c>
    </row>
    <row r="82" spans="3:12" ht="99" customHeight="1" x14ac:dyDescent="0.35">
      <c r="I82" s="160"/>
      <c r="J82" s="160"/>
      <c r="K82" s="160"/>
      <c r="L82" s="160"/>
    </row>
    <row r="83" spans="3:12" x14ac:dyDescent="0.35">
      <c r="C83" s="472" t="s">
        <v>438</v>
      </c>
      <c r="D83" s="472"/>
      <c r="E83" s="472"/>
      <c r="F83" s="472"/>
      <c r="G83" s="472"/>
      <c r="H83" s="472"/>
      <c r="I83" s="782"/>
      <c r="J83" s="782"/>
      <c r="K83" s="782"/>
      <c r="L83" s="105"/>
    </row>
    <row r="84" spans="3:12" ht="82.5" customHeight="1" x14ac:dyDescent="0.35">
      <c r="C84" s="237" t="s">
        <v>439</v>
      </c>
      <c r="D84" s="237" t="s">
        <v>441</v>
      </c>
      <c r="E84" s="237" t="s">
        <v>1790</v>
      </c>
      <c r="F84" s="237" t="s">
        <v>443</v>
      </c>
      <c r="G84" s="237" t="s">
        <v>444</v>
      </c>
      <c r="H84" s="237" t="s">
        <v>445</v>
      </c>
      <c r="I84" s="237" t="s">
        <v>446</v>
      </c>
      <c r="J84" s="237" t="s">
        <v>447</v>
      </c>
      <c r="K84" s="237" t="s">
        <v>440</v>
      </c>
      <c r="L84" s="105"/>
    </row>
    <row r="85" spans="3:12" ht="204" x14ac:dyDescent="0.35">
      <c r="C85" s="468" t="s">
        <v>2864</v>
      </c>
      <c r="D85" s="253" t="s">
        <v>566</v>
      </c>
      <c r="E85" s="106" t="s">
        <v>685</v>
      </c>
      <c r="F85" s="106" t="s">
        <v>457</v>
      </c>
      <c r="G85" s="107" t="s">
        <v>672</v>
      </c>
      <c r="H85" s="108" t="s">
        <v>686</v>
      </c>
      <c r="I85" s="109" t="s">
        <v>455</v>
      </c>
      <c r="J85" s="109" t="s">
        <v>459</v>
      </c>
      <c r="K85" s="259" t="s">
        <v>571</v>
      </c>
      <c r="L85" s="105"/>
    </row>
    <row r="86" spans="3:12" ht="76.5" x14ac:dyDescent="0.35">
      <c r="C86" s="468"/>
      <c r="D86" s="253" t="s">
        <v>2018</v>
      </c>
      <c r="E86" s="260" t="s">
        <v>1076</v>
      </c>
      <c r="F86" s="260" t="s">
        <v>1077</v>
      </c>
      <c r="G86" s="260" t="s">
        <v>1078</v>
      </c>
      <c r="H86" s="260" t="s">
        <v>1079</v>
      </c>
      <c r="I86" s="303" t="s">
        <v>455</v>
      </c>
      <c r="J86" s="303" t="s">
        <v>459</v>
      </c>
      <c r="K86" s="259" t="s">
        <v>1793</v>
      </c>
      <c r="L86" s="105"/>
    </row>
    <row r="87" spans="3:12" ht="51" x14ac:dyDescent="0.35">
      <c r="C87" s="468"/>
      <c r="D87" s="253" t="s">
        <v>689</v>
      </c>
      <c r="E87" s="106" t="s">
        <v>690</v>
      </c>
      <c r="F87" s="106" t="s">
        <v>691</v>
      </c>
      <c r="G87" s="107" t="s">
        <v>692</v>
      </c>
      <c r="H87" s="108" t="s">
        <v>693</v>
      </c>
      <c r="I87" s="123" t="s">
        <v>455</v>
      </c>
      <c r="J87" s="109" t="s">
        <v>356</v>
      </c>
      <c r="K87" s="259" t="s">
        <v>694</v>
      </c>
      <c r="L87" s="104"/>
    </row>
    <row r="88" spans="3:12" ht="102" x14ac:dyDescent="0.35">
      <c r="C88" s="468"/>
      <c r="D88" s="253" t="s">
        <v>465</v>
      </c>
      <c r="E88" s="106" t="s">
        <v>456</v>
      </c>
      <c r="F88" s="106" t="s">
        <v>457</v>
      </c>
      <c r="G88" s="107" t="s">
        <v>453</v>
      </c>
      <c r="H88" s="108" t="s">
        <v>458</v>
      </c>
      <c r="I88" s="123" t="s">
        <v>455</v>
      </c>
      <c r="J88" s="109" t="s">
        <v>459</v>
      </c>
      <c r="K88" s="259" t="s">
        <v>464</v>
      </c>
      <c r="L88" s="104"/>
    </row>
    <row r="89" spans="3:12" ht="51" customHeight="1" x14ac:dyDescent="0.35">
      <c r="C89" s="468"/>
      <c r="D89" s="253" t="s">
        <v>2865</v>
      </c>
      <c r="E89" s="260" t="s">
        <v>2866</v>
      </c>
      <c r="F89" s="106" t="s">
        <v>457</v>
      </c>
      <c r="G89" s="328" t="s">
        <v>2867</v>
      </c>
      <c r="H89" s="260" t="s">
        <v>2207</v>
      </c>
      <c r="I89" s="109" t="s">
        <v>455</v>
      </c>
      <c r="J89" s="109" t="s">
        <v>459</v>
      </c>
      <c r="K89" s="259" t="s">
        <v>2868</v>
      </c>
      <c r="L89" s="104"/>
    </row>
    <row r="90" spans="3:12" ht="98.1" customHeight="1" x14ac:dyDescent="0.35">
      <c r="C90" s="468"/>
      <c r="D90" s="253" t="s">
        <v>626</v>
      </c>
      <c r="E90" s="178" t="s">
        <v>685</v>
      </c>
      <c r="F90" s="178" t="s">
        <v>457</v>
      </c>
      <c r="G90" s="179" t="s">
        <v>672</v>
      </c>
      <c r="H90" s="180" t="s">
        <v>686</v>
      </c>
      <c r="I90" s="181" t="s">
        <v>455</v>
      </c>
      <c r="J90" s="181" t="s">
        <v>459</v>
      </c>
      <c r="K90" s="259" t="s">
        <v>687</v>
      </c>
      <c r="L90" s="104"/>
    </row>
    <row r="91" spans="3:12" ht="95.1" customHeight="1" x14ac:dyDescent="0.35">
      <c r="C91" s="468"/>
      <c r="D91" s="253" t="s">
        <v>2869</v>
      </c>
      <c r="E91" s="260" t="s">
        <v>2870</v>
      </c>
      <c r="F91" s="330" t="s">
        <v>2871</v>
      </c>
      <c r="G91" s="328" t="s">
        <v>1078</v>
      </c>
      <c r="H91" s="260" t="s">
        <v>2872</v>
      </c>
      <c r="I91" s="109" t="s">
        <v>455</v>
      </c>
      <c r="J91" s="109" t="s">
        <v>356</v>
      </c>
      <c r="K91" s="259" t="s">
        <v>2873</v>
      </c>
      <c r="L91" s="104"/>
    </row>
    <row r="92" spans="3:12" ht="99.95" customHeight="1" x14ac:dyDescent="0.35">
      <c r="C92" s="468"/>
      <c r="D92" s="253" t="s">
        <v>2874</v>
      </c>
      <c r="E92" s="260" t="s">
        <v>2875</v>
      </c>
      <c r="F92" s="330" t="s">
        <v>2876</v>
      </c>
      <c r="G92" s="260" t="s">
        <v>672</v>
      </c>
      <c r="H92" s="260" t="s">
        <v>2823</v>
      </c>
      <c r="I92" s="238" t="s">
        <v>455</v>
      </c>
      <c r="J92" s="238" t="s">
        <v>323</v>
      </c>
      <c r="K92" s="259" t="s">
        <v>2877</v>
      </c>
      <c r="L92" s="104"/>
    </row>
    <row r="93" spans="3:12" ht="50.1" customHeight="1" x14ac:dyDescent="0.35">
      <c r="C93" s="468"/>
      <c r="D93" s="253" t="s">
        <v>2878</v>
      </c>
      <c r="E93" s="260" t="s">
        <v>2879</v>
      </c>
      <c r="F93" s="330" t="s">
        <v>2880</v>
      </c>
      <c r="G93" s="328" t="s">
        <v>2867</v>
      </c>
      <c r="H93" s="260" t="s">
        <v>2881</v>
      </c>
      <c r="I93" s="109" t="s">
        <v>455</v>
      </c>
      <c r="J93" s="109" t="s">
        <v>356</v>
      </c>
      <c r="K93" s="259" t="s">
        <v>2882</v>
      </c>
      <c r="L93" s="104"/>
    </row>
    <row r="94" spans="3:12" ht="49.5" customHeight="1" x14ac:dyDescent="0.35">
      <c r="C94" s="468"/>
      <c r="D94" s="253" t="s">
        <v>2883</v>
      </c>
      <c r="E94" s="260" t="s">
        <v>2879</v>
      </c>
      <c r="F94" s="330" t="s">
        <v>2880</v>
      </c>
      <c r="G94" s="328" t="s">
        <v>2867</v>
      </c>
      <c r="H94" s="260" t="s">
        <v>2881</v>
      </c>
      <c r="I94" s="238" t="s">
        <v>455</v>
      </c>
      <c r="J94" s="238" t="s">
        <v>323</v>
      </c>
      <c r="K94" s="259" t="s">
        <v>2884</v>
      </c>
      <c r="L94" s="104"/>
    </row>
    <row r="95" spans="3:12" ht="127.5" x14ac:dyDescent="0.35">
      <c r="C95" s="468"/>
      <c r="D95" s="253" t="s">
        <v>2885</v>
      </c>
      <c r="E95" s="260" t="s">
        <v>2886</v>
      </c>
      <c r="F95" s="330" t="s">
        <v>2887</v>
      </c>
      <c r="G95" s="328" t="s">
        <v>453</v>
      </c>
      <c r="H95" s="260" t="s">
        <v>2888</v>
      </c>
      <c r="I95" s="238" t="s">
        <v>455</v>
      </c>
      <c r="J95" s="238" t="s">
        <v>323</v>
      </c>
      <c r="K95" s="259" t="s">
        <v>2889</v>
      </c>
      <c r="L95" s="104"/>
    </row>
  </sheetData>
  <mergeCells count="210">
    <mergeCell ref="D1:J2"/>
    <mergeCell ref="AA1:AA2"/>
    <mergeCell ref="D3:I3"/>
    <mergeCell ref="C5:E5"/>
    <mergeCell ref="F5:M5"/>
    <mergeCell ref="P5:W5"/>
    <mergeCell ref="X5:AB5"/>
    <mergeCell ref="AC5:AD5"/>
    <mergeCell ref="F6:G6"/>
    <mergeCell ref="H6:I6"/>
    <mergeCell ref="I7:I9"/>
    <mergeCell ref="AA7:AA9"/>
    <mergeCell ref="AB7:AB9"/>
    <mergeCell ref="J8:J9"/>
    <mergeCell ref="D10:D15"/>
    <mergeCell ref="E10:E15"/>
    <mergeCell ref="F10:F15"/>
    <mergeCell ref="G10:G15"/>
    <mergeCell ref="H10:H15"/>
    <mergeCell ref="I10:I15"/>
    <mergeCell ref="K10:K15"/>
    <mergeCell ref="U7:U9"/>
    <mergeCell ref="V7:V9"/>
    <mergeCell ref="W7:W9"/>
    <mergeCell ref="X7:X9"/>
    <mergeCell ref="Y7:Y9"/>
    <mergeCell ref="Z7:Z9"/>
    <mergeCell ref="K7:K9"/>
    <mergeCell ref="L7:L9"/>
    <mergeCell ref="M7:M9"/>
    <mergeCell ref="R7:R9"/>
    <mergeCell ref="S7:S9"/>
    <mergeCell ref="T7:T9"/>
    <mergeCell ref="AA10:AA15"/>
    <mergeCell ref="AB10:AB15"/>
    <mergeCell ref="J11:J15"/>
    <mergeCell ref="L12:L13"/>
    <mergeCell ref="M12:M13"/>
    <mergeCell ref="L14:L15"/>
    <mergeCell ref="M14:M15"/>
    <mergeCell ref="L10:L11"/>
    <mergeCell ref="M10:M11"/>
    <mergeCell ref="P10:P15"/>
    <mergeCell ref="X10:X15"/>
    <mergeCell ref="Y10:Y15"/>
    <mergeCell ref="Z10:Z15"/>
    <mergeCell ref="AA19:AA23"/>
    <mergeCell ref="AB19:AB23"/>
    <mergeCell ref="J20:J23"/>
    <mergeCell ref="L20:L21"/>
    <mergeCell ref="M20:M21"/>
    <mergeCell ref="Z16:Z17"/>
    <mergeCell ref="AA16:AA17"/>
    <mergeCell ref="AB16:AB17"/>
    <mergeCell ref="D19:D23"/>
    <mergeCell ref="E19:E23"/>
    <mergeCell ref="F19:F23"/>
    <mergeCell ref="G19:G23"/>
    <mergeCell ref="H19:H23"/>
    <mergeCell ref="I19:I23"/>
    <mergeCell ref="K19:K23"/>
    <mergeCell ref="D16:D17"/>
    <mergeCell ref="E16:E17"/>
    <mergeCell ref="G16:G17"/>
    <mergeCell ref="K16:K17"/>
    <mergeCell ref="X16:X17"/>
    <mergeCell ref="Y16:Y17"/>
    <mergeCell ref="D24:D32"/>
    <mergeCell ref="E24:E32"/>
    <mergeCell ref="F24:F32"/>
    <mergeCell ref="G24:G32"/>
    <mergeCell ref="H24:H32"/>
    <mergeCell ref="I24:I32"/>
    <mergeCell ref="X19:X23"/>
    <mergeCell ref="Y19:Y23"/>
    <mergeCell ref="Z19:Z23"/>
    <mergeCell ref="M39:M40"/>
    <mergeCell ref="AA24:AA32"/>
    <mergeCell ref="AB24:AB32"/>
    <mergeCell ref="J25:J32"/>
    <mergeCell ref="L26:L28"/>
    <mergeCell ref="M26:M28"/>
    <mergeCell ref="L29:L32"/>
    <mergeCell ref="M29:M32"/>
    <mergeCell ref="K24:K32"/>
    <mergeCell ref="L24:L25"/>
    <mergeCell ref="M24:M25"/>
    <mergeCell ref="X24:X32"/>
    <mergeCell ref="Y24:Y32"/>
    <mergeCell ref="Z24:Z32"/>
    <mergeCell ref="D33:D43"/>
    <mergeCell ref="E33:E43"/>
    <mergeCell ref="AA33:AA43"/>
    <mergeCell ref="AB33:AB43"/>
    <mergeCell ref="J34:J36"/>
    <mergeCell ref="F37:F43"/>
    <mergeCell ref="G37:G43"/>
    <mergeCell ref="H37:H43"/>
    <mergeCell ref="I37:I43"/>
    <mergeCell ref="K37:K43"/>
    <mergeCell ref="L37:L38"/>
    <mergeCell ref="M37:M38"/>
    <mergeCell ref="K33:K36"/>
    <mergeCell ref="L33:L34"/>
    <mergeCell ref="M33:M34"/>
    <mergeCell ref="X33:X43"/>
    <mergeCell ref="Y33:Y43"/>
    <mergeCell ref="Z33:Z43"/>
    <mergeCell ref="F33:F36"/>
    <mergeCell ref="G33:G36"/>
    <mergeCell ref="H33:H36"/>
    <mergeCell ref="I33:I36"/>
    <mergeCell ref="J38:J43"/>
    <mergeCell ref="L39:L40"/>
    <mergeCell ref="J45:J47"/>
    <mergeCell ref="D48:D50"/>
    <mergeCell ref="E48:E50"/>
    <mergeCell ref="F48:F50"/>
    <mergeCell ref="G48:G50"/>
    <mergeCell ref="H48:H50"/>
    <mergeCell ref="I48:I50"/>
    <mergeCell ref="K48:K50"/>
    <mergeCell ref="D44:D47"/>
    <mergeCell ref="E44:E47"/>
    <mergeCell ref="F44:F47"/>
    <mergeCell ref="G44:G47"/>
    <mergeCell ref="H44:H47"/>
    <mergeCell ref="I44:I47"/>
    <mergeCell ref="K44:K47"/>
    <mergeCell ref="J49:J50"/>
    <mergeCell ref="X49:X50"/>
    <mergeCell ref="Y49:Y50"/>
    <mergeCell ref="Z49:Z50"/>
    <mergeCell ref="AA49:AA50"/>
    <mergeCell ref="AB49:AB50"/>
    <mergeCell ref="M58:M61"/>
    <mergeCell ref="J59:J61"/>
    <mergeCell ref="L54:L57"/>
    <mergeCell ref="M54:M57"/>
    <mergeCell ref="AA51:AA53"/>
    <mergeCell ref="AB51:AB53"/>
    <mergeCell ref="J52:J53"/>
    <mergeCell ref="M51:M53"/>
    <mergeCell ref="X51:X53"/>
    <mergeCell ref="Y51:Y53"/>
    <mergeCell ref="Z51:Z53"/>
    <mergeCell ref="X54:X61"/>
    <mergeCell ref="Y54:Y61"/>
    <mergeCell ref="Z54:Z61"/>
    <mergeCell ref="AA54:AA61"/>
    <mergeCell ref="AB54:AB61"/>
    <mergeCell ref="D54:D63"/>
    <mergeCell ref="E54:E63"/>
    <mergeCell ref="F54:F57"/>
    <mergeCell ref="G54:G57"/>
    <mergeCell ref="H54:H57"/>
    <mergeCell ref="I54:I57"/>
    <mergeCell ref="K54:K57"/>
    <mergeCell ref="K51:K53"/>
    <mergeCell ref="L51:L53"/>
    <mergeCell ref="D51:D53"/>
    <mergeCell ref="E51:E53"/>
    <mergeCell ref="F51:F53"/>
    <mergeCell ref="G51:G53"/>
    <mergeCell ref="H51:H53"/>
    <mergeCell ref="I51:I53"/>
    <mergeCell ref="J55:J57"/>
    <mergeCell ref="F58:F61"/>
    <mergeCell ref="G58:G61"/>
    <mergeCell ref="H58:H61"/>
    <mergeCell ref="I58:I61"/>
    <mergeCell ref="K58:K61"/>
    <mergeCell ref="L58:L61"/>
    <mergeCell ref="AA64:AA67"/>
    <mergeCell ref="AB64:AB67"/>
    <mergeCell ref="F66:F67"/>
    <mergeCell ref="G66:G67"/>
    <mergeCell ref="H66:H67"/>
    <mergeCell ref="I66:I67"/>
    <mergeCell ref="K66:K67"/>
    <mergeCell ref="M62:M63"/>
    <mergeCell ref="F62:F63"/>
    <mergeCell ref="G62:G63"/>
    <mergeCell ref="H62:H63"/>
    <mergeCell ref="I62:I63"/>
    <mergeCell ref="K62:K63"/>
    <mergeCell ref="C69:H69"/>
    <mergeCell ref="I69:L69"/>
    <mergeCell ref="C83:K83"/>
    <mergeCell ref="C85:C95"/>
    <mergeCell ref="X64:X67"/>
    <mergeCell ref="Y64:Y67"/>
    <mergeCell ref="Z64:Z67"/>
    <mergeCell ref="D64:D67"/>
    <mergeCell ref="E64:E67"/>
    <mergeCell ref="F64:F65"/>
    <mergeCell ref="G64:G65"/>
    <mergeCell ref="H64:H65"/>
    <mergeCell ref="I64:I65"/>
    <mergeCell ref="K64:K65"/>
    <mergeCell ref="L64:L65"/>
    <mergeCell ref="M64:M65"/>
    <mergeCell ref="L66:L67"/>
    <mergeCell ref="M66:M67"/>
    <mergeCell ref="C7:C67"/>
    <mergeCell ref="D7:D9"/>
    <mergeCell ref="E7:E9"/>
    <mergeCell ref="F7:F9"/>
    <mergeCell ref="G7:G9"/>
    <mergeCell ref="H7:H9"/>
  </mergeCells>
  <conditionalFormatting sqref="H71:H73">
    <cfRule type="cellIs" dxfId="127" priority="29" operator="between">
      <formula>15</formula>
      <formula>25</formula>
    </cfRule>
    <cfRule type="cellIs" dxfId="126" priority="30" operator="between">
      <formula>8</formula>
      <formula>12</formula>
    </cfRule>
    <cfRule type="cellIs" dxfId="125" priority="31" operator="between">
      <formula>4</formula>
      <formula>6</formula>
    </cfRule>
    <cfRule type="cellIs" dxfId="124" priority="32" operator="between">
      <formula>1</formula>
      <formula>3</formula>
    </cfRule>
  </conditionalFormatting>
  <conditionalFormatting sqref="G71:G73">
    <cfRule type="cellIs" dxfId="123" priority="25" operator="equal">
      <formula>"Muy alta"</formula>
    </cfRule>
    <cfRule type="cellIs" dxfId="122" priority="26" operator="equal">
      <formula>"Alta"</formula>
    </cfRule>
    <cfRule type="cellIs" dxfId="121" priority="27" operator="equal">
      <formula>"Media"</formula>
    </cfRule>
    <cfRule type="cellIs" dxfId="120" priority="28" operator="equal">
      <formula>"Baja"</formula>
    </cfRule>
  </conditionalFormatting>
  <conditionalFormatting sqref="H74:H80">
    <cfRule type="cellIs" dxfId="119" priority="21" operator="between">
      <formula>15</formula>
      <formula>25</formula>
    </cfRule>
    <cfRule type="cellIs" dxfId="118" priority="22" operator="between">
      <formula>8</formula>
      <formula>12</formula>
    </cfRule>
    <cfRule type="cellIs" dxfId="117" priority="23" operator="between">
      <formula>4</formula>
      <formula>6</formula>
    </cfRule>
    <cfRule type="cellIs" dxfId="116" priority="24" operator="between">
      <formula>1</formula>
      <formula>3</formula>
    </cfRule>
  </conditionalFormatting>
  <conditionalFormatting sqref="G74:G80">
    <cfRule type="cellIs" dxfId="115" priority="17" operator="equal">
      <formula>"Muy alta"</formula>
    </cfRule>
    <cfRule type="cellIs" dxfId="114" priority="18" operator="equal">
      <formula>"Alta"</formula>
    </cfRule>
    <cfRule type="cellIs" dxfId="113" priority="19" operator="equal">
      <formula>"Media"</formula>
    </cfRule>
    <cfRule type="cellIs" dxfId="112" priority="20" operator="equal">
      <formula>"Baja"</formula>
    </cfRule>
  </conditionalFormatting>
  <conditionalFormatting sqref="K71:L82">
    <cfRule type="cellIs" dxfId="111" priority="9" operator="equal">
      <formula>"Muy alta"</formula>
    </cfRule>
    <cfRule type="cellIs" dxfId="110" priority="10" operator="equal">
      <formula>"Alta"</formula>
    </cfRule>
    <cfRule type="cellIs" dxfId="109" priority="11" operator="equal">
      <formula>"Media"</formula>
    </cfRule>
    <cfRule type="cellIs" dxfId="108" priority="12" operator="equal">
      <formula>"Baja"</formula>
    </cfRule>
  </conditionalFormatting>
  <conditionalFormatting sqref="L71:L82">
    <cfRule type="cellIs" dxfId="107" priority="13" operator="between">
      <formula>15</formula>
      <formula>25</formula>
    </cfRule>
    <cfRule type="cellIs" dxfId="106" priority="14" operator="between">
      <formula>8</formula>
      <formula>12</formula>
    </cfRule>
    <cfRule type="cellIs" dxfId="105" priority="15" operator="between">
      <formula>4</formula>
      <formula>6</formula>
    </cfRule>
    <cfRule type="cellIs" dxfId="104" priority="16" operator="between">
      <formula>1</formula>
      <formula>3</formula>
    </cfRule>
  </conditionalFormatting>
  <conditionalFormatting sqref="H81">
    <cfRule type="cellIs" dxfId="103" priority="5" operator="between">
      <formula>15</formula>
      <formula>25</formula>
    </cfRule>
    <cfRule type="cellIs" dxfId="102" priority="6" operator="between">
      <formula>8</formula>
      <formula>12</formula>
    </cfRule>
    <cfRule type="cellIs" dxfId="101" priority="7" operator="between">
      <formula>4</formula>
      <formula>6</formula>
    </cfRule>
    <cfRule type="cellIs" dxfId="100" priority="8" operator="between">
      <formula>1</formula>
      <formula>3</formula>
    </cfRule>
  </conditionalFormatting>
  <conditionalFormatting sqref="G81">
    <cfRule type="cellIs" dxfId="99" priority="1" operator="equal">
      <formula>"Muy alta"</formula>
    </cfRule>
    <cfRule type="cellIs" dxfId="98" priority="2" operator="equal">
      <formula>"Alta"</formula>
    </cfRule>
    <cfRule type="cellIs" dxfId="97" priority="3" operator="equal">
      <formula>"Media"</formula>
    </cfRule>
    <cfRule type="cellIs" dxfId="96" priority="4" operator="equal">
      <formula>"Baja"</formula>
    </cfRule>
  </conditionalFormatting>
  <dataValidations count="3">
    <dataValidation type="list" allowBlank="1" showInputMessage="1" showErrorMessage="1" sqref="J87 J93 J91">
      <formula1>$M$71:$M$73</formula1>
    </dataValidation>
    <dataValidation type="list" allowBlank="1" showInputMessage="1" showErrorMessage="1" sqref="I87">
      <formula1>$J$71:$J$73</formula1>
    </dataValidation>
    <dataValidation type="list" allowBlank="1" showInputMessage="1" showErrorMessage="1" sqref="I86:J86">
      <formula1>#REF!</formula1>
    </dataValidation>
  </dataValidation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Z55"/>
  <sheetViews>
    <sheetView zoomScale="40" zoomScaleNormal="40" zoomScaleSheetLayoutView="50" workbookViewId="0">
      <selection activeCell="K9" sqref="K9"/>
    </sheetView>
  </sheetViews>
  <sheetFormatPr baseColWidth="10" defaultColWidth="11.42578125" defaultRowHeight="25.5" x14ac:dyDescent="0.35"/>
  <cols>
    <col min="1" max="2" width="3.85546875" style="5" customWidth="1"/>
    <col min="3" max="3" width="48.42578125" style="5" customWidth="1"/>
    <col min="4" max="4" width="40.42578125" style="5" customWidth="1"/>
    <col min="5" max="5" width="59" style="5" customWidth="1"/>
    <col min="6" max="6" width="28.28515625" style="5" customWidth="1"/>
    <col min="7" max="7" width="26.140625" style="5" customWidth="1"/>
    <col min="8" max="8" width="37.28515625" style="5" customWidth="1"/>
    <col min="9" max="9" width="42.140625" style="6" customWidth="1"/>
    <col min="10" max="10" width="49" style="5" customWidth="1"/>
    <col min="11" max="11" width="51.42578125" style="5" customWidth="1"/>
    <col min="12" max="12" width="57.7109375" style="5" customWidth="1"/>
    <col min="13" max="13" width="54.42578125" style="5" customWidth="1"/>
    <col min="14" max="15" width="75" style="5" customWidth="1"/>
    <col min="16" max="16" width="26.28515625" style="5" customWidth="1"/>
    <col min="17" max="17" width="65.140625" style="5" customWidth="1"/>
    <col min="18" max="18" width="20" style="5" bestFit="1" customWidth="1"/>
    <col min="19" max="19" width="16.85546875" style="5" customWidth="1"/>
    <col min="20" max="20" width="39.7109375" style="5" customWidth="1"/>
    <col min="21" max="21" width="34.7109375" style="5" customWidth="1"/>
    <col min="22" max="22" width="34.85546875" style="5" customWidth="1"/>
    <col min="23" max="23" width="60.85546875" style="5" customWidth="1"/>
    <col min="24" max="24" width="50" style="5" customWidth="1"/>
    <col min="25" max="25" width="59.42578125" style="5" customWidth="1"/>
    <col min="26" max="26" width="73" style="5" customWidth="1"/>
    <col min="27" max="16384" width="11.42578125" style="5"/>
  </cols>
  <sheetData>
    <row r="1" spans="3:26" ht="7.5" customHeight="1" x14ac:dyDescent="0.35">
      <c r="J1" s="6"/>
      <c r="K1" s="6"/>
      <c r="L1" s="6"/>
      <c r="M1" s="6"/>
      <c r="W1" s="7"/>
    </row>
    <row r="2" spans="3:26" ht="28.5" customHeight="1" x14ac:dyDescent="0.35">
      <c r="D2" s="430" t="s">
        <v>281</v>
      </c>
      <c r="E2" s="430"/>
      <c r="J2" s="6"/>
      <c r="K2" s="6"/>
      <c r="L2" s="6"/>
      <c r="M2" s="6"/>
      <c r="W2" s="459"/>
    </row>
    <row r="3" spans="3:26" ht="28.5" customHeight="1" x14ac:dyDescent="0.35">
      <c r="D3" s="430"/>
      <c r="E3" s="430"/>
      <c r="J3" s="6"/>
      <c r="K3" s="6"/>
      <c r="L3" s="6"/>
      <c r="M3" s="6"/>
      <c r="W3" s="459"/>
    </row>
    <row r="4" spans="3:26" ht="28.5" customHeight="1" x14ac:dyDescent="0.35">
      <c r="C4" s="5" t="s">
        <v>282</v>
      </c>
      <c r="D4" s="77" t="s">
        <v>2890</v>
      </c>
      <c r="E4" s="77"/>
    </row>
    <row r="5" spans="3:26" ht="28.5" customHeight="1" x14ac:dyDescent="0.35"/>
    <row r="6" spans="3:26" ht="28.5" customHeight="1" x14ac:dyDescent="0.35">
      <c r="C6" s="429" t="s">
        <v>284</v>
      </c>
      <c r="D6" s="429"/>
      <c r="E6" s="429"/>
      <c r="F6" s="429" t="s">
        <v>285</v>
      </c>
      <c r="G6" s="429"/>
      <c r="H6" s="429"/>
      <c r="I6" s="429"/>
      <c r="J6" s="429"/>
      <c r="K6" s="429"/>
      <c r="L6" s="429"/>
      <c r="M6" s="429"/>
      <c r="N6" s="463"/>
      <c r="O6" s="463"/>
      <c r="P6" s="463"/>
      <c r="Q6" s="463"/>
      <c r="R6" s="463"/>
      <c r="S6" s="463"/>
      <c r="T6" s="460" t="s">
        <v>286</v>
      </c>
      <c r="U6" s="460"/>
      <c r="V6" s="460"/>
      <c r="W6" s="460"/>
      <c r="X6" s="460"/>
      <c r="Y6" s="492" t="s">
        <v>696</v>
      </c>
      <c r="Z6" s="492"/>
    </row>
    <row r="7" spans="3:26" ht="149.25" customHeight="1" x14ac:dyDescent="0.35">
      <c r="C7" s="34"/>
      <c r="D7" s="220" t="s">
        <v>2443</v>
      </c>
      <c r="E7" s="220" t="s">
        <v>2444</v>
      </c>
      <c r="F7" s="634" t="s">
        <v>2020</v>
      </c>
      <c r="G7" s="635"/>
      <c r="H7" s="455" t="s">
        <v>2891</v>
      </c>
      <c r="I7" s="456"/>
      <c r="J7" s="216" t="s">
        <v>293</v>
      </c>
      <c r="K7" s="216" t="s">
        <v>3630</v>
      </c>
      <c r="L7" s="216" t="s">
        <v>697</v>
      </c>
      <c r="M7" s="216" t="s">
        <v>295</v>
      </c>
      <c r="N7" s="216" t="s">
        <v>296</v>
      </c>
      <c r="O7" s="216" t="s">
        <v>297</v>
      </c>
      <c r="P7" s="216" t="s">
        <v>298</v>
      </c>
      <c r="Q7" s="216" t="s">
        <v>299</v>
      </c>
      <c r="R7" s="216" t="s">
        <v>300</v>
      </c>
      <c r="S7" s="216" t="s">
        <v>301</v>
      </c>
      <c r="T7" s="216" t="s">
        <v>302</v>
      </c>
      <c r="U7" s="216" t="s">
        <v>303</v>
      </c>
      <c r="V7" s="216" t="s">
        <v>304</v>
      </c>
      <c r="W7" s="216" t="s">
        <v>305</v>
      </c>
      <c r="X7" s="216" t="s">
        <v>306</v>
      </c>
      <c r="Y7" s="237" t="s">
        <v>307</v>
      </c>
      <c r="Z7" s="237" t="s">
        <v>308</v>
      </c>
    </row>
    <row r="8" spans="3:26" ht="131.25" customHeight="1" x14ac:dyDescent="0.35">
      <c r="C8" s="573" t="s">
        <v>309</v>
      </c>
      <c r="D8" s="535" t="s">
        <v>2892</v>
      </c>
      <c r="E8" s="446" t="s">
        <v>2893</v>
      </c>
      <c r="F8" s="582" t="s">
        <v>508</v>
      </c>
      <c r="G8" s="446" t="s">
        <v>2894</v>
      </c>
      <c r="H8" s="440" t="s">
        <v>343</v>
      </c>
      <c r="I8" s="440" t="s">
        <v>315</v>
      </c>
      <c r="J8" s="790" t="s">
        <v>2895</v>
      </c>
      <c r="K8" s="276"/>
      <c r="L8" s="275" t="s">
        <v>2896</v>
      </c>
      <c r="M8" s="271" t="s">
        <v>2897</v>
      </c>
      <c r="N8" s="33" t="s">
        <v>2898</v>
      </c>
      <c r="O8" s="33" t="s">
        <v>2899</v>
      </c>
      <c r="P8" s="33" t="s">
        <v>654</v>
      </c>
      <c r="Q8" s="33" t="s">
        <v>2900</v>
      </c>
      <c r="R8" s="82" t="s">
        <v>2901</v>
      </c>
      <c r="S8" s="82" t="s">
        <v>356</v>
      </c>
      <c r="T8" s="532" t="s">
        <v>2902</v>
      </c>
      <c r="U8" s="521"/>
      <c r="V8" s="521" t="s">
        <v>2903</v>
      </c>
      <c r="W8" s="521" t="s">
        <v>2904</v>
      </c>
      <c r="X8" s="521" t="s">
        <v>2905</v>
      </c>
      <c r="Y8" s="60"/>
      <c r="Z8" s="60"/>
    </row>
    <row r="9" spans="3:26" ht="131.25" customHeight="1" x14ac:dyDescent="0.35">
      <c r="C9" s="573"/>
      <c r="D9" s="535"/>
      <c r="E9" s="446"/>
      <c r="F9" s="582"/>
      <c r="G9" s="446"/>
      <c r="H9" s="441"/>
      <c r="I9" s="441"/>
      <c r="J9" s="428"/>
      <c r="K9" s="276"/>
      <c r="L9" s="275" t="s">
        <v>2906</v>
      </c>
      <c r="M9" s="281" t="s">
        <v>2907</v>
      </c>
      <c r="N9" s="12" t="s">
        <v>2898</v>
      </c>
      <c r="O9" s="12" t="s">
        <v>2899</v>
      </c>
      <c r="P9" s="12" t="s">
        <v>654</v>
      </c>
      <c r="Q9" s="12" t="s">
        <v>2900</v>
      </c>
      <c r="R9" s="13" t="s">
        <v>2901</v>
      </c>
      <c r="S9" s="13" t="s">
        <v>356</v>
      </c>
      <c r="T9" s="521"/>
      <c r="U9" s="521"/>
      <c r="V9" s="521"/>
      <c r="W9" s="521"/>
      <c r="X9" s="521"/>
      <c r="Y9" s="60"/>
      <c r="Z9" s="60"/>
    </row>
    <row r="10" spans="3:26" s="19" customFormat="1" ht="87.75" customHeight="1" x14ac:dyDescent="0.35">
      <c r="C10" s="573"/>
      <c r="D10" s="534" t="s">
        <v>2908</v>
      </c>
      <c r="E10" s="465" t="s">
        <v>2909</v>
      </c>
      <c r="F10" s="581" t="s">
        <v>312</v>
      </c>
      <c r="G10" s="465" t="s">
        <v>2910</v>
      </c>
      <c r="H10" s="457" t="s">
        <v>314</v>
      </c>
      <c r="I10" s="457" t="s">
        <v>315</v>
      </c>
      <c r="J10" s="11" t="s">
        <v>2911</v>
      </c>
      <c r="K10" s="465" t="s">
        <v>240</v>
      </c>
      <c r="L10" s="275" t="s">
        <v>2912</v>
      </c>
      <c r="M10" s="281" t="s">
        <v>2913</v>
      </c>
      <c r="N10" s="225" t="s">
        <v>2914</v>
      </c>
      <c r="O10" s="225" t="s">
        <v>2915</v>
      </c>
      <c r="P10" s="225" t="s">
        <v>2916</v>
      </c>
      <c r="Q10" s="225" t="s">
        <v>2917</v>
      </c>
      <c r="R10" s="234" t="s">
        <v>819</v>
      </c>
      <c r="S10" s="234" t="s">
        <v>356</v>
      </c>
      <c r="T10" s="538" t="s">
        <v>2918</v>
      </c>
      <c r="U10" s="538" t="s">
        <v>2919</v>
      </c>
      <c r="V10" s="789"/>
      <c r="W10" s="538" t="s">
        <v>2920</v>
      </c>
      <c r="X10" s="538" t="s">
        <v>2921</v>
      </c>
      <c r="Y10" s="122"/>
      <c r="Z10" s="122"/>
    </row>
    <row r="11" spans="3:26" s="19" customFormat="1" ht="52.5" customHeight="1" x14ac:dyDescent="0.35">
      <c r="C11" s="573"/>
      <c r="D11" s="535"/>
      <c r="E11" s="446"/>
      <c r="F11" s="582"/>
      <c r="G11" s="446"/>
      <c r="H11" s="440"/>
      <c r="I11" s="440"/>
      <c r="J11" s="436" t="s">
        <v>2922</v>
      </c>
      <c r="K11" s="446"/>
      <c r="L11" s="275" t="s">
        <v>1855</v>
      </c>
      <c r="M11" s="281" t="s">
        <v>1856</v>
      </c>
      <c r="N11" s="12" t="s">
        <v>2923</v>
      </c>
      <c r="O11" s="225" t="s">
        <v>2915</v>
      </c>
      <c r="P11" s="12" t="s">
        <v>654</v>
      </c>
      <c r="Q11" s="12" t="s">
        <v>2924</v>
      </c>
      <c r="R11" s="116" t="s">
        <v>480</v>
      </c>
      <c r="S11" s="116" t="s">
        <v>356</v>
      </c>
      <c r="T11" s="538"/>
      <c r="U11" s="538"/>
      <c r="V11" s="789"/>
      <c r="W11" s="538"/>
      <c r="X11" s="538"/>
      <c r="Y11" s="122"/>
      <c r="Z11" s="122"/>
    </row>
    <row r="12" spans="3:26" s="19" customFormat="1" ht="72.75" customHeight="1" x14ac:dyDescent="0.35">
      <c r="C12" s="573"/>
      <c r="D12" s="535"/>
      <c r="E12" s="446"/>
      <c r="F12" s="582"/>
      <c r="G12" s="446"/>
      <c r="H12" s="440"/>
      <c r="I12" s="440"/>
      <c r="J12" s="436"/>
      <c r="K12" s="446"/>
      <c r="L12" s="275" t="s">
        <v>2925</v>
      </c>
      <c r="M12" s="281" t="s">
        <v>2926</v>
      </c>
      <c r="N12" s="12" t="s">
        <v>2927</v>
      </c>
      <c r="O12" s="12" t="s">
        <v>2928</v>
      </c>
      <c r="P12" s="12" t="s">
        <v>654</v>
      </c>
      <c r="Q12" s="12" t="s">
        <v>479</v>
      </c>
      <c r="R12" s="116" t="s">
        <v>480</v>
      </c>
      <c r="S12" s="116" t="s">
        <v>323</v>
      </c>
      <c r="T12" s="538"/>
      <c r="U12" s="538"/>
      <c r="V12" s="789"/>
      <c r="W12" s="538"/>
      <c r="X12" s="538"/>
      <c r="Y12" s="122"/>
      <c r="Z12" s="122"/>
    </row>
    <row r="13" spans="3:26" s="19" customFormat="1" ht="62.25" customHeight="1" x14ac:dyDescent="0.35">
      <c r="C13" s="573"/>
      <c r="D13" s="535"/>
      <c r="E13" s="446"/>
      <c r="F13" s="583"/>
      <c r="G13" s="447"/>
      <c r="H13" s="441"/>
      <c r="I13" s="441"/>
      <c r="J13" s="436"/>
      <c r="K13" s="447"/>
      <c r="L13" s="275" t="s">
        <v>2929</v>
      </c>
      <c r="M13" s="281" t="s">
        <v>2930</v>
      </c>
      <c r="N13" s="12" t="s">
        <v>2931</v>
      </c>
      <c r="O13" s="12" t="s">
        <v>2928</v>
      </c>
      <c r="P13" s="12" t="s">
        <v>2932</v>
      </c>
      <c r="Q13" s="12" t="s">
        <v>2933</v>
      </c>
      <c r="R13" s="116" t="s">
        <v>480</v>
      </c>
      <c r="S13" s="116" t="s">
        <v>323</v>
      </c>
      <c r="T13" s="538"/>
      <c r="U13" s="538"/>
      <c r="V13" s="789"/>
      <c r="W13" s="538"/>
      <c r="X13" s="538"/>
      <c r="Y13" s="122"/>
      <c r="Z13" s="122"/>
    </row>
    <row r="14" spans="3:26" s="19" customFormat="1" ht="85.5" customHeight="1" x14ac:dyDescent="0.35">
      <c r="C14" s="573"/>
      <c r="D14" s="535"/>
      <c r="E14" s="446"/>
      <c r="F14" s="581" t="s">
        <v>341</v>
      </c>
      <c r="G14" s="465" t="s">
        <v>2934</v>
      </c>
      <c r="H14" s="458" t="s">
        <v>343</v>
      </c>
      <c r="I14" s="457" t="s">
        <v>315</v>
      </c>
      <c r="J14" s="11" t="s">
        <v>2935</v>
      </c>
      <c r="K14" s="465" t="s">
        <v>240</v>
      </c>
      <c r="L14" s="275" t="s">
        <v>2912</v>
      </c>
      <c r="M14" s="281" t="s">
        <v>2913</v>
      </c>
      <c r="N14" s="225" t="s">
        <v>2914</v>
      </c>
      <c r="O14" s="225" t="s">
        <v>2915</v>
      </c>
      <c r="P14" s="225" t="s">
        <v>2916</v>
      </c>
      <c r="Q14" s="225" t="s">
        <v>2917</v>
      </c>
      <c r="R14" s="234" t="s">
        <v>819</v>
      </c>
      <c r="S14" s="234" t="s">
        <v>356</v>
      </c>
      <c r="T14" s="538"/>
      <c r="U14" s="538"/>
      <c r="V14" s="789"/>
      <c r="W14" s="538"/>
      <c r="X14" s="538"/>
      <c r="Y14" s="122"/>
      <c r="Z14" s="122"/>
    </row>
    <row r="15" spans="3:26" s="19" customFormat="1" ht="68.25" customHeight="1" x14ac:dyDescent="0.35">
      <c r="C15" s="573"/>
      <c r="D15" s="535"/>
      <c r="E15" s="446"/>
      <c r="F15" s="582"/>
      <c r="G15" s="446"/>
      <c r="H15" s="438"/>
      <c r="I15" s="440"/>
      <c r="J15" s="436" t="s">
        <v>2936</v>
      </c>
      <c r="K15" s="446"/>
      <c r="L15" s="275" t="s">
        <v>1855</v>
      </c>
      <c r="M15" s="281" t="s">
        <v>1856</v>
      </c>
      <c r="N15" s="12" t="s">
        <v>2923</v>
      </c>
      <c r="O15" s="225" t="s">
        <v>2915</v>
      </c>
      <c r="P15" s="12" t="s">
        <v>654</v>
      </c>
      <c r="Q15" s="12" t="s">
        <v>2924</v>
      </c>
      <c r="R15" s="116" t="s">
        <v>480</v>
      </c>
      <c r="S15" s="116" t="s">
        <v>356</v>
      </c>
      <c r="T15" s="538"/>
      <c r="U15" s="538"/>
      <c r="V15" s="789"/>
      <c r="W15" s="538"/>
      <c r="X15" s="538"/>
      <c r="Y15" s="122"/>
      <c r="Z15" s="122"/>
    </row>
    <row r="16" spans="3:26" s="19" customFormat="1" ht="68.25" customHeight="1" x14ac:dyDescent="0.35">
      <c r="C16" s="573"/>
      <c r="D16" s="535"/>
      <c r="E16" s="446"/>
      <c r="F16" s="583"/>
      <c r="G16" s="447"/>
      <c r="H16" s="439"/>
      <c r="I16" s="441"/>
      <c r="J16" s="436"/>
      <c r="K16" s="447"/>
      <c r="L16" s="275" t="s">
        <v>2929</v>
      </c>
      <c r="M16" s="281" t="s">
        <v>2930</v>
      </c>
      <c r="N16" s="12" t="s">
        <v>2931</v>
      </c>
      <c r="O16" s="12" t="s">
        <v>2928</v>
      </c>
      <c r="P16" s="12" t="s">
        <v>2932</v>
      </c>
      <c r="Q16" s="12" t="s">
        <v>2933</v>
      </c>
      <c r="R16" s="116" t="s">
        <v>480</v>
      </c>
      <c r="S16" s="116" t="s">
        <v>323</v>
      </c>
      <c r="T16" s="538"/>
      <c r="U16" s="538"/>
      <c r="V16" s="789"/>
      <c r="W16" s="538"/>
      <c r="X16" s="538"/>
      <c r="Y16" s="122"/>
      <c r="Z16" s="122"/>
    </row>
    <row r="17" spans="3:26" s="19" customFormat="1" ht="120.75" customHeight="1" x14ac:dyDescent="0.35">
      <c r="C17" s="573"/>
      <c r="D17" s="535"/>
      <c r="E17" s="446"/>
      <c r="F17" s="785" t="s">
        <v>508</v>
      </c>
      <c r="G17" s="465" t="s">
        <v>2937</v>
      </c>
      <c r="H17" s="457" t="s">
        <v>403</v>
      </c>
      <c r="I17" s="457" t="s">
        <v>315</v>
      </c>
      <c r="J17" s="11" t="s">
        <v>2938</v>
      </c>
      <c r="K17" s="465" t="s">
        <v>240</v>
      </c>
      <c r="L17" s="275" t="s">
        <v>2939</v>
      </c>
      <c r="M17" s="281" t="s">
        <v>2940</v>
      </c>
      <c r="N17" s="265" t="s">
        <v>2941</v>
      </c>
      <c r="O17" s="265" t="s">
        <v>2942</v>
      </c>
      <c r="P17" s="265" t="s">
        <v>2943</v>
      </c>
      <c r="Q17" s="265" t="s">
        <v>2944</v>
      </c>
      <c r="R17" s="221" t="s">
        <v>480</v>
      </c>
      <c r="S17" s="221" t="s">
        <v>356</v>
      </c>
      <c r="T17" s="538"/>
      <c r="U17" s="538"/>
      <c r="V17" s="789"/>
      <c r="W17" s="538"/>
      <c r="X17" s="538"/>
      <c r="Y17" s="122"/>
      <c r="Z17" s="122"/>
    </row>
    <row r="18" spans="3:26" s="19" customFormat="1" ht="84.75" customHeight="1" x14ac:dyDescent="0.35">
      <c r="C18" s="573"/>
      <c r="D18" s="535"/>
      <c r="E18" s="446"/>
      <c r="F18" s="788"/>
      <c r="G18" s="446"/>
      <c r="H18" s="440"/>
      <c r="I18" s="440"/>
      <c r="J18" s="436" t="s">
        <v>2945</v>
      </c>
      <c r="K18" s="446"/>
      <c r="L18" s="275" t="s">
        <v>2946</v>
      </c>
      <c r="M18" s="281" t="s">
        <v>2947</v>
      </c>
      <c r="N18" s="265" t="s">
        <v>2948</v>
      </c>
      <c r="O18" s="265" t="s">
        <v>2915</v>
      </c>
      <c r="P18" s="265" t="s">
        <v>2916</v>
      </c>
      <c r="Q18" s="265" t="s">
        <v>2949</v>
      </c>
      <c r="R18" s="221" t="s">
        <v>480</v>
      </c>
      <c r="S18" s="221" t="s">
        <v>356</v>
      </c>
      <c r="T18" s="538"/>
      <c r="U18" s="538"/>
      <c r="V18" s="789"/>
      <c r="W18" s="538"/>
      <c r="X18" s="538"/>
      <c r="Y18" s="122"/>
      <c r="Z18" s="122"/>
    </row>
    <row r="19" spans="3:26" s="19" customFormat="1" ht="87.75" customHeight="1" x14ac:dyDescent="0.35">
      <c r="C19" s="573"/>
      <c r="D19" s="535"/>
      <c r="E19" s="446"/>
      <c r="F19" s="788"/>
      <c r="G19" s="446"/>
      <c r="H19" s="441"/>
      <c r="I19" s="441"/>
      <c r="J19" s="436"/>
      <c r="K19" s="446"/>
      <c r="L19" s="275" t="s">
        <v>2950</v>
      </c>
      <c r="M19" s="281" t="s">
        <v>2951</v>
      </c>
      <c r="N19" s="225" t="s">
        <v>2914</v>
      </c>
      <c r="O19" s="225" t="s">
        <v>2915</v>
      </c>
      <c r="P19" s="225" t="s">
        <v>2916</v>
      </c>
      <c r="Q19" s="225" t="s">
        <v>2917</v>
      </c>
      <c r="R19" s="234" t="s">
        <v>819</v>
      </c>
      <c r="S19" s="234" t="s">
        <v>356</v>
      </c>
      <c r="T19" s="538"/>
      <c r="U19" s="538"/>
      <c r="V19" s="789"/>
      <c r="W19" s="538"/>
      <c r="X19" s="538"/>
      <c r="Y19" s="122"/>
      <c r="Z19" s="122"/>
    </row>
    <row r="20" spans="3:26" s="19" customFormat="1" ht="65.25" customHeight="1" x14ac:dyDescent="0.35">
      <c r="C20" s="573"/>
      <c r="D20" s="535"/>
      <c r="E20" s="446"/>
      <c r="F20" s="785" t="s">
        <v>312</v>
      </c>
      <c r="G20" s="465" t="s">
        <v>2952</v>
      </c>
      <c r="H20" s="457" t="s">
        <v>314</v>
      </c>
      <c r="I20" s="457" t="s">
        <v>315</v>
      </c>
      <c r="J20" s="11" t="s">
        <v>2953</v>
      </c>
      <c r="K20" s="465" t="s">
        <v>240</v>
      </c>
      <c r="L20" s="275" t="s">
        <v>2912</v>
      </c>
      <c r="M20" s="281" t="s">
        <v>2913</v>
      </c>
      <c r="N20" s="225" t="s">
        <v>2914</v>
      </c>
      <c r="O20" s="225" t="s">
        <v>2915</v>
      </c>
      <c r="P20" s="225" t="s">
        <v>2916</v>
      </c>
      <c r="Q20" s="225" t="s">
        <v>2917</v>
      </c>
      <c r="R20" s="234" t="s">
        <v>819</v>
      </c>
      <c r="S20" s="234" t="s">
        <v>356</v>
      </c>
      <c r="T20" s="538"/>
      <c r="U20" s="538"/>
      <c r="V20" s="789"/>
      <c r="W20" s="538"/>
      <c r="X20" s="538"/>
      <c r="Y20" s="122"/>
      <c r="Z20" s="122"/>
    </row>
    <row r="21" spans="3:26" s="19" customFormat="1" ht="67.5" customHeight="1" x14ac:dyDescent="0.35">
      <c r="C21" s="573"/>
      <c r="D21" s="535"/>
      <c r="E21" s="446"/>
      <c r="F21" s="788"/>
      <c r="G21" s="446"/>
      <c r="H21" s="441"/>
      <c r="I21" s="441"/>
      <c r="J21" s="215" t="s">
        <v>2954</v>
      </c>
      <c r="K21" s="446"/>
      <c r="L21" s="275" t="s">
        <v>1855</v>
      </c>
      <c r="M21" s="281" t="s">
        <v>1856</v>
      </c>
      <c r="N21" s="12" t="s">
        <v>2923</v>
      </c>
      <c r="O21" s="225" t="s">
        <v>2915</v>
      </c>
      <c r="P21" s="12" t="s">
        <v>654</v>
      </c>
      <c r="Q21" s="12" t="s">
        <v>2924</v>
      </c>
      <c r="R21" s="116" t="s">
        <v>480</v>
      </c>
      <c r="S21" s="116" t="s">
        <v>356</v>
      </c>
      <c r="T21" s="538"/>
      <c r="U21" s="538"/>
      <c r="V21" s="789"/>
      <c r="W21" s="538"/>
      <c r="X21" s="538"/>
      <c r="Y21" s="122"/>
      <c r="Z21" s="122"/>
    </row>
    <row r="22" spans="3:26" s="19" customFormat="1" ht="70.5" customHeight="1" x14ac:dyDescent="0.35">
      <c r="C22" s="573"/>
      <c r="D22" s="534" t="s">
        <v>2955</v>
      </c>
      <c r="E22" s="217" t="s">
        <v>2956</v>
      </c>
      <c r="F22" s="581" t="s">
        <v>341</v>
      </c>
      <c r="G22" s="465" t="s">
        <v>2957</v>
      </c>
      <c r="H22" s="458" t="s">
        <v>343</v>
      </c>
      <c r="I22" s="457" t="s">
        <v>315</v>
      </c>
      <c r="J22" s="11" t="s">
        <v>2958</v>
      </c>
      <c r="K22" s="465" t="s">
        <v>242</v>
      </c>
      <c r="L22" s="525" t="s">
        <v>2959</v>
      </c>
      <c r="M22" s="542" t="s">
        <v>2960</v>
      </c>
      <c r="N22" s="522" t="s">
        <v>2961</v>
      </c>
      <c r="O22" s="522" t="s">
        <v>2962</v>
      </c>
      <c r="P22" s="522" t="s">
        <v>654</v>
      </c>
      <c r="Q22" s="522" t="s">
        <v>2963</v>
      </c>
      <c r="R22" s="458" t="s">
        <v>480</v>
      </c>
      <c r="S22" s="458" t="s">
        <v>356</v>
      </c>
      <c r="T22" s="465"/>
      <c r="U22" s="465"/>
      <c r="V22" s="465"/>
      <c r="W22" s="465" t="s">
        <v>2964</v>
      </c>
      <c r="X22" s="465"/>
      <c r="Y22" s="122"/>
      <c r="Z22" s="122"/>
    </row>
    <row r="23" spans="3:26" s="19" customFormat="1" ht="177.75" customHeight="1" x14ac:dyDescent="0.35">
      <c r="C23" s="573"/>
      <c r="D23" s="536"/>
      <c r="E23" s="217"/>
      <c r="F23" s="583"/>
      <c r="G23" s="447"/>
      <c r="H23" s="439"/>
      <c r="I23" s="441"/>
      <c r="J23" s="215" t="s">
        <v>2965</v>
      </c>
      <c r="K23" s="447"/>
      <c r="L23" s="527"/>
      <c r="M23" s="550"/>
      <c r="N23" s="524"/>
      <c r="O23" s="524"/>
      <c r="P23" s="524"/>
      <c r="Q23" s="524"/>
      <c r="R23" s="439"/>
      <c r="S23" s="439"/>
      <c r="T23" s="447"/>
      <c r="U23" s="447"/>
      <c r="V23" s="447"/>
      <c r="W23" s="447"/>
      <c r="X23" s="447"/>
      <c r="Y23" s="122"/>
      <c r="Z23" s="122"/>
    </row>
    <row r="24" spans="3:26" s="19" customFormat="1" ht="119.25" customHeight="1" x14ac:dyDescent="0.35">
      <c r="C24" s="573"/>
      <c r="D24" s="534" t="s">
        <v>2966</v>
      </c>
      <c r="E24" s="465" t="s">
        <v>2967</v>
      </c>
      <c r="F24" s="787" t="s">
        <v>341</v>
      </c>
      <c r="G24" s="465" t="s">
        <v>2968</v>
      </c>
      <c r="H24" s="458" t="s">
        <v>343</v>
      </c>
      <c r="I24" s="457" t="s">
        <v>315</v>
      </c>
      <c r="J24" s="11" t="s">
        <v>2969</v>
      </c>
      <c r="K24" s="436" t="s">
        <v>235</v>
      </c>
      <c r="L24" s="275" t="s">
        <v>2912</v>
      </c>
      <c r="M24" s="281" t="s">
        <v>2913</v>
      </c>
      <c r="N24" s="265" t="s">
        <v>2970</v>
      </c>
      <c r="O24" s="265" t="s">
        <v>2971</v>
      </c>
      <c r="P24" s="265" t="s">
        <v>2916</v>
      </c>
      <c r="Q24" s="265" t="s">
        <v>2972</v>
      </c>
      <c r="R24" s="221" t="s">
        <v>480</v>
      </c>
      <c r="S24" s="221" t="s">
        <v>356</v>
      </c>
      <c r="T24" s="520" t="s">
        <v>2973</v>
      </c>
      <c r="U24" s="520"/>
      <c r="V24" s="520" t="s">
        <v>2974</v>
      </c>
      <c r="W24" s="520" t="s">
        <v>2975</v>
      </c>
      <c r="X24" s="520" t="s">
        <v>2976</v>
      </c>
      <c r="Y24" s="122"/>
      <c r="Z24" s="122"/>
    </row>
    <row r="25" spans="3:26" s="19" customFormat="1" ht="102" x14ac:dyDescent="0.35">
      <c r="C25" s="573"/>
      <c r="D25" s="535"/>
      <c r="E25" s="446"/>
      <c r="F25" s="787"/>
      <c r="G25" s="446"/>
      <c r="H25" s="439"/>
      <c r="I25" s="441"/>
      <c r="J25" s="215" t="s">
        <v>2977</v>
      </c>
      <c r="K25" s="436"/>
      <c r="L25" s="275" t="s">
        <v>2978</v>
      </c>
      <c r="M25" s="281" t="s">
        <v>2979</v>
      </c>
      <c r="N25" s="265" t="s">
        <v>2980</v>
      </c>
      <c r="O25" s="265" t="s">
        <v>2981</v>
      </c>
      <c r="P25" s="265" t="s">
        <v>654</v>
      </c>
      <c r="Q25" s="265" t="s">
        <v>2982</v>
      </c>
      <c r="R25" s="221" t="s">
        <v>480</v>
      </c>
      <c r="S25" s="221" t="s">
        <v>356</v>
      </c>
      <c r="T25" s="521"/>
      <c r="U25" s="521"/>
      <c r="V25" s="521"/>
      <c r="W25" s="521"/>
      <c r="X25" s="521"/>
      <c r="Y25" s="122"/>
      <c r="Z25" s="122"/>
    </row>
    <row r="26" spans="3:26" s="19" customFormat="1" ht="102" x14ac:dyDescent="0.35">
      <c r="C26" s="573"/>
      <c r="D26" s="535"/>
      <c r="E26" s="446"/>
      <c r="F26" s="581" t="s">
        <v>508</v>
      </c>
      <c r="G26" s="525" t="s">
        <v>2983</v>
      </c>
      <c r="H26" s="457" t="s">
        <v>403</v>
      </c>
      <c r="I26" s="457" t="s">
        <v>315</v>
      </c>
      <c r="J26" s="11" t="s">
        <v>2984</v>
      </c>
      <c r="K26" s="465" t="s">
        <v>238</v>
      </c>
      <c r="L26" s="574" t="s">
        <v>2985</v>
      </c>
      <c r="M26" s="465" t="s">
        <v>2986</v>
      </c>
      <c r="N26" s="265" t="s">
        <v>2987</v>
      </c>
      <c r="O26" s="265" t="s">
        <v>2988</v>
      </c>
      <c r="P26" s="265" t="s">
        <v>654</v>
      </c>
      <c r="Q26" s="265" t="s">
        <v>2989</v>
      </c>
      <c r="R26" s="221" t="s">
        <v>480</v>
      </c>
      <c r="S26" s="221" t="s">
        <v>356</v>
      </c>
      <c r="T26" s="521"/>
      <c r="U26" s="521"/>
      <c r="V26" s="521"/>
      <c r="W26" s="521"/>
      <c r="X26" s="521"/>
      <c r="Y26" s="122"/>
      <c r="Z26" s="122"/>
    </row>
    <row r="27" spans="3:26" s="19" customFormat="1" ht="127.5" x14ac:dyDescent="0.35">
      <c r="C27" s="573"/>
      <c r="D27" s="535"/>
      <c r="E27" s="446"/>
      <c r="F27" s="582"/>
      <c r="G27" s="526"/>
      <c r="H27" s="440"/>
      <c r="I27" s="440"/>
      <c r="J27" s="465" t="s">
        <v>2990</v>
      </c>
      <c r="K27" s="446"/>
      <c r="L27" s="574"/>
      <c r="M27" s="446"/>
      <c r="N27" s="265" t="s">
        <v>2980</v>
      </c>
      <c r="O27" s="265" t="s">
        <v>2981</v>
      </c>
      <c r="P27" s="265" t="s">
        <v>654</v>
      </c>
      <c r="Q27" s="265" t="s">
        <v>2991</v>
      </c>
      <c r="R27" s="221" t="s">
        <v>480</v>
      </c>
      <c r="S27" s="221" t="s">
        <v>356</v>
      </c>
      <c r="T27" s="521"/>
      <c r="U27" s="521"/>
      <c r="V27" s="521"/>
      <c r="W27" s="521"/>
      <c r="X27" s="521"/>
      <c r="Y27" s="122"/>
      <c r="Z27" s="122"/>
    </row>
    <row r="28" spans="3:26" s="19" customFormat="1" ht="51" x14ac:dyDescent="0.35">
      <c r="C28" s="573"/>
      <c r="D28" s="535"/>
      <c r="E28" s="446"/>
      <c r="F28" s="582"/>
      <c r="G28" s="526"/>
      <c r="H28" s="440"/>
      <c r="I28" s="440"/>
      <c r="J28" s="446"/>
      <c r="K28" s="446"/>
      <c r="L28" s="574"/>
      <c r="M28" s="447"/>
      <c r="N28" s="265" t="s">
        <v>2992</v>
      </c>
      <c r="O28" s="265" t="s">
        <v>2981</v>
      </c>
      <c r="P28" s="265" t="s">
        <v>654</v>
      </c>
      <c r="Q28" s="265" t="s">
        <v>2993</v>
      </c>
      <c r="R28" s="221" t="s">
        <v>480</v>
      </c>
      <c r="S28" s="221" t="s">
        <v>356</v>
      </c>
      <c r="T28" s="521"/>
      <c r="U28" s="521"/>
      <c r="V28" s="521"/>
      <c r="W28" s="521"/>
      <c r="X28" s="521"/>
      <c r="Y28" s="122"/>
      <c r="Z28" s="122"/>
    </row>
    <row r="29" spans="3:26" s="19" customFormat="1" ht="42" customHeight="1" x14ac:dyDescent="0.35">
      <c r="C29" s="573"/>
      <c r="D29" s="535"/>
      <c r="E29" s="446"/>
      <c r="F29" s="582"/>
      <c r="G29" s="526"/>
      <c r="H29" s="440"/>
      <c r="I29" s="440"/>
      <c r="J29" s="446"/>
      <c r="K29" s="446"/>
      <c r="L29" s="574" t="s">
        <v>2994</v>
      </c>
      <c r="M29" s="465" t="s">
        <v>2995</v>
      </c>
      <c r="N29" s="265" t="s">
        <v>2987</v>
      </c>
      <c r="O29" s="265" t="s">
        <v>2988</v>
      </c>
      <c r="P29" s="265" t="s">
        <v>654</v>
      </c>
      <c r="Q29" s="265" t="s">
        <v>2989</v>
      </c>
      <c r="R29" s="221" t="s">
        <v>480</v>
      </c>
      <c r="S29" s="221" t="s">
        <v>356</v>
      </c>
      <c r="T29" s="521"/>
      <c r="U29" s="521"/>
      <c r="V29" s="521"/>
      <c r="W29" s="521"/>
      <c r="X29" s="521"/>
      <c r="Y29" s="122"/>
      <c r="Z29" s="122"/>
    </row>
    <row r="30" spans="3:26" s="19" customFormat="1" ht="127.5" x14ac:dyDescent="0.35">
      <c r="C30" s="573"/>
      <c r="D30" s="535"/>
      <c r="E30" s="446"/>
      <c r="F30" s="582"/>
      <c r="G30" s="526"/>
      <c r="H30" s="440"/>
      <c r="I30" s="440"/>
      <c r="J30" s="446"/>
      <c r="K30" s="446"/>
      <c r="L30" s="574"/>
      <c r="M30" s="446"/>
      <c r="N30" s="265" t="s">
        <v>2980</v>
      </c>
      <c r="O30" s="265" t="s">
        <v>2981</v>
      </c>
      <c r="P30" s="265" t="s">
        <v>654</v>
      </c>
      <c r="Q30" s="265" t="s">
        <v>2991</v>
      </c>
      <c r="R30" s="221" t="s">
        <v>480</v>
      </c>
      <c r="S30" s="221" t="s">
        <v>356</v>
      </c>
      <c r="T30" s="521"/>
      <c r="U30" s="521"/>
      <c r="V30" s="521"/>
      <c r="W30" s="521"/>
      <c r="X30" s="521"/>
      <c r="Y30" s="122"/>
      <c r="Z30" s="122"/>
    </row>
    <row r="31" spans="3:26" s="19" customFormat="1" ht="51" x14ac:dyDescent="0.35">
      <c r="C31" s="573"/>
      <c r="D31" s="535"/>
      <c r="E31" s="446"/>
      <c r="F31" s="583"/>
      <c r="G31" s="527"/>
      <c r="H31" s="441"/>
      <c r="I31" s="441"/>
      <c r="J31" s="447"/>
      <c r="K31" s="447"/>
      <c r="L31" s="574"/>
      <c r="M31" s="447"/>
      <c r="N31" s="265" t="s">
        <v>2992</v>
      </c>
      <c r="O31" s="265" t="s">
        <v>2981</v>
      </c>
      <c r="P31" s="265" t="s">
        <v>654</v>
      </c>
      <c r="Q31" s="265" t="s">
        <v>2993</v>
      </c>
      <c r="R31" s="221" t="s">
        <v>480</v>
      </c>
      <c r="S31" s="221" t="s">
        <v>356</v>
      </c>
      <c r="T31" s="521"/>
      <c r="U31" s="521"/>
      <c r="V31" s="521"/>
      <c r="W31" s="521"/>
      <c r="X31" s="521"/>
      <c r="Y31" s="122"/>
      <c r="Z31" s="122"/>
    </row>
    <row r="32" spans="3:26" s="19" customFormat="1" ht="25.5" customHeight="1" x14ac:dyDescent="0.35">
      <c r="C32" s="573"/>
      <c r="D32" s="535"/>
      <c r="E32" s="446"/>
      <c r="F32" s="785" t="s">
        <v>341</v>
      </c>
      <c r="G32" s="465" t="s">
        <v>2996</v>
      </c>
      <c r="H32" s="458" t="s">
        <v>343</v>
      </c>
      <c r="I32" s="457" t="s">
        <v>315</v>
      </c>
      <c r="J32" s="11" t="s">
        <v>2997</v>
      </c>
      <c r="K32" s="465" t="s">
        <v>235</v>
      </c>
      <c r="L32" s="525" t="s">
        <v>1855</v>
      </c>
      <c r="M32" s="465" t="s">
        <v>1856</v>
      </c>
      <c r="N32" s="522" t="s">
        <v>2980</v>
      </c>
      <c r="O32" s="522" t="s">
        <v>2981</v>
      </c>
      <c r="P32" s="522" t="s">
        <v>654</v>
      </c>
      <c r="Q32" s="522" t="s">
        <v>2991</v>
      </c>
      <c r="R32" s="458" t="s">
        <v>480</v>
      </c>
      <c r="S32" s="458" t="s">
        <v>356</v>
      </c>
      <c r="T32" s="521"/>
      <c r="U32" s="521"/>
      <c r="V32" s="521"/>
      <c r="W32" s="521"/>
      <c r="X32" s="521"/>
      <c r="Y32" s="122"/>
      <c r="Z32" s="122"/>
    </row>
    <row r="33" spans="3:26" s="19" customFormat="1" ht="95.25" customHeight="1" x14ac:dyDescent="0.35">
      <c r="C33" s="573"/>
      <c r="D33" s="266"/>
      <c r="E33" s="218"/>
      <c r="F33" s="786"/>
      <c r="G33" s="447"/>
      <c r="H33" s="439"/>
      <c r="I33" s="441"/>
      <c r="J33" s="215" t="s">
        <v>2998</v>
      </c>
      <c r="K33" s="447"/>
      <c r="L33" s="527"/>
      <c r="M33" s="447"/>
      <c r="N33" s="524"/>
      <c r="O33" s="524"/>
      <c r="P33" s="524"/>
      <c r="Q33" s="524"/>
      <c r="R33" s="439"/>
      <c r="S33" s="439"/>
      <c r="T33" s="546"/>
      <c r="U33" s="546"/>
      <c r="V33" s="546"/>
      <c r="W33" s="546"/>
      <c r="X33" s="546"/>
      <c r="Y33" s="122"/>
      <c r="Z33" s="122"/>
    </row>
    <row r="34" spans="3:26" ht="43.5" customHeight="1" x14ac:dyDescent="0.35">
      <c r="C34" s="573"/>
      <c r="D34" s="534" t="s">
        <v>2999</v>
      </c>
      <c r="E34" s="465" t="s">
        <v>3000</v>
      </c>
      <c r="F34" s="78" t="s">
        <v>341</v>
      </c>
      <c r="G34" s="457"/>
      <c r="H34" s="116" t="s">
        <v>343</v>
      </c>
      <c r="I34" s="235"/>
      <c r="J34" s="90"/>
      <c r="K34" s="457" t="s">
        <v>701</v>
      </c>
      <c r="L34" s="457" t="s">
        <v>701</v>
      </c>
      <c r="M34" s="457" t="s">
        <v>701</v>
      </c>
      <c r="N34" s="12"/>
      <c r="O34" s="12"/>
      <c r="P34" s="12"/>
      <c r="Q34" s="12"/>
      <c r="R34" s="234"/>
      <c r="S34" s="234"/>
      <c r="T34" s="520"/>
      <c r="U34" s="520"/>
      <c r="V34" s="520"/>
      <c r="W34" s="520" t="s">
        <v>3001</v>
      </c>
      <c r="X34" s="520" t="s">
        <v>3002</v>
      </c>
      <c r="Y34" s="60"/>
      <c r="Z34" s="60"/>
    </row>
    <row r="35" spans="3:26" ht="43.5" customHeight="1" x14ac:dyDescent="0.35">
      <c r="C35" s="573"/>
      <c r="D35" s="535"/>
      <c r="E35" s="446"/>
      <c r="F35" s="78" t="s">
        <v>312</v>
      </c>
      <c r="G35" s="440"/>
      <c r="H35" s="116" t="s">
        <v>314</v>
      </c>
      <c r="I35" s="235"/>
      <c r="J35" s="458"/>
      <c r="K35" s="440"/>
      <c r="L35" s="440"/>
      <c r="M35" s="440"/>
      <c r="N35" s="12"/>
      <c r="O35" s="12"/>
      <c r="P35" s="12"/>
      <c r="Q35" s="12"/>
      <c r="R35" s="234"/>
      <c r="S35" s="234"/>
      <c r="T35" s="521"/>
      <c r="U35" s="521"/>
      <c r="V35" s="521"/>
      <c r="W35" s="521"/>
      <c r="X35" s="521"/>
      <c r="Y35" s="60"/>
      <c r="Z35" s="60"/>
    </row>
    <row r="36" spans="3:26" ht="43.5" customHeight="1" x14ac:dyDescent="0.35">
      <c r="C36" s="573"/>
      <c r="D36" s="536"/>
      <c r="E36" s="447"/>
      <c r="F36" s="78" t="s">
        <v>508</v>
      </c>
      <c r="G36" s="441"/>
      <c r="H36" s="116" t="s">
        <v>403</v>
      </c>
      <c r="I36" s="235"/>
      <c r="J36" s="439"/>
      <c r="K36" s="441"/>
      <c r="L36" s="441"/>
      <c r="M36" s="441"/>
      <c r="N36" s="12"/>
      <c r="O36" s="12"/>
      <c r="P36" s="12"/>
      <c r="Q36" s="12"/>
      <c r="R36" s="234"/>
      <c r="S36" s="234"/>
      <c r="T36" s="546"/>
      <c r="U36" s="546"/>
      <c r="V36" s="546"/>
      <c r="W36" s="546"/>
      <c r="X36" s="546"/>
      <c r="Y36" s="60"/>
      <c r="Z36" s="60"/>
    </row>
    <row r="38" spans="3:26" x14ac:dyDescent="0.35">
      <c r="C38" s="463" t="s">
        <v>429</v>
      </c>
      <c r="D38" s="463"/>
      <c r="E38" s="463"/>
      <c r="F38" s="463"/>
      <c r="G38" s="463"/>
      <c r="H38" s="463"/>
      <c r="I38" s="429" t="s">
        <v>430</v>
      </c>
      <c r="J38" s="429"/>
      <c r="K38" s="429"/>
      <c r="L38" s="429"/>
    </row>
    <row r="39" spans="3:26" ht="58.5" customHeight="1" x14ac:dyDescent="0.35">
      <c r="C39" s="216" t="s">
        <v>3</v>
      </c>
      <c r="D39" s="216" t="s">
        <v>4</v>
      </c>
      <c r="E39" s="216" t="s">
        <v>431</v>
      </c>
      <c r="F39" s="216" t="s">
        <v>408</v>
      </c>
      <c r="G39" s="216" t="s">
        <v>7</v>
      </c>
      <c r="H39" s="216" t="s">
        <v>432</v>
      </c>
      <c r="I39" s="216" t="s">
        <v>433</v>
      </c>
      <c r="J39" s="216" t="s">
        <v>434</v>
      </c>
      <c r="K39" s="216" t="s">
        <v>7</v>
      </c>
      <c r="L39" s="216" t="s">
        <v>432</v>
      </c>
    </row>
    <row r="40" spans="3:26" ht="90" customHeight="1" x14ac:dyDescent="0.35">
      <c r="C40" s="222" t="s">
        <v>234</v>
      </c>
      <c r="D40" s="271" t="s">
        <v>235</v>
      </c>
      <c r="E40" s="277">
        <v>3</v>
      </c>
      <c r="F40" s="277">
        <v>3</v>
      </c>
      <c r="G40" s="277" t="str">
        <f>IF(H40&lt;4,"Baja",IF(H40=4,"Media",IF(H40=5,"Media",IF(H40=6,"Media",IF(H40&lt;=12,"Alta","Muy alta")))))</f>
        <v>Alta</v>
      </c>
      <c r="H40" s="277">
        <f>+E40*F40</f>
        <v>9</v>
      </c>
      <c r="I40" s="235">
        <v>2</v>
      </c>
      <c r="J40" s="235">
        <v>3</v>
      </c>
      <c r="K40" s="119" t="str">
        <f t="shared" ref="K40:K43" si="0">IF(L40&lt;4,"Baja",IF(L40=4,"Media",IF(L40=5,"Media",IF(L40=6,"Media",IF(L40&lt;=12,"Alta","Muy alta")))))</f>
        <v>Media</v>
      </c>
      <c r="L40" s="119">
        <f t="shared" ref="L40:L43" si="1">+I40*J40</f>
        <v>6</v>
      </c>
    </row>
    <row r="41" spans="3:26" ht="90" customHeight="1" x14ac:dyDescent="0.35">
      <c r="C41" s="235" t="s">
        <v>237</v>
      </c>
      <c r="D41" s="281" t="s">
        <v>238</v>
      </c>
      <c r="E41" s="119">
        <v>2</v>
      </c>
      <c r="F41" s="119">
        <v>3</v>
      </c>
      <c r="G41" s="119" t="str">
        <f>IF(H41&lt;4,"Baja",IF(H41=4,"Media",IF(H41=5,"Media",IF(H41=6,"Media",IF(H41&lt;=12,"Alta","Muy alta")))))</f>
        <v>Media</v>
      </c>
      <c r="H41" s="119">
        <f>+E41*F41</f>
        <v>6</v>
      </c>
      <c r="I41" s="119">
        <v>1</v>
      </c>
      <c r="J41" s="119">
        <v>3</v>
      </c>
      <c r="K41" s="119" t="str">
        <f t="shared" si="0"/>
        <v>Baja</v>
      </c>
      <c r="L41" s="119">
        <f t="shared" si="1"/>
        <v>3</v>
      </c>
    </row>
    <row r="42" spans="3:26" ht="90" customHeight="1" x14ac:dyDescent="0.35">
      <c r="C42" s="235" t="s">
        <v>239</v>
      </c>
      <c r="D42" s="281" t="s">
        <v>240</v>
      </c>
      <c r="E42" s="119">
        <v>3</v>
      </c>
      <c r="F42" s="119">
        <v>3</v>
      </c>
      <c r="G42" s="119" t="str">
        <f>IF(H42&lt;4,"Baja",IF(H42=4,"Media",IF(H42=5,"Media",IF(H42=6,"Media",IF(H42&lt;=12,"Alta","Muy alta")))))</f>
        <v>Alta</v>
      </c>
      <c r="H42" s="119">
        <f>+E42*F42</f>
        <v>9</v>
      </c>
      <c r="I42" s="119">
        <v>2</v>
      </c>
      <c r="J42" s="119">
        <v>3</v>
      </c>
      <c r="K42" s="119" t="str">
        <f t="shared" si="0"/>
        <v>Media</v>
      </c>
      <c r="L42" s="119">
        <f t="shared" si="1"/>
        <v>6</v>
      </c>
    </row>
    <row r="43" spans="3:26" ht="90" customHeight="1" x14ac:dyDescent="0.35">
      <c r="C43" s="235" t="s">
        <v>241</v>
      </c>
      <c r="D43" s="281" t="s">
        <v>242</v>
      </c>
      <c r="E43" s="119">
        <v>3</v>
      </c>
      <c r="F43" s="119">
        <v>3</v>
      </c>
      <c r="G43" s="119" t="str">
        <f>IF(H43&lt;4,"Baja",IF(H43=4,"Media",IF(H43=5,"Media",IF(H43=6,"Media",IF(H43&lt;=12,"Alta","Muy alta")))))</f>
        <v>Alta</v>
      </c>
      <c r="H43" s="119">
        <f>+E43*F43</f>
        <v>9</v>
      </c>
      <c r="I43" s="119">
        <v>2</v>
      </c>
      <c r="J43" s="119">
        <v>2</v>
      </c>
      <c r="K43" s="119" t="str">
        <f t="shared" si="0"/>
        <v>Media</v>
      </c>
      <c r="L43" s="119">
        <f t="shared" si="1"/>
        <v>4</v>
      </c>
    </row>
    <row r="44" spans="3:26" x14ac:dyDescent="0.35">
      <c r="J44" s="27"/>
      <c r="K44" s="28"/>
      <c r="L44" s="28"/>
    </row>
    <row r="45" spans="3:26" x14ac:dyDescent="0.35">
      <c r="C45" s="463" t="s">
        <v>438</v>
      </c>
      <c r="D45" s="463"/>
      <c r="E45" s="463"/>
      <c r="F45" s="463"/>
      <c r="G45" s="463"/>
      <c r="H45" s="463"/>
      <c r="I45" s="463"/>
      <c r="J45" s="463"/>
      <c r="K45" s="463"/>
      <c r="L45" s="28"/>
    </row>
    <row r="46" spans="3:26" ht="79.5" customHeight="1" x14ac:dyDescent="0.35">
      <c r="C46" s="216" t="s">
        <v>439</v>
      </c>
      <c r="D46" s="216" t="s">
        <v>441</v>
      </c>
      <c r="E46" s="216" t="s">
        <v>442</v>
      </c>
      <c r="F46" s="216" t="s">
        <v>443</v>
      </c>
      <c r="G46" s="216" t="s">
        <v>444</v>
      </c>
      <c r="H46" s="216" t="s">
        <v>445</v>
      </c>
      <c r="I46" s="216" t="s">
        <v>446</v>
      </c>
      <c r="J46" s="216" t="s">
        <v>447</v>
      </c>
      <c r="K46" s="216" t="s">
        <v>440</v>
      </c>
      <c r="L46" s="28"/>
    </row>
    <row r="47" spans="3:26" ht="84" customHeight="1" x14ac:dyDescent="0.35">
      <c r="C47" s="465" t="s">
        <v>3003</v>
      </c>
      <c r="D47" s="215" t="s">
        <v>3004</v>
      </c>
      <c r="E47" s="215" t="s">
        <v>3005</v>
      </c>
      <c r="F47" s="88" t="s">
        <v>3006</v>
      </c>
      <c r="G47" s="215" t="s">
        <v>3007</v>
      </c>
      <c r="H47" s="215" t="s">
        <v>3008</v>
      </c>
      <c r="I47" s="215" t="s">
        <v>480</v>
      </c>
      <c r="J47" s="39" t="s">
        <v>323</v>
      </c>
      <c r="K47" s="235" t="s">
        <v>3009</v>
      </c>
      <c r="L47" s="28"/>
    </row>
    <row r="48" spans="3:26" ht="84" customHeight="1" x14ac:dyDescent="0.35">
      <c r="C48" s="446"/>
      <c r="D48" s="215" t="s">
        <v>3010</v>
      </c>
      <c r="E48" s="215" t="s">
        <v>3005</v>
      </c>
      <c r="F48" s="88" t="s">
        <v>3006</v>
      </c>
      <c r="G48" s="215" t="s">
        <v>3007</v>
      </c>
      <c r="H48" s="215" t="s">
        <v>3008</v>
      </c>
      <c r="I48" s="215" t="s">
        <v>480</v>
      </c>
      <c r="J48" s="39" t="s">
        <v>323</v>
      </c>
      <c r="K48" s="235" t="s">
        <v>3011</v>
      </c>
      <c r="L48" s="27"/>
    </row>
    <row r="49" spans="3:12" ht="84" customHeight="1" x14ac:dyDescent="0.35">
      <c r="C49" s="446"/>
      <c r="D49" s="215" t="s">
        <v>3012</v>
      </c>
      <c r="E49" s="215" t="s">
        <v>3013</v>
      </c>
      <c r="F49" s="88" t="s">
        <v>3014</v>
      </c>
      <c r="G49" s="215" t="s">
        <v>3007</v>
      </c>
      <c r="H49" s="215" t="s">
        <v>3015</v>
      </c>
      <c r="I49" s="215" t="s">
        <v>480</v>
      </c>
      <c r="J49" s="39" t="s">
        <v>323</v>
      </c>
      <c r="K49" s="235" t="s">
        <v>3016</v>
      </c>
      <c r="L49" s="27"/>
    </row>
    <row r="50" spans="3:12" ht="84" customHeight="1" x14ac:dyDescent="0.35">
      <c r="C50" s="446"/>
      <c r="D50" s="215" t="s">
        <v>3017</v>
      </c>
      <c r="E50" s="215" t="s">
        <v>3013</v>
      </c>
      <c r="F50" s="88" t="s">
        <v>3014</v>
      </c>
      <c r="G50" s="215" t="s">
        <v>3007</v>
      </c>
      <c r="H50" s="215" t="s">
        <v>3015</v>
      </c>
      <c r="I50" s="215" t="s">
        <v>480</v>
      </c>
      <c r="J50" s="39" t="s">
        <v>323</v>
      </c>
      <c r="K50" s="235" t="s">
        <v>3018</v>
      </c>
      <c r="L50" s="27"/>
    </row>
    <row r="51" spans="3:12" ht="84" customHeight="1" x14ac:dyDescent="0.35">
      <c r="C51" s="446"/>
      <c r="D51" s="215" t="s">
        <v>3019</v>
      </c>
      <c r="E51" s="215" t="s">
        <v>3020</v>
      </c>
      <c r="F51" s="88" t="s">
        <v>3021</v>
      </c>
      <c r="G51" s="215" t="s">
        <v>3007</v>
      </c>
      <c r="H51" s="215" t="s">
        <v>3022</v>
      </c>
      <c r="I51" s="215" t="s">
        <v>480</v>
      </c>
      <c r="J51" s="39" t="s">
        <v>323</v>
      </c>
      <c r="K51" s="235" t="s">
        <v>3023</v>
      </c>
      <c r="L51" s="27"/>
    </row>
    <row r="52" spans="3:12" ht="84" customHeight="1" x14ac:dyDescent="0.35">
      <c r="C52" s="446"/>
      <c r="D52" s="215" t="s">
        <v>3024</v>
      </c>
      <c r="E52" s="215" t="s">
        <v>3025</v>
      </c>
      <c r="F52" s="88" t="s">
        <v>3021</v>
      </c>
      <c r="G52" s="215" t="s">
        <v>3007</v>
      </c>
      <c r="H52" s="215" t="s">
        <v>3026</v>
      </c>
      <c r="I52" s="215" t="s">
        <v>480</v>
      </c>
      <c r="J52" s="39" t="s">
        <v>323</v>
      </c>
      <c r="K52" s="235" t="s">
        <v>3027</v>
      </c>
      <c r="L52" s="27"/>
    </row>
    <row r="53" spans="3:12" ht="84" customHeight="1" x14ac:dyDescent="0.35">
      <c r="C53" s="446"/>
      <c r="D53" s="215" t="s">
        <v>3028</v>
      </c>
      <c r="E53" s="215" t="s">
        <v>3029</v>
      </c>
      <c r="F53" s="88" t="s">
        <v>3021</v>
      </c>
      <c r="G53" s="215" t="s">
        <v>3007</v>
      </c>
      <c r="H53" s="215" t="s">
        <v>3030</v>
      </c>
      <c r="I53" s="215" t="s">
        <v>480</v>
      </c>
      <c r="J53" s="39" t="s">
        <v>323</v>
      </c>
      <c r="K53" s="235" t="s">
        <v>3031</v>
      </c>
      <c r="L53" s="27"/>
    </row>
    <row r="54" spans="3:12" ht="84" customHeight="1" x14ac:dyDescent="0.35">
      <c r="C54" s="446"/>
      <c r="D54" s="215" t="s">
        <v>3032</v>
      </c>
      <c r="E54" s="215" t="s">
        <v>3033</v>
      </c>
      <c r="F54" s="88" t="s">
        <v>3014</v>
      </c>
      <c r="G54" s="215" t="s">
        <v>3007</v>
      </c>
      <c r="H54" s="215" t="s">
        <v>3034</v>
      </c>
      <c r="I54" s="215" t="s">
        <v>480</v>
      </c>
      <c r="J54" s="39" t="s">
        <v>323</v>
      </c>
      <c r="K54" s="235" t="s">
        <v>3035</v>
      </c>
      <c r="L54" s="27"/>
    </row>
    <row r="55" spans="3:12" ht="84" customHeight="1" x14ac:dyDescent="0.35">
      <c r="C55" s="447"/>
      <c r="D55" s="281" t="s">
        <v>465</v>
      </c>
      <c r="E55" s="112" t="s">
        <v>456</v>
      </c>
      <c r="F55" s="112" t="s">
        <v>457</v>
      </c>
      <c r="G55" s="39" t="s">
        <v>453</v>
      </c>
      <c r="H55" s="113" t="s">
        <v>458</v>
      </c>
      <c r="I55" s="38" t="s">
        <v>455</v>
      </c>
      <c r="J55" s="39" t="s">
        <v>459</v>
      </c>
      <c r="K55" s="235" t="s">
        <v>464</v>
      </c>
      <c r="L55" s="27"/>
    </row>
  </sheetData>
  <mergeCells count="122">
    <mergeCell ref="D2:E3"/>
    <mergeCell ref="W2:W3"/>
    <mergeCell ref="C6:E6"/>
    <mergeCell ref="F6:M6"/>
    <mergeCell ref="N6:S6"/>
    <mergeCell ref="T6:X6"/>
    <mergeCell ref="J8:J9"/>
    <mergeCell ref="T8:T9"/>
    <mergeCell ref="U8:U9"/>
    <mergeCell ref="V8:V9"/>
    <mergeCell ref="W8:W9"/>
    <mergeCell ref="X8:X9"/>
    <mergeCell ref="H14:H16"/>
    <mergeCell ref="I14:I16"/>
    <mergeCell ref="Y6:Z6"/>
    <mergeCell ref="F7:G7"/>
    <mergeCell ref="H7:I7"/>
    <mergeCell ref="F8:F9"/>
    <mergeCell ref="G8:G9"/>
    <mergeCell ref="H8:H9"/>
    <mergeCell ref="I8:I9"/>
    <mergeCell ref="U10:U21"/>
    <mergeCell ref="V10:V21"/>
    <mergeCell ref="W10:W21"/>
    <mergeCell ref="X10:X21"/>
    <mergeCell ref="K17:K19"/>
    <mergeCell ref="J11:J13"/>
    <mergeCell ref="K14:K16"/>
    <mergeCell ref="J15:J16"/>
    <mergeCell ref="K10:K13"/>
    <mergeCell ref="T10:T21"/>
    <mergeCell ref="D22:D23"/>
    <mergeCell ref="F22:F23"/>
    <mergeCell ref="G22:G23"/>
    <mergeCell ref="H22:H23"/>
    <mergeCell ref="I22:I23"/>
    <mergeCell ref="K22:K23"/>
    <mergeCell ref="J18:J19"/>
    <mergeCell ref="F20:F21"/>
    <mergeCell ref="G20:G21"/>
    <mergeCell ref="H20:H21"/>
    <mergeCell ref="I20:I21"/>
    <mergeCell ref="K20:K21"/>
    <mergeCell ref="D10:D21"/>
    <mergeCell ref="E10:E21"/>
    <mergeCell ref="F10:F13"/>
    <mergeCell ref="G10:G13"/>
    <mergeCell ref="H10:H13"/>
    <mergeCell ref="I10:I13"/>
    <mergeCell ref="F17:F19"/>
    <mergeCell ref="G17:G19"/>
    <mergeCell ref="H17:H19"/>
    <mergeCell ref="I17:I19"/>
    <mergeCell ref="F14:F16"/>
    <mergeCell ref="G14:G16"/>
    <mergeCell ref="D24:D32"/>
    <mergeCell ref="E24:E32"/>
    <mergeCell ref="F24:F25"/>
    <mergeCell ref="G24:G25"/>
    <mergeCell ref="H24:H25"/>
    <mergeCell ref="I24:I25"/>
    <mergeCell ref="K24:K25"/>
    <mergeCell ref="T24:T33"/>
    <mergeCell ref="U24:U33"/>
    <mergeCell ref="I32:I33"/>
    <mergeCell ref="K32:K33"/>
    <mergeCell ref="L32:L33"/>
    <mergeCell ref="M32:M33"/>
    <mergeCell ref="J27:J31"/>
    <mergeCell ref="L29:L31"/>
    <mergeCell ref="M29:M31"/>
    <mergeCell ref="Q32:Q33"/>
    <mergeCell ref="R32:R33"/>
    <mergeCell ref="S32:S33"/>
    <mergeCell ref="X22:X23"/>
    <mergeCell ref="R22:R23"/>
    <mergeCell ref="S22:S23"/>
    <mergeCell ref="T22:T23"/>
    <mergeCell ref="U22:U23"/>
    <mergeCell ref="V22:V23"/>
    <mergeCell ref="W22:W23"/>
    <mergeCell ref="L22:L23"/>
    <mergeCell ref="M22:M23"/>
    <mergeCell ref="N22:N23"/>
    <mergeCell ref="O22:O23"/>
    <mergeCell ref="P22:P23"/>
    <mergeCell ref="Q22:Q23"/>
    <mergeCell ref="X24:X33"/>
    <mergeCell ref="F26:F31"/>
    <mergeCell ref="G26:G31"/>
    <mergeCell ref="H26:H31"/>
    <mergeCell ref="I26:I31"/>
    <mergeCell ref="K26:K31"/>
    <mergeCell ref="L26:L28"/>
    <mergeCell ref="M26:M28"/>
    <mergeCell ref="F32:F33"/>
    <mergeCell ref="G32:G33"/>
    <mergeCell ref="H32:H33"/>
    <mergeCell ref="L34:L36"/>
    <mergeCell ref="M34:M36"/>
    <mergeCell ref="K34:K36"/>
    <mergeCell ref="C47:C55"/>
    <mergeCell ref="W34:W36"/>
    <mergeCell ref="X34:X36"/>
    <mergeCell ref="J35:J36"/>
    <mergeCell ref="C38:H38"/>
    <mergeCell ref="I38:L38"/>
    <mergeCell ref="C45:K45"/>
    <mergeCell ref="D34:D36"/>
    <mergeCell ref="E34:E36"/>
    <mergeCell ref="G34:G36"/>
    <mergeCell ref="T34:T36"/>
    <mergeCell ref="U34:U36"/>
    <mergeCell ref="V34:V36"/>
    <mergeCell ref="C8:C36"/>
    <mergeCell ref="D8:D9"/>
    <mergeCell ref="E8:E9"/>
    <mergeCell ref="V24:V33"/>
    <mergeCell ref="W24:W33"/>
    <mergeCell ref="N32:N33"/>
    <mergeCell ref="O32:O33"/>
    <mergeCell ref="P32:P33"/>
  </mergeCells>
  <conditionalFormatting sqref="H40:H42">
    <cfRule type="cellIs" dxfId="95" priority="21" operator="between">
      <formula>15</formula>
      <formula>25</formula>
    </cfRule>
    <cfRule type="cellIs" dxfId="94" priority="22" operator="between">
      <formula>8</formula>
      <formula>12</formula>
    </cfRule>
    <cfRule type="cellIs" dxfId="93" priority="23" operator="between">
      <formula>4</formula>
      <formula>6</formula>
    </cfRule>
    <cfRule type="cellIs" dxfId="92" priority="24" operator="between">
      <formula>1</formula>
      <formula>3</formula>
    </cfRule>
  </conditionalFormatting>
  <conditionalFormatting sqref="G40:G42">
    <cfRule type="cellIs" dxfId="91" priority="17" operator="equal">
      <formula>"Muy alta"</formula>
    </cfRule>
    <cfRule type="cellIs" dxfId="90" priority="18" operator="equal">
      <formula>"Alta"</formula>
    </cfRule>
    <cfRule type="cellIs" dxfId="89" priority="19" operator="equal">
      <formula>"Media"</formula>
    </cfRule>
    <cfRule type="cellIs" dxfId="88" priority="20" operator="equal">
      <formula>"Baja"</formula>
    </cfRule>
  </conditionalFormatting>
  <conditionalFormatting sqref="H43">
    <cfRule type="cellIs" dxfId="87" priority="13" operator="between">
      <formula>15</formula>
      <formula>25</formula>
    </cfRule>
    <cfRule type="cellIs" dxfId="86" priority="14" operator="between">
      <formula>8</formula>
      <formula>12</formula>
    </cfRule>
    <cfRule type="cellIs" dxfId="85" priority="15" operator="between">
      <formula>4</formula>
      <formula>6</formula>
    </cfRule>
    <cfRule type="cellIs" dxfId="84" priority="16" operator="between">
      <formula>1</formula>
      <formula>3</formula>
    </cfRule>
  </conditionalFormatting>
  <conditionalFormatting sqref="G43">
    <cfRule type="cellIs" dxfId="83" priority="9" operator="equal">
      <formula>"Muy alta"</formula>
    </cfRule>
    <cfRule type="cellIs" dxfId="82" priority="10" operator="equal">
      <formula>"Alta"</formula>
    </cfRule>
    <cfRule type="cellIs" dxfId="81" priority="11" operator="equal">
      <formula>"Media"</formula>
    </cfRule>
    <cfRule type="cellIs" dxfId="80" priority="12" operator="equal">
      <formula>"Baja"</formula>
    </cfRule>
  </conditionalFormatting>
  <conditionalFormatting sqref="L40:L43">
    <cfRule type="cellIs" dxfId="79" priority="5" operator="between">
      <formula>15</formula>
      <formula>25</formula>
    </cfRule>
    <cfRule type="cellIs" dxfId="78" priority="6" operator="between">
      <formula>8</formula>
      <formula>12</formula>
    </cfRule>
    <cfRule type="cellIs" dxfId="77" priority="7" operator="between">
      <formula>4</formula>
      <formula>6</formula>
    </cfRule>
    <cfRule type="cellIs" dxfId="76" priority="8" operator="between">
      <formula>1</formula>
      <formula>3</formula>
    </cfRule>
  </conditionalFormatting>
  <conditionalFormatting sqref="K40:L43">
    <cfRule type="cellIs" dxfId="75" priority="1" operator="equal">
      <formula>"Muy alta"</formula>
    </cfRule>
    <cfRule type="cellIs" dxfId="74" priority="2" operator="equal">
      <formula>"Alta"</formula>
    </cfRule>
    <cfRule type="cellIs" dxfId="73" priority="3" operator="equal">
      <formula>"Media"</formula>
    </cfRule>
    <cfRule type="cellIs" dxfId="72" priority="4" operator="equal">
      <formula>"Baja"</formula>
    </cfRule>
  </conditionalFormatting>
  <hyperlinks>
    <hyperlink ref="J17" r:id="rId1" tooltip="https://isolucion.anm.gov.co/isolucionanm/medicion/frmindicadoresbase.aspx?codindicador=mjc2&amp;fechaini=mjmvmtavmjaxoq==&amp;fechafin=mjmvmtavmjayma==&amp;nummediciones=-1" display="https://isolucion.anm.gov.co/IsolucionANM/Medicion/frmIndicadoresBase.aspx?CodIndicador=Mjc2&amp;FechaIni=MjMvMTAvMjAxOQ==&amp;FechaFin=MjMvMTAvMjAyMA==&amp;NumMediciones=-1"/>
  </hyperlinks>
  <pageMargins left="0.7" right="0.7" top="0.75" bottom="0.75" header="0.3" footer="0.3"/>
  <pageSetup paperSize="9" orientation="portrait" horizontalDpi="0" verticalDpi="0" r:id="rId2"/>
  <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Z70"/>
  <sheetViews>
    <sheetView topLeftCell="E1" zoomScale="40" zoomScaleNormal="40" zoomScaleSheetLayoutView="50" workbookViewId="0">
      <selection activeCell="K8" sqref="K8:K11"/>
    </sheetView>
  </sheetViews>
  <sheetFormatPr baseColWidth="10" defaultColWidth="11.42578125" defaultRowHeight="25.5" x14ac:dyDescent="0.35"/>
  <cols>
    <col min="1" max="2" width="3.85546875" style="5" customWidth="1"/>
    <col min="3" max="3" width="48.42578125" style="5" customWidth="1"/>
    <col min="4" max="4" width="61" style="5" customWidth="1"/>
    <col min="5" max="5" width="47" style="5" customWidth="1"/>
    <col min="6" max="6" width="27.85546875" style="5" customWidth="1"/>
    <col min="7" max="7" width="33.85546875" style="5" customWidth="1"/>
    <col min="8" max="8" width="23" style="5" customWidth="1"/>
    <col min="9" max="9" width="39.140625" style="6" customWidth="1"/>
    <col min="10" max="10" width="37.140625" style="5" customWidth="1"/>
    <col min="11" max="11" width="50.28515625" style="5" customWidth="1"/>
    <col min="12" max="12" width="56" style="5" customWidth="1"/>
    <col min="13" max="13" width="48.28515625" style="5" customWidth="1"/>
    <col min="14" max="14" width="44.7109375" style="5" customWidth="1"/>
    <col min="15" max="15" width="45.5703125" style="5" customWidth="1"/>
    <col min="16" max="16" width="24.42578125" style="5" customWidth="1"/>
    <col min="17" max="17" width="35.28515625" style="5" customWidth="1"/>
    <col min="18" max="18" width="20" style="5" customWidth="1"/>
    <col min="19" max="19" width="16.85546875" style="5" customWidth="1"/>
    <col min="20" max="20" width="58.85546875" style="5" customWidth="1"/>
    <col min="21" max="21" width="39.28515625" style="5" customWidth="1"/>
    <col min="22" max="22" width="40.5703125" style="5" customWidth="1"/>
    <col min="23" max="23" width="42.85546875" style="5" customWidth="1"/>
    <col min="24" max="24" width="43.28515625" style="5" customWidth="1"/>
    <col min="25" max="26" width="73.28515625" style="5" customWidth="1"/>
    <col min="27" max="16384" width="11.42578125" style="5"/>
  </cols>
  <sheetData>
    <row r="1" spans="3:26" ht="7.5" customHeight="1" x14ac:dyDescent="0.35">
      <c r="J1" s="6"/>
      <c r="K1" s="6"/>
      <c r="L1" s="6"/>
      <c r="M1" s="6"/>
      <c r="W1" s="7"/>
    </row>
    <row r="2" spans="3:26" ht="28.5" customHeight="1" x14ac:dyDescent="0.35">
      <c r="D2" s="430" t="s">
        <v>281</v>
      </c>
      <c r="E2" s="430"/>
      <c r="J2" s="6"/>
      <c r="K2" s="6"/>
      <c r="L2" s="6"/>
      <c r="M2" s="6"/>
      <c r="W2" s="459"/>
    </row>
    <row r="3" spans="3:26" ht="28.5" customHeight="1" x14ac:dyDescent="0.35">
      <c r="D3" s="430"/>
      <c r="E3" s="430"/>
      <c r="J3" s="6"/>
      <c r="K3" s="6"/>
      <c r="L3" s="6"/>
      <c r="M3" s="6"/>
      <c r="W3" s="459"/>
    </row>
    <row r="4" spans="3:26" ht="28.5" customHeight="1" x14ac:dyDescent="0.35">
      <c r="C4" s="5" t="s">
        <v>282</v>
      </c>
      <c r="D4" s="77" t="s">
        <v>3036</v>
      </c>
      <c r="E4" s="77"/>
    </row>
    <row r="5" spans="3:26" ht="14.25" customHeight="1" x14ac:dyDescent="0.35"/>
    <row r="6" spans="3:26" ht="28.5" customHeight="1" x14ac:dyDescent="0.35">
      <c r="C6" s="429" t="s">
        <v>284</v>
      </c>
      <c r="D6" s="429"/>
      <c r="E6" s="429"/>
      <c r="F6" s="429" t="s">
        <v>285</v>
      </c>
      <c r="G6" s="429"/>
      <c r="H6" s="429"/>
      <c r="I6" s="429"/>
      <c r="J6" s="429"/>
      <c r="K6" s="429"/>
      <c r="L6" s="429"/>
      <c r="M6" s="429"/>
      <c r="N6" s="429"/>
      <c r="O6" s="429"/>
      <c r="P6" s="429"/>
      <c r="Q6" s="429"/>
      <c r="R6" s="429"/>
      <c r="S6" s="429"/>
      <c r="T6" s="460" t="s">
        <v>286</v>
      </c>
      <c r="U6" s="460"/>
      <c r="V6" s="460"/>
      <c r="W6" s="460"/>
      <c r="X6" s="460"/>
      <c r="Y6" s="492" t="s">
        <v>287</v>
      </c>
      <c r="Z6" s="492"/>
    </row>
    <row r="7" spans="3:26" ht="141.75" customHeight="1" x14ac:dyDescent="0.35">
      <c r="C7" s="34"/>
      <c r="D7" s="220" t="s">
        <v>2443</v>
      </c>
      <c r="E7" s="220" t="s">
        <v>2444</v>
      </c>
      <c r="F7" s="634" t="s">
        <v>2020</v>
      </c>
      <c r="G7" s="635"/>
      <c r="H7" s="455" t="s">
        <v>3037</v>
      </c>
      <c r="I7" s="456"/>
      <c r="J7" s="216" t="s">
        <v>293</v>
      </c>
      <c r="K7" s="216" t="s">
        <v>3630</v>
      </c>
      <c r="L7" s="216" t="s">
        <v>469</v>
      </c>
      <c r="M7" s="216" t="s">
        <v>295</v>
      </c>
      <c r="N7" s="216" t="s">
        <v>296</v>
      </c>
      <c r="O7" s="216" t="s">
        <v>297</v>
      </c>
      <c r="P7" s="216" t="s">
        <v>298</v>
      </c>
      <c r="Q7" s="216" t="s">
        <v>299</v>
      </c>
      <c r="R7" s="216" t="s">
        <v>300</v>
      </c>
      <c r="S7" s="216" t="s">
        <v>301</v>
      </c>
      <c r="T7" s="216" t="s">
        <v>302</v>
      </c>
      <c r="U7" s="216" t="s">
        <v>303</v>
      </c>
      <c r="V7" s="216" t="s">
        <v>304</v>
      </c>
      <c r="W7" s="216" t="s">
        <v>305</v>
      </c>
      <c r="X7" s="216" t="s">
        <v>306</v>
      </c>
      <c r="Y7" s="237" t="s">
        <v>307</v>
      </c>
      <c r="Z7" s="237" t="s">
        <v>308</v>
      </c>
    </row>
    <row r="8" spans="3:26" ht="99.75" customHeight="1" x14ac:dyDescent="0.35">
      <c r="C8" s="584" t="s">
        <v>309</v>
      </c>
      <c r="D8" s="535" t="s">
        <v>3038</v>
      </c>
      <c r="E8" s="446" t="s">
        <v>3039</v>
      </c>
      <c r="F8" s="582" t="s">
        <v>341</v>
      </c>
      <c r="G8" s="446" t="s">
        <v>3040</v>
      </c>
      <c r="H8" s="458" t="s">
        <v>343</v>
      </c>
      <c r="I8" s="457" t="s">
        <v>315</v>
      </c>
      <c r="J8" s="90" t="s">
        <v>3040</v>
      </c>
      <c r="K8" s="446" t="s">
        <v>3041</v>
      </c>
      <c r="L8" s="275" t="s">
        <v>3042</v>
      </c>
      <c r="M8" s="271" t="s">
        <v>3043</v>
      </c>
      <c r="N8" s="33" t="s">
        <v>3044</v>
      </c>
      <c r="O8" s="33" t="s">
        <v>3045</v>
      </c>
      <c r="P8" s="33" t="s">
        <v>616</v>
      </c>
      <c r="Q8" s="33" t="s">
        <v>3046</v>
      </c>
      <c r="R8" s="82" t="s">
        <v>480</v>
      </c>
      <c r="S8" s="82" t="s">
        <v>356</v>
      </c>
      <c r="T8" s="602" t="s">
        <v>3047</v>
      </c>
      <c r="U8" s="602"/>
      <c r="V8" s="602" t="s">
        <v>3048</v>
      </c>
      <c r="W8" s="602" t="s">
        <v>3049</v>
      </c>
      <c r="X8" s="602" t="s">
        <v>3050</v>
      </c>
      <c r="Y8" s="60"/>
      <c r="Z8" s="60"/>
    </row>
    <row r="9" spans="3:26" ht="99.75" customHeight="1" x14ac:dyDescent="0.35">
      <c r="C9" s="585"/>
      <c r="D9" s="535"/>
      <c r="E9" s="446"/>
      <c r="F9" s="582"/>
      <c r="G9" s="446"/>
      <c r="H9" s="438"/>
      <c r="I9" s="440"/>
      <c r="J9" s="436" t="s">
        <v>3051</v>
      </c>
      <c r="K9" s="446"/>
      <c r="L9" s="275" t="s">
        <v>3052</v>
      </c>
      <c r="M9" s="281" t="s">
        <v>3053</v>
      </c>
      <c r="N9" s="12" t="s">
        <v>3054</v>
      </c>
      <c r="O9" s="12" t="s">
        <v>3045</v>
      </c>
      <c r="P9" s="12" t="s">
        <v>3055</v>
      </c>
      <c r="Q9" s="12" t="s">
        <v>3056</v>
      </c>
      <c r="R9" s="13" t="s">
        <v>480</v>
      </c>
      <c r="S9" s="13" t="s">
        <v>356</v>
      </c>
      <c r="T9" s="541"/>
      <c r="U9" s="541"/>
      <c r="V9" s="541"/>
      <c r="W9" s="541"/>
      <c r="X9" s="541"/>
      <c r="Y9" s="60"/>
      <c r="Z9" s="60"/>
    </row>
    <row r="10" spans="3:26" ht="99.75" customHeight="1" x14ac:dyDescent="0.35">
      <c r="C10" s="585"/>
      <c r="D10" s="535"/>
      <c r="E10" s="446"/>
      <c r="F10" s="582"/>
      <c r="G10" s="446"/>
      <c r="H10" s="438"/>
      <c r="I10" s="440"/>
      <c r="J10" s="436"/>
      <c r="K10" s="446"/>
      <c r="L10" s="275" t="s">
        <v>3057</v>
      </c>
      <c r="M10" s="281" t="s">
        <v>3058</v>
      </c>
      <c r="N10" s="12" t="s">
        <v>3054</v>
      </c>
      <c r="O10" s="12" t="s">
        <v>3045</v>
      </c>
      <c r="P10" s="12" t="s">
        <v>3055</v>
      </c>
      <c r="Q10" s="12" t="s">
        <v>3056</v>
      </c>
      <c r="R10" s="13" t="s">
        <v>480</v>
      </c>
      <c r="S10" s="13" t="s">
        <v>356</v>
      </c>
      <c r="T10" s="541"/>
      <c r="U10" s="541"/>
      <c r="V10" s="541"/>
      <c r="W10" s="541"/>
      <c r="X10" s="541"/>
      <c r="Y10" s="60"/>
      <c r="Z10" s="60"/>
    </row>
    <row r="11" spans="3:26" ht="99.75" customHeight="1" x14ac:dyDescent="0.35">
      <c r="C11" s="585"/>
      <c r="D11" s="536"/>
      <c r="E11" s="447"/>
      <c r="F11" s="583"/>
      <c r="G11" s="447"/>
      <c r="H11" s="439"/>
      <c r="I11" s="441"/>
      <c r="J11" s="436"/>
      <c r="K11" s="447"/>
      <c r="L11" s="275" t="s">
        <v>3059</v>
      </c>
      <c r="M11" s="281" t="s">
        <v>3060</v>
      </c>
      <c r="N11" s="12" t="s">
        <v>3061</v>
      </c>
      <c r="O11" s="12" t="s">
        <v>3045</v>
      </c>
      <c r="P11" s="12" t="s">
        <v>453</v>
      </c>
      <c r="Q11" s="12" t="s">
        <v>3062</v>
      </c>
      <c r="R11" s="13" t="s">
        <v>480</v>
      </c>
      <c r="S11" s="13" t="s">
        <v>356</v>
      </c>
      <c r="T11" s="538"/>
      <c r="U11" s="538"/>
      <c r="V11" s="538"/>
      <c r="W11" s="538"/>
      <c r="X11" s="538"/>
      <c r="Y11" s="60"/>
      <c r="Z11" s="60"/>
    </row>
    <row r="12" spans="3:26" s="19" customFormat="1" ht="66.75" customHeight="1" x14ac:dyDescent="0.35">
      <c r="C12" s="585"/>
      <c r="D12" s="534" t="s">
        <v>3063</v>
      </c>
      <c r="E12" s="465" t="s">
        <v>3064</v>
      </c>
      <c r="F12" s="581" t="s">
        <v>312</v>
      </c>
      <c r="G12" s="465" t="s">
        <v>3065</v>
      </c>
      <c r="H12" s="458" t="s">
        <v>314</v>
      </c>
      <c r="I12" s="457" t="s">
        <v>315</v>
      </c>
      <c r="J12" s="11" t="s">
        <v>3065</v>
      </c>
      <c r="K12" s="465" t="s">
        <v>3066</v>
      </c>
      <c r="L12" s="525" t="s">
        <v>3067</v>
      </c>
      <c r="M12" s="465" t="s">
        <v>3068</v>
      </c>
      <c r="N12" s="225" t="s">
        <v>3069</v>
      </c>
      <c r="O12" s="225" t="s">
        <v>3070</v>
      </c>
      <c r="P12" s="225" t="s">
        <v>453</v>
      </c>
      <c r="Q12" s="225" t="s">
        <v>3071</v>
      </c>
      <c r="R12" s="234" t="s">
        <v>480</v>
      </c>
      <c r="S12" s="234" t="s">
        <v>323</v>
      </c>
      <c r="T12" s="541" t="s">
        <v>3072</v>
      </c>
      <c r="U12" s="541"/>
      <c r="V12" s="541"/>
      <c r="W12" s="541" t="s">
        <v>3073</v>
      </c>
      <c r="X12" s="541" t="s">
        <v>3074</v>
      </c>
      <c r="Y12" s="122"/>
      <c r="Z12" s="122"/>
    </row>
    <row r="13" spans="3:26" s="19" customFormat="1" ht="64.5" customHeight="1" x14ac:dyDescent="0.35">
      <c r="C13" s="585"/>
      <c r="D13" s="535"/>
      <c r="E13" s="446"/>
      <c r="F13" s="582"/>
      <c r="G13" s="446"/>
      <c r="H13" s="438"/>
      <c r="I13" s="440"/>
      <c r="J13" s="465" t="s">
        <v>3075</v>
      </c>
      <c r="K13" s="446"/>
      <c r="L13" s="526"/>
      <c r="M13" s="446"/>
      <c r="N13" s="225" t="s">
        <v>3076</v>
      </c>
      <c r="O13" s="225" t="s">
        <v>3070</v>
      </c>
      <c r="P13" s="225" t="s">
        <v>453</v>
      </c>
      <c r="Q13" s="225" t="s">
        <v>3077</v>
      </c>
      <c r="R13" s="234" t="s">
        <v>480</v>
      </c>
      <c r="S13" s="234" t="s">
        <v>323</v>
      </c>
      <c r="T13" s="541"/>
      <c r="U13" s="541"/>
      <c r="V13" s="541"/>
      <c r="W13" s="541"/>
      <c r="X13" s="541"/>
      <c r="Y13" s="122"/>
      <c r="Z13" s="122"/>
    </row>
    <row r="14" spans="3:26" s="19" customFormat="1" ht="64.5" customHeight="1" x14ac:dyDescent="0.35">
      <c r="C14" s="585"/>
      <c r="D14" s="535"/>
      <c r="E14" s="446"/>
      <c r="F14" s="582"/>
      <c r="G14" s="446"/>
      <c r="H14" s="438"/>
      <c r="I14" s="440"/>
      <c r="J14" s="446"/>
      <c r="K14" s="446"/>
      <c r="L14" s="527"/>
      <c r="M14" s="447"/>
      <c r="N14" s="225" t="s">
        <v>3078</v>
      </c>
      <c r="O14" s="225" t="s">
        <v>3070</v>
      </c>
      <c r="P14" s="225" t="s">
        <v>453</v>
      </c>
      <c r="Q14" s="225" t="s">
        <v>3079</v>
      </c>
      <c r="R14" s="234" t="s">
        <v>480</v>
      </c>
      <c r="S14" s="234" t="s">
        <v>323</v>
      </c>
      <c r="T14" s="541"/>
      <c r="U14" s="541"/>
      <c r="V14" s="541"/>
      <c r="W14" s="541"/>
      <c r="X14" s="541"/>
      <c r="Y14" s="122"/>
      <c r="Z14" s="122"/>
    </row>
    <row r="15" spans="3:26" s="19" customFormat="1" ht="64.5" customHeight="1" x14ac:dyDescent="0.35">
      <c r="C15" s="585"/>
      <c r="D15" s="535"/>
      <c r="E15" s="446"/>
      <c r="F15" s="582"/>
      <c r="G15" s="446"/>
      <c r="H15" s="438"/>
      <c r="I15" s="440"/>
      <c r="J15" s="446"/>
      <c r="K15" s="446"/>
      <c r="L15" s="525" t="s">
        <v>3080</v>
      </c>
      <c r="M15" s="465" t="s">
        <v>3081</v>
      </c>
      <c r="N15" s="225" t="s">
        <v>3082</v>
      </c>
      <c r="O15" s="225" t="s">
        <v>3070</v>
      </c>
      <c r="P15" s="12" t="s">
        <v>728</v>
      </c>
      <c r="Q15" s="12" t="s">
        <v>3046</v>
      </c>
      <c r="R15" s="234" t="s">
        <v>480</v>
      </c>
      <c r="S15" s="234" t="s">
        <v>323</v>
      </c>
      <c r="T15" s="541"/>
      <c r="U15" s="541"/>
      <c r="V15" s="541"/>
      <c r="W15" s="541"/>
      <c r="X15" s="541"/>
      <c r="Y15" s="122"/>
      <c r="Z15" s="122"/>
    </row>
    <row r="16" spans="3:26" s="19" customFormat="1" ht="64.5" customHeight="1" x14ac:dyDescent="0.35">
      <c r="C16" s="585"/>
      <c r="D16" s="535"/>
      <c r="E16" s="446"/>
      <c r="F16" s="582"/>
      <c r="G16" s="446"/>
      <c r="H16" s="438"/>
      <c r="I16" s="440"/>
      <c r="J16" s="446"/>
      <c r="K16" s="446"/>
      <c r="L16" s="527"/>
      <c r="M16" s="447"/>
      <c r="N16" s="225" t="s">
        <v>3078</v>
      </c>
      <c r="O16" s="225" t="s">
        <v>3070</v>
      </c>
      <c r="P16" s="225" t="s">
        <v>453</v>
      </c>
      <c r="Q16" s="225" t="s">
        <v>3079</v>
      </c>
      <c r="R16" s="234" t="s">
        <v>480</v>
      </c>
      <c r="S16" s="234" t="s">
        <v>323</v>
      </c>
      <c r="T16" s="541"/>
      <c r="U16" s="541"/>
      <c r="V16" s="541"/>
      <c r="W16" s="541"/>
      <c r="X16" s="541"/>
      <c r="Y16" s="122"/>
      <c r="Z16" s="122"/>
    </row>
    <row r="17" spans="3:26" s="19" customFormat="1" ht="94.5" customHeight="1" x14ac:dyDescent="0.35">
      <c r="C17" s="585"/>
      <c r="D17" s="535"/>
      <c r="E17" s="446"/>
      <c r="F17" s="582"/>
      <c r="G17" s="446"/>
      <c r="H17" s="438"/>
      <c r="I17" s="440"/>
      <c r="J17" s="446"/>
      <c r="K17" s="446"/>
      <c r="L17" s="275" t="s">
        <v>3083</v>
      </c>
      <c r="M17" s="281" t="s">
        <v>3084</v>
      </c>
      <c r="N17" s="12" t="s">
        <v>3085</v>
      </c>
      <c r="O17" s="225" t="s">
        <v>3045</v>
      </c>
      <c r="P17" s="12" t="s">
        <v>453</v>
      </c>
      <c r="Q17" s="225" t="s">
        <v>3071</v>
      </c>
      <c r="R17" s="234" t="s">
        <v>480</v>
      </c>
      <c r="S17" s="234" t="s">
        <v>323</v>
      </c>
      <c r="T17" s="541"/>
      <c r="U17" s="541"/>
      <c r="V17" s="541"/>
      <c r="W17" s="541"/>
      <c r="X17" s="541"/>
      <c r="Y17" s="122"/>
      <c r="Z17" s="122"/>
    </row>
    <row r="18" spans="3:26" s="19" customFormat="1" ht="99.75" customHeight="1" x14ac:dyDescent="0.35">
      <c r="C18" s="585"/>
      <c r="D18" s="535"/>
      <c r="E18" s="446"/>
      <c r="F18" s="582"/>
      <c r="G18" s="446"/>
      <c r="H18" s="438"/>
      <c r="I18" s="440"/>
      <c r="J18" s="446"/>
      <c r="K18" s="446"/>
      <c r="L18" s="275" t="s">
        <v>3086</v>
      </c>
      <c r="M18" s="281" t="s">
        <v>3087</v>
      </c>
      <c r="N18" s="12" t="s">
        <v>3088</v>
      </c>
      <c r="O18" s="225" t="s">
        <v>3045</v>
      </c>
      <c r="P18" s="12" t="s">
        <v>453</v>
      </c>
      <c r="Q18" s="225" t="s">
        <v>3000</v>
      </c>
      <c r="R18" s="234" t="s">
        <v>480</v>
      </c>
      <c r="S18" s="234" t="s">
        <v>323</v>
      </c>
      <c r="T18" s="541"/>
      <c r="U18" s="541"/>
      <c r="V18" s="541"/>
      <c r="W18" s="541"/>
      <c r="X18" s="541"/>
      <c r="Y18" s="122"/>
      <c r="Z18" s="122"/>
    </row>
    <row r="19" spans="3:26" s="19" customFormat="1" ht="90.75" customHeight="1" x14ac:dyDescent="0.35">
      <c r="C19" s="585"/>
      <c r="D19" s="536"/>
      <c r="E19" s="447"/>
      <c r="F19" s="583"/>
      <c r="G19" s="447"/>
      <c r="H19" s="439"/>
      <c r="I19" s="441"/>
      <c r="J19" s="447"/>
      <c r="K19" s="447"/>
      <c r="L19" s="275" t="s">
        <v>3089</v>
      </c>
      <c r="M19" s="281" t="s">
        <v>3090</v>
      </c>
      <c r="N19" s="12" t="s">
        <v>3091</v>
      </c>
      <c r="O19" s="225" t="s">
        <v>3045</v>
      </c>
      <c r="P19" s="12" t="s">
        <v>453</v>
      </c>
      <c r="Q19" s="12" t="s">
        <v>3092</v>
      </c>
      <c r="R19" s="234" t="s">
        <v>480</v>
      </c>
      <c r="S19" s="234" t="s">
        <v>323</v>
      </c>
      <c r="T19" s="538"/>
      <c r="U19" s="538"/>
      <c r="V19" s="538"/>
      <c r="W19" s="538"/>
      <c r="X19" s="538"/>
      <c r="Y19" s="122"/>
      <c r="Z19" s="122"/>
    </row>
    <row r="20" spans="3:26" s="19" customFormat="1" ht="145.5" customHeight="1" x14ac:dyDescent="0.35">
      <c r="C20" s="585"/>
      <c r="D20" s="534" t="s">
        <v>3093</v>
      </c>
      <c r="E20" s="525" t="s">
        <v>3094</v>
      </c>
      <c r="F20" s="581" t="s">
        <v>341</v>
      </c>
      <c r="G20" s="465" t="s">
        <v>3095</v>
      </c>
      <c r="H20" s="458" t="s">
        <v>343</v>
      </c>
      <c r="I20" s="457" t="s">
        <v>315</v>
      </c>
      <c r="J20" s="11" t="s">
        <v>3095</v>
      </c>
      <c r="K20" s="465" t="s">
        <v>252</v>
      </c>
      <c r="L20" s="525" t="s">
        <v>3096</v>
      </c>
      <c r="M20" s="465" t="s">
        <v>3097</v>
      </c>
      <c r="N20" s="522" t="s">
        <v>3098</v>
      </c>
      <c r="O20" s="522" t="s">
        <v>3045</v>
      </c>
      <c r="P20" s="522" t="s">
        <v>3099</v>
      </c>
      <c r="Q20" s="522" t="s">
        <v>3100</v>
      </c>
      <c r="R20" s="458" t="s">
        <v>480</v>
      </c>
      <c r="S20" s="458" t="s">
        <v>323</v>
      </c>
      <c r="T20" s="531" t="s">
        <v>3101</v>
      </c>
      <c r="U20" s="531" t="s">
        <v>3102</v>
      </c>
      <c r="V20" s="531"/>
      <c r="W20" s="531" t="s">
        <v>3103</v>
      </c>
      <c r="X20" s="531" t="s">
        <v>3104</v>
      </c>
      <c r="Y20" s="122"/>
      <c r="Z20" s="122"/>
    </row>
    <row r="21" spans="3:26" s="19" customFormat="1" ht="145.5" customHeight="1" x14ac:dyDescent="0.35">
      <c r="C21" s="585"/>
      <c r="D21" s="536"/>
      <c r="E21" s="527"/>
      <c r="F21" s="583"/>
      <c r="G21" s="447"/>
      <c r="H21" s="439"/>
      <c r="I21" s="441"/>
      <c r="J21" s="87"/>
      <c r="K21" s="447"/>
      <c r="L21" s="527"/>
      <c r="M21" s="447"/>
      <c r="N21" s="524"/>
      <c r="O21" s="524"/>
      <c r="P21" s="524"/>
      <c r="Q21" s="524"/>
      <c r="R21" s="439"/>
      <c r="S21" s="439"/>
      <c r="T21" s="602"/>
      <c r="U21" s="602"/>
      <c r="V21" s="602"/>
      <c r="W21" s="602"/>
      <c r="X21" s="602"/>
      <c r="Y21" s="122"/>
      <c r="Z21" s="122"/>
    </row>
    <row r="22" spans="3:26" s="19" customFormat="1" ht="88.5" customHeight="1" x14ac:dyDescent="0.35">
      <c r="C22" s="585"/>
      <c r="D22" s="534" t="s">
        <v>3105</v>
      </c>
      <c r="E22" s="465" t="s">
        <v>3106</v>
      </c>
      <c r="F22" s="581" t="s">
        <v>312</v>
      </c>
      <c r="G22" s="465" t="s">
        <v>3107</v>
      </c>
      <c r="H22" s="458" t="s">
        <v>314</v>
      </c>
      <c r="I22" s="457" t="s">
        <v>315</v>
      </c>
      <c r="J22" s="11" t="s">
        <v>3108</v>
      </c>
      <c r="K22" s="465" t="s">
        <v>3109</v>
      </c>
      <c r="L22" s="525" t="s">
        <v>3110</v>
      </c>
      <c r="M22" s="465" t="s">
        <v>3111</v>
      </c>
      <c r="N22" s="12" t="s">
        <v>3085</v>
      </c>
      <c r="O22" s="225" t="s">
        <v>3045</v>
      </c>
      <c r="P22" s="12" t="s">
        <v>453</v>
      </c>
      <c r="Q22" s="225" t="s">
        <v>3071</v>
      </c>
      <c r="R22" s="234" t="s">
        <v>480</v>
      </c>
      <c r="S22" s="234" t="s">
        <v>323</v>
      </c>
      <c r="T22" s="541" t="s">
        <v>3112</v>
      </c>
      <c r="U22" s="541"/>
      <c r="V22" s="541" t="s">
        <v>3113</v>
      </c>
      <c r="W22" s="541" t="s">
        <v>3114</v>
      </c>
      <c r="X22" s="541" t="s">
        <v>3115</v>
      </c>
      <c r="Y22" s="122"/>
      <c r="Z22" s="122"/>
    </row>
    <row r="23" spans="3:26" s="19" customFormat="1" ht="88.5" customHeight="1" x14ac:dyDescent="0.35">
      <c r="C23" s="585"/>
      <c r="D23" s="535"/>
      <c r="E23" s="446"/>
      <c r="F23" s="582"/>
      <c r="G23" s="446"/>
      <c r="H23" s="438"/>
      <c r="I23" s="440"/>
      <c r="J23" s="465" t="s">
        <v>3116</v>
      </c>
      <c r="K23" s="446"/>
      <c r="L23" s="527"/>
      <c r="M23" s="447"/>
      <c r="N23" s="12" t="s">
        <v>3117</v>
      </c>
      <c r="O23" s="225" t="s">
        <v>3045</v>
      </c>
      <c r="P23" s="12" t="s">
        <v>453</v>
      </c>
      <c r="Q23" s="225" t="s">
        <v>3118</v>
      </c>
      <c r="R23" s="234" t="s">
        <v>480</v>
      </c>
      <c r="S23" s="234" t="s">
        <v>356</v>
      </c>
      <c r="T23" s="541"/>
      <c r="U23" s="541"/>
      <c r="V23" s="541"/>
      <c r="W23" s="541"/>
      <c r="X23" s="541"/>
      <c r="Y23" s="122"/>
      <c r="Z23" s="122"/>
    </row>
    <row r="24" spans="3:26" s="19" customFormat="1" ht="88.5" customHeight="1" x14ac:dyDescent="0.35">
      <c r="C24" s="585"/>
      <c r="D24" s="535"/>
      <c r="E24" s="446"/>
      <c r="F24" s="582"/>
      <c r="G24" s="446"/>
      <c r="H24" s="438"/>
      <c r="I24" s="440"/>
      <c r="J24" s="446"/>
      <c r="K24" s="446"/>
      <c r="L24" s="275" t="s">
        <v>3119</v>
      </c>
      <c r="M24" s="281" t="s">
        <v>3120</v>
      </c>
      <c r="N24" s="12" t="s">
        <v>3117</v>
      </c>
      <c r="O24" s="225" t="s">
        <v>3045</v>
      </c>
      <c r="P24" s="12" t="s">
        <v>453</v>
      </c>
      <c r="Q24" s="225" t="s">
        <v>3118</v>
      </c>
      <c r="R24" s="234" t="s">
        <v>480</v>
      </c>
      <c r="S24" s="234" t="s">
        <v>356</v>
      </c>
      <c r="T24" s="541"/>
      <c r="U24" s="541"/>
      <c r="V24" s="541"/>
      <c r="W24" s="541"/>
      <c r="X24" s="541"/>
      <c r="Y24" s="122"/>
      <c r="Z24" s="122"/>
    </row>
    <row r="25" spans="3:26" s="19" customFormat="1" ht="88.5" customHeight="1" x14ac:dyDescent="0.35">
      <c r="C25" s="585"/>
      <c r="D25" s="535"/>
      <c r="E25" s="446"/>
      <c r="F25" s="582"/>
      <c r="G25" s="446"/>
      <c r="H25" s="438"/>
      <c r="I25" s="440"/>
      <c r="J25" s="446"/>
      <c r="K25" s="446"/>
      <c r="L25" s="275" t="s">
        <v>3121</v>
      </c>
      <c r="M25" s="281" t="s">
        <v>3122</v>
      </c>
      <c r="N25" s="12" t="s">
        <v>3085</v>
      </c>
      <c r="O25" s="225" t="s">
        <v>3045</v>
      </c>
      <c r="P25" s="12" t="s">
        <v>453</v>
      </c>
      <c r="Q25" s="225" t="s">
        <v>3071</v>
      </c>
      <c r="R25" s="234" t="s">
        <v>480</v>
      </c>
      <c r="S25" s="234" t="s">
        <v>323</v>
      </c>
      <c r="T25" s="541"/>
      <c r="U25" s="541"/>
      <c r="V25" s="541"/>
      <c r="W25" s="541"/>
      <c r="X25" s="541"/>
      <c r="Y25" s="122"/>
      <c r="Z25" s="122"/>
    </row>
    <row r="26" spans="3:26" s="19" customFormat="1" ht="88.5" customHeight="1" x14ac:dyDescent="0.35">
      <c r="C26" s="585"/>
      <c r="D26" s="535"/>
      <c r="E26" s="446"/>
      <c r="F26" s="582"/>
      <c r="G26" s="446"/>
      <c r="H26" s="438"/>
      <c r="I26" s="440"/>
      <c r="J26" s="446"/>
      <c r="K26" s="446"/>
      <c r="L26" s="525" t="s">
        <v>3123</v>
      </c>
      <c r="M26" s="465" t="s">
        <v>3124</v>
      </c>
      <c r="N26" s="12" t="s">
        <v>3125</v>
      </c>
      <c r="O26" s="225" t="s">
        <v>3070</v>
      </c>
      <c r="P26" s="12" t="s">
        <v>3126</v>
      </c>
      <c r="Q26" s="12" t="s">
        <v>2823</v>
      </c>
      <c r="R26" s="234" t="s">
        <v>480</v>
      </c>
      <c r="S26" s="234" t="s">
        <v>323</v>
      </c>
      <c r="T26" s="541"/>
      <c r="U26" s="541"/>
      <c r="V26" s="541"/>
      <c r="W26" s="541"/>
      <c r="X26" s="541"/>
      <c r="Y26" s="122"/>
      <c r="Z26" s="122"/>
    </row>
    <row r="27" spans="3:26" s="19" customFormat="1" ht="111.75" customHeight="1" x14ac:dyDescent="0.35">
      <c r="C27" s="585"/>
      <c r="D27" s="535"/>
      <c r="E27" s="446"/>
      <c r="F27" s="582"/>
      <c r="G27" s="446"/>
      <c r="H27" s="438"/>
      <c r="I27" s="440"/>
      <c r="J27" s="446"/>
      <c r="K27" s="446"/>
      <c r="L27" s="527"/>
      <c r="M27" s="447"/>
      <c r="N27" s="225" t="s">
        <v>3076</v>
      </c>
      <c r="O27" s="225" t="s">
        <v>3070</v>
      </c>
      <c r="P27" s="225" t="s">
        <v>453</v>
      </c>
      <c r="Q27" s="225" t="s">
        <v>3077</v>
      </c>
      <c r="R27" s="234" t="s">
        <v>480</v>
      </c>
      <c r="S27" s="234" t="s">
        <v>323</v>
      </c>
      <c r="T27" s="541"/>
      <c r="U27" s="541"/>
      <c r="V27" s="541"/>
      <c r="W27" s="541"/>
      <c r="X27" s="541"/>
      <c r="Y27" s="122"/>
      <c r="Z27" s="122"/>
    </row>
    <row r="28" spans="3:26" s="19" customFormat="1" ht="111.75" customHeight="1" x14ac:dyDescent="0.35">
      <c r="C28" s="585"/>
      <c r="D28" s="535"/>
      <c r="E28" s="446"/>
      <c r="F28" s="582"/>
      <c r="G28" s="446"/>
      <c r="H28" s="438"/>
      <c r="I28" s="440"/>
      <c r="J28" s="446"/>
      <c r="K28" s="446"/>
      <c r="L28" s="525" t="s">
        <v>3127</v>
      </c>
      <c r="M28" s="465" t="s">
        <v>3128</v>
      </c>
      <c r="N28" s="12" t="s">
        <v>3125</v>
      </c>
      <c r="O28" s="225" t="s">
        <v>3070</v>
      </c>
      <c r="P28" s="12" t="s">
        <v>3126</v>
      </c>
      <c r="Q28" s="12" t="s">
        <v>2823</v>
      </c>
      <c r="R28" s="234" t="s">
        <v>480</v>
      </c>
      <c r="S28" s="234" t="s">
        <v>323</v>
      </c>
      <c r="T28" s="541"/>
      <c r="U28" s="541"/>
      <c r="V28" s="541"/>
      <c r="W28" s="541"/>
      <c r="X28" s="541"/>
      <c r="Y28" s="122"/>
      <c r="Z28" s="122"/>
    </row>
    <row r="29" spans="3:26" s="19" customFormat="1" ht="111.75" customHeight="1" x14ac:dyDescent="0.35">
      <c r="C29" s="585"/>
      <c r="D29" s="535"/>
      <c r="E29" s="446"/>
      <c r="F29" s="583"/>
      <c r="G29" s="447"/>
      <c r="H29" s="438"/>
      <c r="I29" s="440"/>
      <c r="J29" s="446"/>
      <c r="K29" s="446"/>
      <c r="L29" s="526"/>
      <c r="M29" s="446"/>
      <c r="N29" s="225" t="s">
        <v>3076</v>
      </c>
      <c r="O29" s="225" t="s">
        <v>3070</v>
      </c>
      <c r="P29" s="225" t="s">
        <v>453</v>
      </c>
      <c r="Q29" s="225" t="s">
        <v>3077</v>
      </c>
      <c r="R29" s="234" t="s">
        <v>480</v>
      </c>
      <c r="S29" s="234" t="s">
        <v>323</v>
      </c>
      <c r="T29" s="541"/>
      <c r="U29" s="541"/>
      <c r="V29" s="541"/>
      <c r="W29" s="541"/>
      <c r="X29" s="541"/>
      <c r="Y29" s="122"/>
      <c r="Z29" s="122"/>
    </row>
    <row r="30" spans="3:26" s="19" customFormat="1" ht="88.5" customHeight="1" x14ac:dyDescent="0.35">
      <c r="C30" s="585"/>
      <c r="D30" s="536"/>
      <c r="E30" s="447"/>
      <c r="F30" s="78" t="s">
        <v>508</v>
      </c>
      <c r="G30" s="281" t="s">
        <v>3129</v>
      </c>
      <c r="H30" s="439"/>
      <c r="I30" s="441"/>
      <c r="J30" s="447"/>
      <c r="K30" s="447"/>
      <c r="L30" s="527"/>
      <c r="M30" s="447"/>
      <c r="N30" s="12" t="s">
        <v>3130</v>
      </c>
      <c r="O30" s="225" t="s">
        <v>3070</v>
      </c>
      <c r="P30" s="12" t="s">
        <v>3126</v>
      </c>
      <c r="Q30" s="12" t="s">
        <v>3131</v>
      </c>
      <c r="R30" s="234" t="s">
        <v>480</v>
      </c>
      <c r="S30" s="234" t="s">
        <v>323</v>
      </c>
      <c r="T30" s="538"/>
      <c r="U30" s="538"/>
      <c r="V30" s="538"/>
      <c r="W30" s="538"/>
      <c r="X30" s="538"/>
      <c r="Y30" s="122"/>
      <c r="Z30" s="122"/>
    </row>
    <row r="31" spans="3:26" s="19" customFormat="1" ht="73.5" customHeight="1" x14ac:dyDescent="0.35">
      <c r="C31" s="585"/>
      <c r="D31" s="534" t="s">
        <v>3132</v>
      </c>
      <c r="E31" s="465" t="s">
        <v>3133</v>
      </c>
      <c r="F31" s="581" t="s">
        <v>341</v>
      </c>
      <c r="G31" s="465" t="s">
        <v>3134</v>
      </c>
      <c r="H31" s="457" t="s">
        <v>343</v>
      </c>
      <c r="I31" s="457" t="s">
        <v>315</v>
      </c>
      <c r="J31" s="11" t="s">
        <v>3135</v>
      </c>
      <c r="K31" s="465" t="s">
        <v>3136</v>
      </c>
      <c r="L31" s="525" t="s">
        <v>3137</v>
      </c>
      <c r="M31" s="465" t="s">
        <v>3138</v>
      </c>
      <c r="N31" s="12" t="s">
        <v>3085</v>
      </c>
      <c r="O31" s="225" t="s">
        <v>3045</v>
      </c>
      <c r="P31" s="12" t="s">
        <v>453</v>
      </c>
      <c r="Q31" s="225" t="s">
        <v>3071</v>
      </c>
      <c r="R31" s="234" t="s">
        <v>480</v>
      </c>
      <c r="S31" s="234" t="s">
        <v>323</v>
      </c>
      <c r="T31" s="541" t="s">
        <v>3139</v>
      </c>
      <c r="U31" s="541"/>
      <c r="V31" s="541" t="s">
        <v>3140</v>
      </c>
      <c r="W31" s="541" t="s">
        <v>3141</v>
      </c>
      <c r="X31" s="541" t="s">
        <v>3115</v>
      </c>
      <c r="Y31" s="122"/>
      <c r="Z31" s="122"/>
    </row>
    <row r="32" spans="3:26" s="19" customFormat="1" ht="73.5" customHeight="1" x14ac:dyDescent="0.35">
      <c r="C32" s="585"/>
      <c r="D32" s="535"/>
      <c r="E32" s="446"/>
      <c r="F32" s="582"/>
      <c r="G32" s="446"/>
      <c r="H32" s="440"/>
      <c r="I32" s="440"/>
      <c r="J32" s="465" t="s">
        <v>3142</v>
      </c>
      <c r="K32" s="446"/>
      <c r="L32" s="527"/>
      <c r="M32" s="447"/>
      <c r="N32" s="225" t="s">
        <v>3076</v>
      </c>
      <c r="O32" s="225" t="s">
        <v>3070</v>
      </c>
      <c r="P32" s="225" t="s">
        <v>453</v>
      </c>
      <c r="Q32" s="225" t="s">
        <v>3077</v>
      </c>
      <c r="R32" s="234" t="s">
        <v>480</v>
      </c>
      <c r="S32" s="234" t="s">
        <v>323</v>
      </c>
      <c r="T32" s="541"/>
      <c r="U32" s="541"/>
      <c r="V32" s="541"/>
      <c r="W32" s="541"/>
      <c r="X32" s="541"/>
      <c r="Y32" s="122"/>
      <c r="Z32" s="122"/>
    </row>
    <row r="33" spans="3:26" s="19" customFormat="1" ht="73.5" customHeight="1" x14ac:dyDescent="0.35">
      <c r="C33" s="585"/>
      <c r="D33" s="535"/>
      <c r="E33" s="446"/>
      <c r="F33" s="582"/>
      <c r="G33" s="446"/>
      <c r="H33" s="440"/>
      <c r="I33" s="440"/>
      <c r="J33" s="446"/>
      <c r="K33" s="446"/>
      <c r="L33" s="275" t="s">
        <v>3143</v>
      </c>
      <c r="M33" s="281" t="s">
        <v>3144</v>
      </c>
      <c r="N33" s="12" t="s">
        <v>3145</v>
      </c>
      <c r="O33" s="225" t="s">
        <v>3070</v>
      </c>
      <c r="P33" s="12" t="s">
        <v>705</v>
      </c>
      <c r="Q33" s="12" t="s">
        <v>3146</v>
      </c>
      <c r="R33" s="234" t="s">
        <v>480</v>
      </c>
      <c r="S33" s="234" t="s">
        <v>323</v>
      </c>
      <c r="T33" s="541"/>
      <c r="U33" s="541"/>
      <c r="V33" s="541"/>
      <c r="W33" s="541"/>
      <c r="X33" s="541"/>
      <c r="Y33" s="122"/>
      <c r="Z33" s="122"/>
    </row>
    <row r="34" spans="3:26" s="19" customFormat="1" ht="73.5" customHeight="1" x14ac:dyDescent="0.35">
      <c r="C34" s="585"/>
      <c r="D34" s="535"/>
      <c r="E34" s="446"/>
      <c r="F34" s="582"/>
      <c r="G34" s="446"/>
      <c r="H34" s="440"/>
      <c r="I34" s="440"/>
      <c r="J34" s="446"/>
      <c r="K34" s="446"/>
      <c r="L34" s="275" t="s">
        <v>3147</v>
      </c>
      <c r="M34" s="281" t="s">
        <v>3148</v>
      </c>
      <c r="N34" s="12" t="s">
        <v>3117</v>
      </c>
      <c r="O34" s="225" t="s">
        <v>3045</v>
      </c>
      <c r="P34" s="12" t="s">
        <v>453</v>
      </c>
      <c r="Q34" s="225" t="s">
        <v>3118</v>
      </c>
      <c r="R34" s="234" t="s">
        <v>480</v>
      </c>
      <c r="S34" s="234" t="s">
        <v>356</v>
      </c>
      <c r="T34" s="541"/>
      <c r="U34" s="541"/>
      <c r="V34" s="541"/>
      <c r="W34" s="541"/>
      <c r="X34" s="541"/>
      <c r="Y34" s="122"/>
      <c r="Z34" s="122"/>
    </row>
    <row r="35" spans="3:26" s="19" customFormat="1" ht="73.5" customHeight="1" x14ac:dyDescent="0.35">
      <c r="C35" s="585"/>
      <c r="D35" s="536"/>
      <c r="E35" s="447"/>
      <c r="F35" s="583"/>
      <c r="G35" s="447"/>
      <c r="H35" s="441"/>
      <c r="I35" s="441"/>
      <c r="J35" s="447"/>
      <c r="K35" s="447"/>
      <c r="L35" s="275" t="s">
        <v>3149</v>
      </c>
      <c r="M35" s="281" t="s">
        <v>3150</v>
      </c>
      <c r="N35" s="12" t="s">
        <v>3061</v>
      </c>
      <c r="O35" s="12" t="s">
        <v>3045</v>
      </c>
      <c r="P35" s="12" t="s">
        <v>453</v>
      </c>
      <c r="Q35" s="12" t="s">
        <v>3062</v>
      </c>
      <c r="R35" s="13" t="s">
        <v>480</v>
      </c>
      <c r="S35" s="13" t="s">
        <v>356</v>
      </c>
      <c r="T35" s="538"/>
      <c r="U35" s="538"/>
      <c r="V35" s="538"/>
      <c r="W35" s="538"/>
      <c r="X35" s="538"/>
      <c r="Y35" s="122"/>
      <c r="Z35" s="122"/>
    </row>
    <row r="36" spans="3:26" s="19" customFormat="1" ht="91.5" customHeight="1" x14ac:dyDescent="0.35">
      <c r="C36" s="585"/>
      <c r="D36" s="534" t="s">
        <v>3151</v>
      </c>
      <c r="E36" s="465" t="s">
        <v>3152</v>
      </c>
      <c r="F36" s="785" t="s">
        <v>341</v>
      </c>
      <c r="G36" s="465" t="s">
        <v>3153</v>
      </c>
      <c r="H36" s="458" t="s">
        <v>343</v>
      </c>
      <c r="I36" s="457" t="s">
        <v>315</v>
      </c>
      <c r="J36" s="11" t="s">
        <v>3154</v>
      </c>
      <c r="K36" s="465" t="s">
        <v>3155</v>
      </c>
      <c r="L36" s="525" t="s">
        <v>3156</v>
      </c>
      <c r="M36" s="465" t="s">
        <v>3157</v>
      </c>
      <c r="N36" s="12" t="s">
        <v>3158</v>
      </c>
      <c r="O36" s="12" t="s">
        <v>3045</v>
      </c>
      <c r="P36" s="12" t="s">
        <v>1681</v>
      </c>
      <c r="Q36" s="12" t="s">
        <v>3159</v>
      </c>
      <c r="R36" s="13" t="s">
        <v>480</v>
      </c>
      <c r="S36" s="13" t="s">
        <v>356</v>
      </c>
      <c r="T36" s="541" t="s">
        <v>3139</v>
      </c>
      <c r="U36" s="541"/>
      <c r="V36" s="541" t="s">
        <v>3140</v>
      </c>
      <c r="W36" s="541" t="s">
        <v>3160</v>
      </c>
      <c r="X36" s="541" t="s">
        <v>3115</v>
      </c>
      <c r="Y36" s="122"/>
      <c r="Z36" s="122"/>
    </row>
    <row r="37" spans="3:26" s="19" customFormat="1" ht="91.5" customHeight="1" x14ac:dyDescent="0.35">
      <c r="C37" s="585"/>
      <c r="D37" s="535"/>
      <c r="E37" s="446"/>
      <c r="F37" s="788"/>
      <c r="G37" s="446"/>
      <c r="H37" s="438"/>
      <c r="I37" s="440"/>
      <c r="J37" s="465" t="s">
        <v>3161</v>
      </c>
      <c r="K37" s="446"/>
      <c r="L37" s="527"/>
      <c r="M37" s="447"/>
      <c r="N37" s="12" t="s">
        <v>3162</v>
      </c>
      <c r="O37" s="225" t="s">
        <v>3070</v>
      </c>
      <c r="P37" s="12" t="s">
        <v>781</v>
      </c>
      <c r="Q37" s="12" t="s">
        <v>3163</v>
      </c>
      <c r="R37" s="13" t="s">
        <v>480</v>
      </c>
      <c r="S37" s="13" t="s">
        <v>356</v>
      </c>
      <c r="T37" s="541"/>
      <c r="U37" s="541"/>
      <c r="V37" s="541"/>
      <c r="W37" s="541"/>
      <c r="X37" s="541"/>
      <c r="Y37" s="122"/>
      <c r="Z37" s="122"/>
    </row>
    <row r="38" spans="3:26" s="19" customFormat="1" ht="91.5" customHeight="1" x14ac:dyDescent="0.35">
      <c r="C38" s="585"/>
      <c r="D38" s="535"/>
      <c r="E38" s="446"/>
      <c r="F38" s="788"/>
      <c r="G38" s="446"/>
      <c r="H38" s="438"/>
      <c r="I38" s="440"/>
      <c r="J38" s="446"/>
      <c r="K38" s="446"/>
      <c r="L38" s="275" t="s">
        <v>3164</v>
      </c>
      <c r="M38" s="281" t="s">
        <v>3165</v>
      </c>
      <c r="N38" s="12" t="s">
        <v>3061</v>
      </c>
      <c r="O38" s="12" t="s">
        <v>3045</v>
      </c>
      <c r="P38" s="12" t="s">
        <v>453</v>
      </c>
      <c r="Q38" s="12" t="s">
        <v>3062</v>
      </c>
      <c r="R38" s="13" t="s">
        <v>480</v>
      </c>
      <c r="S38" s="13" t="s">
        <v>356</v>
      </c>
      <c r="T38" s="541"/>
      <c r="U38" s="541"/>
      <c r="V38" s="541"/>
      <c r="W38" s="541"/>
      <c r="X38" s="541"/>
      <c r="Y38" s="122"/>
      <c r="Z38" s="122"/>
    </row>
    <row r="39" spans="3:26" s="19" customFormat="1" ht="96.75" customHeight="1" x14ac:dyDescent="0.35">
      <c r="C39" s="585"/>
      <c r="D39" s="535"/>
      <c r="E39" s="446"/>
      <c r="F39" s="788"/>
      <c r="G39" s="446"/>
      <c r="H39" s="438"/>
      <c r="I39" s="440"/>
      <c r="J39" s="446"/>
      <c r="K39" s="446"/>
      <c r="L39" s="275" t="s">
        <v>3166</v>
      </c>
      <c r="M39" s="281" t="s">
        <v>3167</v>
      </c>
      <c r="N39" s="12" t="s">
        <v>3158</v>
      </c>
      <c r="O39" s="12" t="s">
        <v>3045</v>
      </c>
      <c r="P39" s="12" t="s">
        <v>1681</v>
      </c>
      <c r="Q39" s="12" t="s">
        <v>3159</v>
      </c>
      <c r="R39" s="13" t="s">
        <v>480</v>
      </c>
      <c r="S39" s="13" t="s">
        <v>356</v>
      </c>
      <c r="T39" s="541"/>
      <c r="U39" s="541"/>
      <c r="V39" s="541"/>
      <c r="W39" s="541"/>
      <c r="X39" s="541"/>
      <c r="Y39" s="122"/>
      <c r="Z39" s="122"/>
    </row>
    <row r="40" spans="3:26" s="19" customFormat="1" ht="68.25" customHeight="1" x14ac:dyDescent="0.35">
      <c r="C40" s="585"/>
      <c r="D40" s="536"/>
      <c r="E40" s="447"/>
      <c r="F40" s="786"/>
      <c r="G40" s="447"/>
      <c r="H40" s="439"/>
      <c r="I40" s="441"/>
      <c r="J40" s="447"/>
      <c r="K40" s="446"/>
      <c r="L40" s="275" t="s">
        <v>3149</v>
      </c>
      <c r="M40" s="281" t="s">
        <v>3150</v>
      </c>
      <c r="N40" s="12" t="s">
        <v>3061</v>
      </c>
      <c r="O40" s="12" t="s">
        <v>3045</v>
      </c>
      <c r="P40" s="12" t="s">
        <v>453</v>
      </c>
      <c r="Q40" s="12" t="s">
        <v>3062</v>
      </c>
      <c r="R40" s="13" t="s">
        <v>480</v>
      </c>
      <c r="S40" s="13" t="s">
        <v>356</v>
      </c>
      <c r="T40" s="538"/>
      <c r="U40" s="538"/>
      <c r="V40" s="538"/>
      <c r="W40" s="538"/>
      <c r="X40" s="538"/>
      <c r="Y40" s="122"/>
      <c r="Z40" s="122"/>
    </row>
    <row r="41" spans="3:26" s="19" customFormat="1" ht="99" customHeight="1" x14ac:dyDescent="0.35">
      <c r="C41" s="585"/>
      <c r="D41" s="534" t="s">
        <v>3168</v>
      </c>
      <c r="E41" s="465" t="s">
        <v>3169</v>
      </c>
      <c r="F41" s="787" t="s">
        <v>312</v>
      </c>
      <c r="G41" s="452"/>
      <c r="H41" s="452" t="s">
        <v>314</v>
      </c>
      <c r="I41" s="453"/>
      <c r="J41" s="11"/>
      <c r="K41" s="436"/>
      <c r="L41" s="525" t="s">
        <v>3156</v>
      </c>
      <c r="M41" s="465" t="s">
        <v>3157</v>
      </c>
      <c r="N41" s="12" t="s">
        <v>3158</v>
      </c>
      <c r="O41" s="12" t="s">
        <v>3045</v>
      </c>
      <c r="P41" s="12" t="s">
        <v>1681</v>
      </c>
      <c r="Q41" s="12" t="s">
        <v>3159</v>
      </c>
      <c r="R41" s="13" t="s">
        <v>480</v>
      </c>
      <c r="S41" s="13" t="s">
        <v>356</v>
      </c>
      <c r="T41" s="541" t="s">
        <v>3170</v>
      </c>
      <c r="U41" s="541"/>
      <c r="V41" s="541"/>
      <c r="W41" s="541" t="s">
        <v>3171</v>
      </c>
      <c r="X41" s="541" t="s">
        <v>3115</v>
      </c>
      <c r="Y41" s="122"/>
      <c r="Z41" s="122"/>
    </row>
    <row r="42" spans="3:26" s="19" customFormat="1" ht="99" customHeight="1" x14ac:dyDescent="0.35">
      <c r="C42" s="585"/>
      <c r="D42" s="535"/>
      <c r="E42" s="446"/>
      <c r="F42" s="787"/>
      <c r="G42" s="452"/>
      <c r="H42" s="452"/>
      <c r="I42" s="453"/>
      <c r="J42" s="436"/>
      <c r="K42" s="436"/>
      <c r="L42" s="527"/>
      <c r="M42" s="447"/>
      <c r="N42" s="12" t="s">
        <v>3162</v>
      </c>
      <c r="O42" s="225" t="s">
        <v>3070</v>
      </c>
      <c r="P42" s="12" t="s">
        <v>781</v>
      </c>
      <c r="Q42" s="12" t="s">
        <v>3163</v>
      </c>
      <c r="R42" s="13" t="s">
        <v>480</v>
      </c>
      <c r="S42" s="13" t="s">
        <v>356</v>
      </c>
      <c r="T42" s="541"/>
      <c r="U42" s="541"/>
      <c r="V42" s="541"/>
      <c r="W42" s="541"/>
      <c r="X42" s="541"/>
      <c r="Y42" s="122"/>
      <c r="Z42" s="122"/>
    </row>
    <row r="43" spans="3:26" s="19" customFormat="1" ht="99" customHeight="1" x14ac:dyDescent="0.35">
      <c r="C43" s="585"/>
      <c r="D43" s="535"/>
      <c r="E43" s="446"/>
      <c r="F43" s="787" t="s">
        <v>312</v>
      </c>
      <c r="G43" s="452"/>
      <c r="H43" s="452" t="s">
        <v>314</v>
      </c>
      <c r="I43" s="453"/>
      <c r="J43" s="436"/>
      <c r="K43" s="436"/>
      <c r="L43" s="275" t="s">
        <v>3164</v>
      </c>
      <c r="M43" s="281" t="s">
        <v>3165</v>
      </c>
      <c r="N43" s="12" t="s">
        <v>3061</v>
      </c>
      <c r="O43" s="12" t="s">
        <v>3045</v>
      </c>
      <c r="P43" s="12" t="s">
        <v>453</v>
      </c>
      <c r="Q43" s="12" t="s">
        <v>3062</v>
      </c>
      <c r="R43" s="13" t="s">
        <v>480</v>
      </c>
      <c r="S43" s="13" t="s">
        <v>356</v>
      </c>
      <c r="T43" s="541"/>
      <c r="U43" s="541"/>
      <c r="V43" s="541"/>
      <c r="W43" s="541"/>
      <c r="X43" s="541"/>
      <c r="Y43" s="122"/>
      <c r="Z43" s="122"/>
    </row>
    <row r="44" spans="3:26" s="19" customFormat="1" ht="99" customHeight="1" x14ac:dyDescent="0.35">
      <c r="C44" s="585"/>
      <c r="D44" s="535"/>
      <c r="E44" s="446"/>
      <c r="F44" s="787"/>
      <c r="G44" s="452"/>
      <c r="H44" s="452"/>
      <c r="I44" s="453"/>
      <c r="J44" s="436"/>
      <c r="K44" s="436"/>
      <c r="L44" s="275" t="s">
        <v>3166</v>
      </c>
      <c r="M44" s="281" t="s">
        <v>3167</v>
      </c>
      <c r="N44" s="12" t="s">
        <v>3158</v>
      </c>
      <c r="O44" s="12" t="s">
        <v>3045</v>
      </c>
      <c r="P44" s="12" t="s">
        <v>1681</v>
      </c>
      <c r="Q44" s="12" t="s">
        <v>3159</v>
      </c>
      <c r="R44" s="13" t="s">
        <v>480</v>
      </c>
      <c r="S44" s="13" t="s">
        <v>356</v>
      </c>
      <c r="T44" s="541"/>
      <c r="U44" s="541"/>
      <c r="V44" s="541"/>
      <c r="W44" s="541"/>
      <c r="X44" s="541"/>
      <c r="Y44" s="122"/>
      <c r="Z44" s="122"/>
    </row>
    <row r="45" spans="3:26" s="19" customFormat="1" ht="99" customHeight="1" x14ac:dyDescent="0.35">
      <c r="C45" s="585"/>
      <c r="D45" s="536"/>
      <c r="E45" s="447"/>
      <c r="F45" s="300" t="s">
        <v>508</v>
      </c>
      <c r="G45" s="234"/>
      <c r="H45" s="234" t="s">
        <v>403</v>
      </c>
      <c r="I45" s="235"/>
      <c r="J45" s="436"/>
      <c r="K45" s="436"/>
      <c r="L45" s="275" t="s">
        <v>3149</v>
      </c>
      <c r="M45" s="281" t="s">
        <v>3150</v>
      </c>
      <c r="N45" s="12" t="s">
        <v>3061</v>
      </c>
      <c r="O45" s="12" t="s">
        <v>3045</v>
      </c>
      <c r="P45" s="12" t="s">
        <v>453</v>
      </c>
      <c r="Q45" s="12" t="s">
        <v>3062</v>
      </c>
      <c r="R45" s="13" t="s">
        <v>480</v>
      </c>
      <c r="S45" s="13" t="s">
        <v>356</v>
      </c>
      <c r="T45" s="538"/>
      <c r="U45" s="538"/>
      <c r="V45" s="538"/>
      <c r="W45" s="538"/>
      <c r="X45" s="538"/>
      <c r="Y45" s="122"/>
      <c r="Z45" s="122"/>
    </row>
    <row r="46" spans="3:26" s="19" customFormat="1" ht="147.75" customHeight="1" x14ac:dyDescent="0.35">
      <c r="C46" s="585"/>
      <c r="D46" s="435" t="s">
        <v>3172</v>
      </c>
      <c r="E46" s="436" t="s">
        <v>3173</v>
      </c>
      <c r="F46" s="78" t="s">
        <v>341</v>
      </c>
      <c r="G46" s="116"/>
      <c r="H46" s="116" t="s">
        <v>343</v>
      </c>
      <c r="I46" s="235"/>
      <c r="J46" s="11"/>
      <c r="K46" s="436"/>
      <c r="L46" s="525" t="s">
        <v>3174</v>
      </c>
      <c r="M46" s="465" t="s">
        <v>3175</v>
      </c>
      <c r="N46" s="522" t="s">
        <v>3176</v>
      </c>
      <c r="O46" s="522" t="s">
        <v>3177</v>
      </c>
      <c r="P46" s="522" t="s">
        <v>453</v>
      </c>
      <c r="Q46" s="522" t="s">
        <v>2823</v>
      </c>
      <c r="R46" s="528" t="s">
        <v>480</v>
      </c>
      <c r="S46" s="458" t="s">
        <v>323</v>
      </c>
      <c r="T46" s="541" t="s">
        <v>3178</v>
      </c>
      <c r="U46" s="541" t="s">
        <v>3179</v>
      </c>
      <c r="V46" s="541" t="s">
        <v>3180</v>
      </c>
      <c r="W46" s="541" t="s">
        <v>3181</v>
      </c>
      <c r="X46" s="541" t="s">
        <v>3182</v>
      </c>
      <c r="Y46" s="122"/>
      <c r="Z46" s="122"/>
    </row>
    <row r="47" spans="3:26" s="19" customFormat="1" ht="147.75" customHeight="1" x14ac:dyDescent="0.35">
      <c r="C47" s="585"/>
      <c r="D47" s="435"/>
      <c r="E47" s="436"/>
      <c r="F47" s="78" t="s">
        <v>312</v>
      </c>
      <c r="G47" s="116"/>
      <c r="H47" s="116" t="s">
        <v>314</v>
      </c>
      <c r="I47" s="235"/>
      <c r="J47" s="610"/>
      <c r="K47" s="436"/>
      <c r="L47" s="526"/>
      <c r="M47" s="446"/>
      <c r="N47" s="524"/>
      <c r="O47" s="524"/>
      <c r="P47" s="524"/>
      <c r="Q47" s="524"/>
      <c r="R47" s="530"/>
      <c r="S47" s="439"/>
      <c r="T47" s="541"/>
      <c r="U47" s="541"/>
      <c r="V47" s="541"/>
      <c r="W47" s="541"/>
      <c r="X47" s="541"/>
      <c r="Y47" s="122"/>
      <c r="Z47" s="122"/>
    </row>
    <row r="48" spans="3:26" s="19" customFormat="1" ht="147.75" customHeight="1" x14ac:dyDescent="0.35">
      <c r="C48" s="586"/>
      <c r="D48" s="435"/>
      <c r="E48" s="436"/>
      <c r="F48" s="300" t="s">
        <v>508</v>
      </c>
      <c r="G48" s="234"/>
      <c r="H48" s="234" t="s">
        <v>403</v>
      </c>
      <c r="I48" s="235"/>
      <c r="J48" s="611"/>
      <c r="K48" s="436"/>
      <c r="L48" s="527"/>
      <c r="M48" s="447"/>
      <c r="N48" s="12" t="s">
        <v>3183</v>
      </c>
      <c r="O48" s="12" t="s">
        <v>3045</v>
      </c>
      <c r="P48" s="12" t="s">
        <v>453</v>
      </c>
      <c r="Q48" s="12" t="s">
        <v>3056</v>
      </c>
      <c r="R48" s="13" t="s">
        <v>819</v>
      </c>
      <c r="S48" s="116" t="s">
        <v>323</v>
      </c>
      <c r="T48" s="541"/>
      <c r="U48" s="541"/>
      <c r="V48" s="541"/>
      <c r="W48" s="541"/>
      <c r="X48" s="541"/>
      <c r="Y48" s="122"/>
      <c r="Z48" s="122"/>
    </row>
    <row r="51" spans="3:17" ht="57.75" customHeight="1" x14ac:dyDescent="0.35">
      <c r="C51" s="463" t="s">
        <v>429</v>
      </c>
      <c r="D51" s="463"/>
      <c r="E51" s="463"/>
      <c r="F51" s="463"/>
      <c r="G51" s="463"/>
      <c r="H51" s="463"/>
      <c r="I51" s="791" t="s">
        <v>430</v>
      </c>
      <c r="J51" s="791"/>
      <c r="K51" s="791"/>
      <c r="L51" s="791"/>
      <c r="M51" s="430"/>
      <c r="N51" s="430"/>
      <c r="O51" s="430"/>
      <c r="P51" s="430"/>
      <c r="Q51" s="430"/>
    </row>
    <row r="52" spans="3:17" ht="58.5" customHeight="1" x14ac:dyDescent="0.35">
      <c r="C52" s="216" t="s">
        <v>3</v>
      </c>
      <c r="D52" s="216" t="s">
        <v>4</v>
      </c>
      <c r="E52" s="216" t="s">
        <v>431</v>
      </c>
      <c r="F52" s="216" t="s">
        <v>408</v>
      </c>
      <c r="G52" s="216" t="s">
        <v>7</v>
      </c>
      <c r="H52" s="216" t="s">
        <v>432</v>
      </c>
      <c r="I52" s="216" t="s">
        <v>433</v>
      </c>
      <c r="J52" s="216" t="s">
        <v>434</v>
      </c>
      <c r="K52" s="216" t="s">
        <v>7</v>
      </c>
      <c r="L52" s="216" t="s">
        <v>432</v>
      </c>
      <c r="M52" s="27"/>
      <c r="N52" s="27"/>
      <c r="O52" s="27"/>
      <c r="P52" s="27"/>
      <c r="Q52" s="27"/>
    </row>
    <row r="53" spans="3:17" ht="79.5" customHeight="1" x14ac:dyDescent="0.35">
      <c r="C53" s="222" t="s">
        <v>244</v>
      </c>
      <c r="D53" s="271" t="s">
        <v>245</v>
      </c>
      <c r="E53" s="277">
        <v>3</v>
      </c>
      <c r="F53" s="277">
        <v>4</v>
      </c>
      <c r="G53" s="277" t="str">
        <f t="shared" ref="G53:G60" si="0">IF(H53&lt;4,"Baja",IF(H53=4,"Media",IF(H53=5,"Media",IF(H53=6,"Media",IF(H53&lt;=12,"Alta","Muy alta")))))</f>
        <v>Alta</v>
      </c>
      <c r="H53" s="277">
        <f t="shared" ref="H53:H60" si="1">+E53*F53</f>
        <v>12</v>
      </c>
      <c r="I53" s="119">
        <v>2</v>
      </c>
      <c r="J53" s="119">
        <v>3</v>
      </c>
      <c r="K53" s="119" t="str">
        <f>IF(L53&lt;4,"Baja",IF(L53=4,"Media",IF(L53=5,"Media",IF(L53=6,"Media",IF(L53&lt;=12,"Alta","Muy alta")))))</f>
        <v>Media</v>
      </c>
      <c r="L53" s="119">
        <f>+I53*J53</f>
        <v>6</v>
      </c>
    </row>
    <row r="54" spans="3:17" ht="79.5" customHeight="1" x14ac:dyDescent="0.35">
      <c r="C54" s="235" t="s">
        <v>247</v>
      </c>
      <c r="D54" s="281" t="s">
        <v>248</v>
      </c>
      <c r="E54" s="119">
        <v>2</v>
      </c>
      <c r="F54" s="119">
        <v>3</v>
      </c>
      <c r="G54" s="119" t="str">
        <f t="shared" si="0"/>
        <v>Media</v>
      </c>
      <c r="H54" s="119">
        <f t="shared" si="1"/>
        <v>6</v>
      </c>
      <c r="I54" s="119">
        <v>1</v>
      </c>
      <c r="J54" s="119">
        <v>3</v>
      </c>
      <c r="K54" s="119" t="str">
        <f t="shared" ref="K54:K60" si="2">IF(L54&lt;4,"Baja",IF(L54=4,"Media",IF(L54=5,"Media",IF(L54=6,"Media",IF(L54&lt;=12,"Alta","Muy alta")))))</f>
        <v>Baja</v>
      </c>
      <c r="L54" s="119">
        <f t="shared" ref="L54:L60" si="3">+I54*J54</f>
        <v>3</v>
      </c>
    </row>
    <row r="55" spans="3:17" ht="79.5" customHeight="1" x14ac:dyDescent="0.35">
      <c r="C55" s="235" t="s">
        <v>249</v>
      </c>
      <c r="D55" s="281" t="s">
        <v>250</v>
      </c>
      <c r="E55" s="119">
        <v>4</v>
      </c>
      <c r="F55" s="119">
        <v>4</v>
      </c>
      <c r="G55" s="119" t="str">
        <f t="shared" si="0"/>
        <v>Muy alta</v>
      </c>
      <c r="H55" s="119">
        <f t="shared" si="1"/>
        <v>16</v>
      </c>
      <c r="I55" s="119">
        <v>3</v>
      </c>
      <c r="J55" s="119">
        <v>3</v>
      </c>
      <c r="K55" s="119" t="str">
        <f t="shared" si="2"/>
        <v>Alta</v>
      </c>
      <c r="L55" s="119">
        <f t="shared" si="3"/>
        <v>9</v>
      </c>
    </row>
    <row r="56" spans="3:17" ht="79.5" customHeight="1" x14ac:dyDescent="0.35">
      <c r="C56" s="235" t="s">
        <v>251</v>
      </c>
      <c r="D56" s="281" t="s">
        <v>252</v>
      </c>
      <c r="E56" s="119">
        <v>4</v>
      </c>
      <c r="F56" s="119">
        <v>3</v>
      </c>
      <c r="G56" s="119" t="str">
        <f t="shared" si="0"/>
        <v>Alta</v>
      </c>
      <c r="H56" s="119">
        <f t="shared" si="1"/>
        <v>12</v>
      </c>
      <c r="I56" s="119">
        <v>3</v>
      </c>
      <c r="J56" s="119">
        <v>3</v>
      </c>
      <c r="K56" s="119" t="str">
        <f t="shared" si="2"/>
        <v>Alta</v>
      </c>
      <c r="L56" s="119">
        <f t="shared" si="3"/>
        <v>9</v>
      </c>
    </row>
    <row r="57" spans="3:17" ht="79.5" customHeight="1" x14ac:dyDescent="0.35">
      <c r="C57" s="235" t="s">
        <v>253</v>
      </c>
      <c r="D57" s="281" t="s">
        <v>254</v>
      </c>
      <c r="E57" s="119">
        <v>3</v>
      </c>
      <c r="F57" s="119">
        <v>3</v>
      </c>
      <c r="G57" s="119" t="str">
        <f t="shared" si="0"/>
        <v>Alta</v>
      </c>
      <c r="H57" s="119">
        <f t="shared" si="1"/>
        <v>9</v>
      </c>
      <c r="I57" s="119">
        <v>2</v>
      </c>
      <c r="J57" s="119">
        <v>3</v>
      </c>
      <c r="K57" s="119" t="str">
        <f t="shared" si="2"/>
        <v>Media</v>
      </c>
      <c r="L57" s="119">
        <f t="shared" si="3"/>
        <v>6</v>
      </c>
    </row>
    <row r="58" spans="3:17" ht="79.5" customHeight="1" x14ac:dyDescent="0.35">
      <c r="C58" s="235" t="s">
        <v>255</v>
      </c>
      <c r="D58" s="281" t="s">
        <v>256</v>
      </c>
      <c r="E58" s="119">
        <v>4</v>
      </c>
      <c r="F58" s="119">
        <v>4</v>
      </c>
      <c r="G58" s="119" t="str">
        <f t="shared" si="0"/>
        <v>Muy alta</v>
      </c>
      <c r="H58" s="119">
        <f t="shared" si="1"/>
        <v>16</v>
      </c>
      <c r="I58" s="119">
        <v>3</v>
      </c>
      <c r="J58" s="119">
        <v>3</v>
      </c>
      <c r="K58" s="119" t="str">
        <f t="shared" si="2"/>
        <v>Alta</v>
      </c>
      <c r="L58" s="119">
        <f t="shared" si="3"/>
        <v>9</v>
      </c>
    </row>
    <row r="59" spans="3:17" ht="79.5" customHeight="1" x14ac:dyDescent="0.35">
      <c r="C59" s="235" t="s">
        <v>257</v>
      </c>
      <c r="D59" s="281" t="s">
        <v>258</v>
      </c>
      <c r="E59" s="119">
        <v>3</v>
      </c>
      <c r="F59" s="119">
        <v>3</v>
      </c>
      <c r="G59" s="119" t="str">
        <f t="shared" si="0"/>
        <v>Alta</v>
      </c>
      <c r="H59" s="119">
        <f t="shared" si="1"/>
        <v>9</v>
      </c>
      <c r="I59" s="119">
        <v>2</v>
      </c>
      <c r="J59" s="119">
        <v>3</v>
      </c>
      <c r="K59" s="119" t="str">
        <f t="shared" si="2"/>
        <v>Media</v>
      </c>
      <c r="L59" s="119">
        <f t="shared" si="3"/>
        <v>6</v>
      </c>
    </row>
    <row r="60" spans="3:17" ht="79.5" customHeight="1" x14ac:dyDescent="0.35">
      <c r="C60" s="235" t="s">
        <v>259</v>
      </c>
      <c r="D60" s="281" t="s">
        <v>260</v>
      </c>
      <c r="E60" s="119">
        <v>3</v>
      </c>
      <c r="F60" s="119">
        <v>4</v>
      </c>
      <c r="G60" s="119" t="str">
        <f t="shared" si="0"/>
        <v>Alta</v>
      </c>
      <c r="H60" s="119">
        <f t="shared" si="1"/>
        <v>12</v>
      </c>
      <c r="I60" s="119">
        <v>2</v>
      </c>
      <c r="J60" s="119">
        <v>4</v>
      </c>
      <c r="K60" s="119" t="str">
        <f t="shared" si="2"/>
        <v>Alta</v>
      </c>
      <c r="L60" s="119">
        <f t="shared" si="3"/>
        <v>8</v>
      </c>
    </row>
    <row r="61" spans="3:17" x14ac:dyDescent="0.35">
      <c r="J61" s="27"/>
      <c r="K61" s="28"/>
      <c r="L61" s="28"/>
    </row>
    <row r="62" spans="3:17" x14ac:dyDescent="0.35">
      <c r="C62" s="463" t="s">
        <v>438</v>
      </c>
      <c r="D62" s="463"/>
      <c r="E62" s="463"/>
      <c r="F62" s="463"/>
      <c r="G62" s="463"/>
      <c r="H62" s="463"/>
      <c r="I62" s="463"/>
      <c r="J62" s="463"/>
      <c r="K62" s="463"/>
      <c r="L62" s="28"/>
    </row>
    <row r="63" spans="3:17" ht="66" customHeight="1" x14ac:dyDescent="0.35">
      <c r="C63" s="216" t="s">
        <v>439</v>
      </c>
      <c r="D63" s="216" t="s">
        <v>441</v>
      </c>
      <c r="E63" s="216" t="s">
        <v>442</v>
      </c>
      <c r="F63" s="216" t="s">
        <v>443</v>
      </c>
      <c r="G63" s="216" t="s">
        <v>444</v>
      </c>
      <c r="H63" s="216" t="s">
        <v>445</v>
      </c>
      <c r="I63" s="216" t="s">
        <v>446</v>
      </c>
      <c r="J63" s="216" t="s">
        <v>447</v>
      </c>
      <c r="K63" s="216" t="s">
        <v>440</v>
      </c>
      <c r="L63" s="28"/>
    </row>
    <row r="64" spans="3:17" ht="76.5" x14ac:dyDescent="0.35">
      <c r="C64" s="436" t="s">
        <v>3184</v>
      </c>
      <c r="D64" s="281" t="s">
        <v>689</v>
      </c>
      <c r="E64" s="45" t="s">
        <v>690</v>
      </c>
      <c r="F64" s="45" t="s">
        <v>1307</v>
      </c>
      <c r="G64" s="37" t="s">
        <v>692</v>
      </c>
      <c r="H64" s="36" t="s">
        <v>693</v>
      </c>
      <c r="I64" s="38" t="s">
        <v>455</v>
      </c>
      <c r="J64" s="39" t="s">
        <v>356</v>
      </c>
      <c r="K64" s="235" t="s">
        <v>694</v>
      </c>
      <c r="L64" s="28"/>
    </row>
    <row r="65" spans="3:12" ht="76.5" x14ac:dyDescent="0.35">
      <c r="C65" s="436"/>
      <c r="D65" s="281" t="s">
        <v>1884</v>
      </c>
      <c r="E65" s="226" t="s">
        <v>1885</v>
      </c>
      <c r="F65" s="226" t="s">
        <v>1886</v>
      </c>
      <c r="G65" s="226" t="s">
        <v>797</v>
      </c>
      <c r="H65" s="226" t="s">
        <v>1887</v>
      </c>
      <c r="I65" s="234" t="s">
        <v>455</v>
      </c>
      <c r="J65" s="234" t="s">
        <v>459</v>
      </c>
      <c r="K65" s="235" t="s">
        <v>1888</v>
      </c>
      <c r="L65" s="27"/>
    </row>
    <row r="66" spans="3:12" ht="65.25" customHeight="1" x14ac:dyDescent="0.35">
      <c r="C66" s="436"/>
      <c r="D66" s="215" t="s">
        <v>3185</v>
      </c>
      <c r="E66" s="45" t="s">
        <v>690</v>
      </c>
      <c r="F66" s="45" t="s">
        <v>3186</v>
      </c>
      <c r="G66" s="37" t="s">
        <v>692</v>
      </c>
      <c r="H66" s="36" t="s">
        <v>693</v>
      </c>
      <c r="I66" s="38" t="s">
        <v>455</v>
      </c>
      <c r="J66" s="39" t="s">
        <v>356</v>
      </c>
      <c r="K66" s="235" t="s">
        <v>3187</v>
      </c>
      <c r="L66" s="27"/>
    </row>
    <row r="67" spans="3:12" ht="86.25" customHeight="1" x14ac:dyDescent="0.35">
      <c r="C67" s="436"/>
      <c r="D67" s="215" t="s">
        <v>3188</v>
      </c>
      <c r="E67" s="45" t="s">
        <v>456</v>
      </c>
      <c r="F67" s="45" t="s">
        <v>457</v>
      </c>
      <c r="G67" s="45" t="s">
        <v>457</v>
      </c>
      <c r="H67" s="45" t="s">
        <v>457</v>
      </c>
      <c r="I67" s="38" t="s">
        <v>455</v>
      </c>
      <c r="J67" s="39" t="s">
        <v>459</v>
      </c>
      <c r="K67" s="235" t="s">
        <v>3189</v>
      </c>
      <c r="L67" s="27"/>
    </row>
    <row r="68" spans="3:12" ht="65.25" customHeight="1" x14ac:dyDescent="0.35">
      <c r="C68" s="436"/>
      <c r="D68" s="215" t="s">
        <v>3190</v>
      </c>
      <c r="E68" s="226" t="s">
        <v>3191</v>
      </c>
      <c r="F68" s="45" t="s">
        <v>457</v>
      </c>
      <c r="G68" s="45" t="s">
        <v>457</v>
      </c>
      <c r="H68" s="45" t="s">
        <v>457</v>
      </c>
      <c r="I68" s="38" t="s">
        <v>455</v>
      </c>
      <c r="J68" s="39" t="s">
        <v>459</v>
      </c>
      <c r="K68" s="235" t="s">
        <v>3192</v>
      </c>
      <c r="L68" s="27"/>
    </row>
    <row r="69" spans="3:12" ht="65.25" customHeight="1" x14ac:dyDescent="0.35">
      <c r="C69" s="436"/>
      <c r="D69" s="215" t="s">
        <v>3193</v>
      </c>
      <c r="E69" s="226" t="s">
        <v>3191</v>
      </c>
      <c r="F69" s="45" t="s">
        <v>457</v>
      </c>
      <c r="G69" s="45" t="s">
        <v>457</v>
      </c>
      <c r="H69" s="45" t="s">
        <v>457</v>
      </c>
      <c r="I69" s="38" t="s">
        <v>455</v>
      </c>
      <c r="J69" s="39" t="s">
        <v>459</v>
      </c>
      <c r="K69" s="235" t="s">
        <v>3194</v>
      </c>
      <c r="L69" s="27"/>
    </row>
    <row r="70" spans="3:12" ht="65.25" customHeight="1" x14ac:dyDescent="0.35">
      <c r="C70" s="436"/>
      <c r="D70" s="215" t="s">
        <v>3195</v>
      </c>
      <c r="E70" s="226" t="s">
        <v>3191</v>
      </c>
      <c r="F70" s="45" t="s">
        <v>457</v>
      </c>
      <c r="G70" s="45" t="s">
        <v>457</v>
      </c>
      <c r="H70" s="45" t="s">
        <v>457</v>
      </c>
      <c r="I70" s="38" t="s">
        <v>455</v>
      </c>
      <c r="J70" s="39" t="s">
        <v>459</v>
      </c>
      <c r="K70" s="235" t="s">
        <v>3196</v>
      </c>
      <c r="L70" s="27"/>
    </row>
  </sheetData>
  <mergeCells count="150">
    <mergeCell ref="D2:E3"/>
    <mergeCell ref="W2:W3"/>
    <mergeCell ref="C6:E6"/>
    <mergeCell ref="F6:M6"/>
    <mergeCell ref="N6:S6"/>
    <mergeCell ref="T6:X6"/>
    <mergeCell ref="U8:U11"/>
    <mergeCell ref="V8:V11"/>
    <mergeCell ref="W8:W11"/>
    <mergeCell ref="X8:X11"/>
    <mergeCell ref="Y6:Z6"/>
    <mergeCell ref="F7:G7"/>
    <mergeCell ref="H7:I7"/>
    <mergeCell ref="C8:C48"/>
    <mergeCell ref="D8:D11"/>
    <mergeCell ref="E8:E11"/>
    <mergeCell ref="F8:F11"/>
    <mergeCell ref="G8:G11"/>
    <mergeCell ref="H8:H11"/>
    <mergeCell ref="I8:I11"/>
    <mergeCell ref="J9:J11"/>
    <mergeCell ref="D12:D19"/>
    <mergeCell ref="E12:E19"/>
    <mergeCell ref="F12:F19"/>
    <mergeCell ref="G12:G19"/>
    <mergeCell ref="H12:H19"/>
    <mergeCell ref="I12:I19"/>
    <mergeCell ref="K8:K11"/>
    <mergeCell ref="T8:T11"/>
    <mergeCell ref="W12:W19"/>
    <mergeCell ref="X12:X19"/>
    <mergeCell ref="J13:J19"/>
    <mergeCell ref="L15:L16"/>
    <mergeCell ref="M15:M16"/>
    <mergeCell ref="D20:D21"/>
    <mergeCell ref="E20:E21"/>
    <mergeCell ref="F20:F21"/>
    <mergeCell ref="G20:G21"/>
    <mergeCell ref="H20:H21"/>
    <mergeCell ref="K12:K19"/>
    <mergeCell ref="L12:L14"/>
    <mergeCell ref="M12:M14"/>
    <mergeCell ref="T12:T19"/>
    <mergeCell ref="U12:U19"/>
    <mergeCell ref="V12:V19"/>
    <mergeCell ref="V20:V21"/>
    <mergeCell ref="W20:W21"/>
    <mergeCell ref="X20:X21"/>
    <mergeCell ref="D22:D30"/>
    <mergeCell ref="E22:E30"/>
    <mergeCell ref="F22:F29"/>
    <mergeCell ref="G22:G29"/>
    <mergeCell ref="H22:H30"/>
    <mergeCell ref="I22:I30"/>
    <mergeCell ref="K22:K30"/>
    <mergeCell ref="P20:P21"/>
    <mergeCell ref="Q20:Q21"/>
    <mergeCell ref="R20:R21"/>
    <mergeCell ref="S20:S21"/>
    <mergeCell ref="T20:T21"/>
    <mergeCell ref="U20:U21"/>
    <mergeCell ref="I20:I21"/>
    <mergeCell ref="K20:K21"/>
    <mergeCell ref="L20:L21"/>
    <mergeCell ref="M20:M21"/>
    <mergeCell ref="N20:N21"/>
    <mergeCell ref="O20:O21"/>
    <mergeCell ref="X22:X30"/>
    <mergeCell ref="J23:J30"/>
    <mergeCell ref="L26:L27"/>
    <mergeCell ref="M26:M27"/>
    <mergeCell ref="L28:L30"/>
    <mergeCell ref="M28:M30"/>
    <mergeCell ref="L22:L23"/>
    <mergeCell ref="M22:M23"/>
    <mergeCell ref="T22:T30"/>
    <mergeCell ref="U22:U30"/>
    <mergeCell ref="V22:V30"/>
    <mergeCell ref="W22:W30"/>
    <mergeCell ref="T41:T45"/>
    <mergeCell ref="W31:W35"/>
    <mergeCell ref="X31:X35"/>
    <mergeCell ref="J32:J35"/>
    <mergeCell ref="D36:D40"/>
    <mergeCell ref="E36:E40"/>
    <mergeCell ref="F36:F40"/>
    <mergeCell ref="G36:G40"/>
    <mergeCell ref="H36:H40"/>
    <mergeCell ref="I36:I40"/>
    <mergeCell ref="K36:K40"/>
    <mergeCell ref="K31:K35"/>
    <mergeCell ref="L31:L32"/>
    <mergeCell ref="M31:M32"/>
    <mergeCell ref="T31:T35"/>
    <mergeCell ref="U31:U35"/>
    <mergeCell ref="V31:V35"/>
    <mergeCell ref="D31:D35"/>
    <mergeCell ref="E31:E35"/>
    <mergeCell ref="F31:F35"/>
    <mergeCell ref="G31:G35"/>
    <mergeCell ref="H31:H35"/>
    <mergeCell ref="I31:I35"/>
    <mergeCell ref="E46:E48"/>
    <mergeCell ref="X41:X45"/>
    <mergeCell ref="X36:X40"/>
    <mergeCell ref="J37:J40"/>
    <mergeCell ref="D41:D45"/>
    <mergeCell ref="E41:E45"/>
    <mergeCell ref="F41:F42"/>
    <mergeCell ref="G41:G42"/>
    <mergeCell ref="H41:H42"/>
    <mergeCell ref="I41:I42"/>
    <mergeCell ref="K41:K45"/>
    <mergeCell ref="L41:L42"/>
    <mergeCell ref="L36:L37"/>
    <mergeCell ref="M36:M37"/>
    <mergeCell ref="T36:T40"/>
    <mergeCell ref="U36:U40"/>
    <mergeCell ref="V36:V40"/>
    <mergeCell ref="W36:W40"/>
    <mergeCell ref="J42:J45"/>
    <mergeCell ref="F43:F44"/>
    <mergeCell ref="G43:G44"/>
    <mergeCell ref="H43:H44"/>
    <mergeCell ref="I43:I44"/>
    <mergeCell ref="M41:M42"/>
    <mergeCell ref="C62:K62"/>
    <mergeCell ref="C64:C70"/>
    <mergeCell ref="W46:W48"/>
    <mergeCell ref="U41:U45"/>
    <mergeCell ref="V41:V45"/>
    <mergeCell ref="W41:W45"/>
    <mergeCell ref="X46:X48"/>
    <mergeCell ref="J47:J48"/>
    <mergeCell ref="C51:H51"/>
    <mergeCell ref="I51:L51"/>
    <mergeCell ref="M51:Q51"/>
    <mergeCell ref="Q46:Q47"/>
    <mergeCell ref="R46:R47"/>
    <mergeCell ref="S46:S47"/>
    <mergeCell ref="T46:T48"/>
    <mergeCell ref="U46:U48"/>
    <mergeCell ref="V46:V48"/>
    <mergeCell ref="K46:K48"/>
    <mergeCell ref="L46:L48"/>
    <mergeCell ref="M46:M48"/>
    <mergeCell ref="N46:N47"/>
    <mergeCell ref="O46:O47"/>
    <mergeCell ref="P46:P47"/>
    <mergeCell ref="D46:D48"/>
  </mergeCells>
  <conditionalFormatting sqref="H53:H55">
    <cfRule type="cellIs" dxfId="71" priority="37" operator="between">
      <formula>15</formula>
      <formula>25</formula>
    </cfRule>
    <cfRule type="cellIs" dxfId="70" priority="38" operator="between">
      <formula>8</formula>
      <formula>12</formula>
    </cfRule>
    <cfRule type="cellIs" dxfId="69" priority="39" operator="between">
      <formula>4</formula>
      <formula>6</formula>
    </cfRule>
    <cfRule type="cellIs" dxfId="68" priority="40" operator="between">
      <formula>1</formula>
      <formula>3</formula>
    </cfRule>
  </conditionalFormatting>
  <conditionalFormatting sqref="G53:G55">
    <cfRule type="cellIs" dxfId="67" priority="33" operator="equal">
      <formula>"Muy alta"</formula>
    </cfRule>
    <cfRule type="cellIs" dxfId="66" priority="34" operator="equal">
      <formula>"Alta"</formula>
    </cfRule>
    <cfRule type="cellIs" dxfId="65" priority="35" operator="equal">
      <formula>"Media"</formula>
    </cfRule>
    <cfRule type="cellIs" dxfId="64" priority="36" operator="equal">
      <formula>"Baja"</formula>
    </cfRule>
  </conditionalFormatting>
  <conditionalFormatting sqref="H57">
    <cfRule type="cellIs" dxfId="63" priority="29" operator="between">
      <formula>15</formula>
      <formula>25</formula>
    </cfRule>
    <cfRule type="cellIs" dxfId="62" priority="30" operator="between">
      <formula>8</formula>
      <formula>12</formula>
    </cfRule>
    <cfRule type="cellIs" dxfId="61" priority="31" operator="between">
      <formula>4</formula>
      <formula>6</formula>
    </cfRule>
    <cfRule type="cellIs" dxfId="60" priority="32" operator="between">
      <formula>1</formula>
      <formula>3</formula>
    </cfRule>
  </conditionalFormatting>
  <conditionalFormatting sqref="G57">
    <cfRule type="cellIs" dxfId="59" priority="25" operator="equal">
      <formula>"Muy alta"</formula>
    </cfRule>
    <cfRule type="cellIs" dxfId="58" priority="26" operator="equal">
      <formula>"Alta"</formula>
    </cfRule>
    <cfRule type="cellIs" dxfId="57" priority="27" operator="equal">
      <formula>"Media"</formula>
    </cfRule>
    <cfRule type="cellIs" dxfId="56" priority="28" operator="equal">
      <formula>"Baja"</formula>
    </cfRule>
  </conditionalFormatting>
  <conditionalFormatting sqref="H56">
    <cfRule type="cellIs" dxfId="55" priority="21" operator="between">
      <formula>15</formula>
      <formula>25</formula>
    </cfRule>
    <cfRule type="cellIs" dxfId="54" priority="22" operator="between">
      <formula>8</formula>
      <formula>12</formula>
    </cfRule>
    <cfRule type="cellIs" dxfId="53" priority="23" operator="between">
      <formula>4</formula>
      <formula>6</formula>
    </cfRule>
    <cfRule type="cellIs" dxfId="52" priority="24" operator="between">
      <formula>1</formula>
      <formula>3</formula>
    </cfRule>
  </conditionalFormatting>
  <conditionalFormatting sqref="G56">
    <cfRule type="cellIs" dxfId="51" priority="17" operator="equal">
      <formula>"Muy alta"</formula>
    </cfRule>
    <cfRule type="cellIs" dxfId="50" priority="18" operator="equal">
      <formula>"Alta"</formula>
    </cfRule>
    <cfRule type="cellIs" dxfId="49" priority="19" operator="equal">
      <formula>"Media"</formula>
    </cfRule>
    <cfRule type="cellIs" dxfId="48" priority="20" operator="equal">
      <formula>"Baja"</formula>
    </cfRule>
  </conditionalFormatting>
  <conditionalFormatting sqref="H58:H60">
    <cfRule type="cellIs" dxfId="47" priority="13" operator="between">
      <formula>15</formula>
      <formula>25</formula>
    </cfRule>
    <cfRule type="cellIs" dxfId="46" priority="14" operator="between">
      <formula>8</formula>
      <formula>12</formula>
    </cfRule>
    <cfRule type="cellIs" dxfId="45" priority="15" operator="between">
      <formula>4</formula>
      <formula>6</formula>
    </cfRule>
    <cfRule type="cellIs" dxfId="44" priority="16" operator="between">
      <formula>1</formula>
      <formula>3</formula>
    </cfRule>
  </conditionalFormatting>
  <conditionalFormatting sqref="G58:G60">
    <cfRule type="cellIs" dxfId="43" priority="9" operator="equal">
      <formula>"Muy alta"</formula>
    </cfRule>
    <cfRule type="cellIs" dxfId="42" priority="10" operator="equal">
      <formula>"Alta"</formula>
    </cfRule>
    <cfRule type="cellIs" dxfId="41" priority="11" operator="equal">
      <formula>"Media"</formula>
    </cfRule>
    <cfRule type="cellIs" dxfId="40" priority="12" operator="equal">
      <formula>"Baja"</formula>
    </cfRule>
  </conditionalFormatting>
  <conditionalFormatting sqref="K53:K60">
    <cfRule type="cellIs" dxfId="39" priority="1" operator="equal">
      <formula>"Muy alta"</formula>
    </cfRule>
    <cfRule type="cellIs" dxfId="38" priority="2" operator="equal">
      <formula>"Alta"</formula>
    </cfRule>
    <cfRule type="cellIs" dxfId="37" priority="3" operator="equal">
      <formula>"Media"</formula>
    </cfRule>
    <cfRule type="cellIs" dxfId="36" priority="4" operator="equal">
      <formula>"Baja"</formula>
    </cfRule>
  </conditionalFormatting>
  <conditionalFormatting sqref="L53:L60">
    <cfRule type="cellIs" dxfId="35" priority="5" operator="between">
      <formula>15</formula>
      <formula>25</formula>
    </cfRule>
    <cfRule type="cellIs" dxfId="34" priority="6" operator="between">
      <formula>8</formula>
      <formula>12</formula>
    </cfRule>
    <cfRule type="cellIs" dxfId="33" priority="7" operator="between">
      <formula>4</formula>
      <formula>6</formula>
    </cfRule>
    <cfRule type="cellIs" dxfId="32" priority="8" operator="between">
      <formula>1</formula>
      <formula>3</formula>
    </cfRule>
  </conditionalFormatting>
  <dataValidations count="2">
    <dataValidation type="list" allowBlank="1" showInputMessage="1" showErrorMessage="1" sqref="I64 I66">
      <formula1>$J$70:$J$72</formula1>
    </dataValidation>
    <dataValidation type="list" allowBlank="1" showInputMessage="1" showErrorMessage="1" sqref="J64 J66">
      <formula1>$M$70:$M$72</formula1>
    </dataValidation>
  </dataValidations>
  <pageMargins left="0.7" right="0.7" top="0.75" bottom="0.75" header="0.3" footer="0.3"/>
  <pageSetup paperSize="9" orientation="portrait" horizontalDpi="0" verticalDpi="0"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Z72"/>
  <sheetViews>
    <sheetView zoomScale="40" zoomScaleNormal="40" workbookViewId="0">
      <selection activeCell="J11" sqref="J11:J12"/>
    </sheetView>
  </sheetViews>
  <sheetFormatPr baseColWidth="10" defaultColWidth="11.42578125" defaultRowHeight="25.5" x14ac:dyDescent="0.35"/>
  <cols>
    <col min="1" max="2" width="3.85546875" style="5" customWidth="1"/>
    <col min="3" max="3" width="39.42578125" style="5" customWidth="1"/>
    <col min="4" max="4" width="51.5703125" style="5" customWidth="1"/>
    <col min="5" max="6" width="42.7109375" style="5" customWidth="1"/>
    <col min="7" max="7" width="36.85546875" style="5" customWidth="1"/>
    <col min="8" max="8" width="37.28515625" style="5" customWidth="1"/>
    <col min="9" max="9" width="32.140625" style="57" customWidth="1"/>
    <col min="10" max="10" width="57.7109375" style="5" customWidth="1"/>
    <col min="11" max="11" width="60.7109375" style="5" customWidth="1"/>
    <col min="12" max="12" width="32.140625" style="5" customWidth="1"/>
    <col min="13" max="13" width="44.85546875" style="5" customWidth="1"/>
    <col min="14" max="15" width="49.5703125" style="5" customWidth="1"/>
    <col min="16" max="16" width="37.28515625" style="5" customWidth="1"/>
    <col min="17" max="17" width="43.85546875" style="5" customWidth="1"/>
    <col min="18" max="18" width="27.7109375" style="5" customWidth="1"/>
    <col min="19" max="19" width="28.5703125" style="5" customWidth="1"/>
    <col min="20" max="20" width="86.42578125" style="5" customWidth="1"/>
    <col min="21" max="24" width="62.140625" style="5" customWidth="1"/>
    <col min="25" max="26" width="58.7109375" style="5" customWidth="1"/>
    <col min="27" max="16384" width="11.42578125" style="5"/>
  </cols>
  <sheetData>
    <row r="1" spans="3:26" ht="7.5" customHeight="1" x14ac:dyDescent="0.35"/>
    <row r="2" spans="3:26" ht="28.5" customHeight="1" x14ac:dyDescent="0.35">
      <c r="E2" s="64"/>
    </row>
    <row r="3" spans="3:26" ht="28.5" customHeight="1" x14ac:dyDescent="0.35">
      <c r="D3" s="801" t="s">
        <v>281</v>
      </c>
      <c r="E3" s="801"/>
      <c r="F3" s="801"/>
      <c r="G3" s="801"/>
      <c r="H3" s="801"/>
      <c r="I3" s="801"/>
      <c r="J3" s="801"/>
      <c r="K3" s="801"/>
      <c r="L3" s="801"/>
    </row>
    <row r="4" spans="3:26" ht="28.5" customHeight="1" x14ac:dyDescent="0.35">
      <c r="D4" s="801"/>
      <c r="E4" s="801"/>
      <c r="F4" s="801"/>
      <c r="G4" s="801"/>
      <c r="H4" s="801"/>
      <c r="I4" s="801"/>
      <c r="J4" s="801"/>
      <c r="K4" s="801"/>
      <c r="L4" s="801"/>
    </row>
    <row r="5" spans="3:26" ht="28.5" customHeight="1" x14ac:dyDescent="0.35"/>
    <row r="6" spans="3:26" ht="28.5" customHeight="1" x14ac:dyDescent="0.35">
      <c r="C6" s="5" t="s">
        <v>282</v>
      </c>
      <c r="D6" s="802" t="s">
        <v>3197</v>
      </c>
      <c r="E6" s="802"/>
      <c r="F6" s="802"/>
      <c r="G6" s="802"/>
      <c r="H6" s="802"/>
      <c r="I6" s="802"/>
      <c r="J6" s="802"/>
      <c r="K6" s="802"/>
      <c r="L6" s="802"/>
    </row>
    <row r="7" spans="3:26" ht="28.5" customHeight="1" x14ac:dyDescent="0.35">
      <c r="D7" s="64"/>
      <c r="E7" s="64"/>
      <c r="F7" s="89"/>
      <c r="G7" s="89"/>
      <c r="H7" s="89"/>
      <c r="I7" s="89"/>
      <c r="J7" s="89"/>
      <c r="K7" s="89"/>
      <c r="L7" s="89"/>
      <c r="M7" s="89"/>
      <c r="N7" s="57"/>
      <c r="O7" s="57"/>
      <c r="P7" s="57"/>
      <c r="Q7" s="57"/>
      <c r="R7" s="57"/>
      <c r="S7" s="57"/>
    </row>
    <row r="8" spans="3:26" ht="28.5" customHeight="1" x14ac:dyDescent="0.35">
      <c r="C8" s="429" t="s">
        <v>284</v>
      </c>
      <c r="D8" s="429"/>
      <c r="E8" s="429"/>
      <c r="F8" s="429"/>
      <c r="G8" s="429"/>
      <c r="H8" s="429" t="s">
        <v>285</v>
      </c>
      <c r="I8" s="429"/>
      <c r="J8" s="429"/>
      <c r="K8" s="429"/>
      <c r="L8" s="429"/>
      <c r="M8" s="429"/>
      <c r="N8" s="463"/>
      <c r="O8" s="463"/>
      <c r="P8" s="463"/>
      <c r="Q8" s="463"/>
      <c r="R8" s="460" t="s">
        <v>286</v>
      </c>
      <c r="S8" s="460"/>
      <c r="T8" s="460"/>
      <c r="U8" s="460"/>
      <c r="V8" s="460"/>
      <c r="W8" s="9"/>
      <c r="X8" s="9"/>
      <c r="Y8" s="472" t="s">
        <v>696</v>
      </c>
      <c r="Z8" s="472"/>
    </row>
    <row r="9" spans="3:26" ht="100.5" customHeight="1" x14ac:dyDescent="0.35">
      <c r="C9" s="182" t="s">
        <v>309</v>
      </c>
      <c r="D9" s="220" t="s">
        <v>289</v>
      </c>
      <c r="E9" s="216" t="s">
        <v>290</v>
      </c>
      <c r="F9" s="460" t="s">
        <v>291</v>
      </c>
      <c r="G9" s="460"/>
      <c r="H9" s="455" t="s">
        <v>292</v>
      </c>
      <c r="I9" s="456"/>
      <c r="J9" s="216" t="s">
        <v>293</v>
      </c>
      <c r="K9" s="216" t="s">
        <v>3630</v>
      </c>
      <c r="L9" s="216" t="s">
        <v>697</v>
      </c>
      <c r="M9" s="216" t="s">
        <v>295</v>
      </c>
      <c r="N9" s="216" t="s">
        <v>296</v>
      </c>
      <c r="O9" s="216" t="s">
        <v>297</v>
      </c>
      <c r="P9" s="216" t="s">
        <v>298</v>
      </c>
      <c r="Q9" s="216" t="s">
        <v>299</v>
      </c>
      <c r="R9" s="216" t="s">
        <v>300</v>
      </c>
      <c r="S9" s="216" t="s">
        <v>301</v>
      </c>
      <c r="T9" s="216" t="s">
        <v>302</v>
      </c>
      <c r="U9" s="216" t="s">
        <v>303</v>
      </c>
      <c r="V9" s="216" t="s">
        <v>304</v>
      </c>
      <c r="W9" s="216" t="s">
        <v>305</v>
      </c>
      <c r="X9" s="216" t="s">
        <v>306</v>
      </c>
      <c r="Y9" s="237" t="s">
        <v>307</v>
      </c>
      <c r="Z9" s="237" t="s">
        <v>308</v>
      </c>
    </row>
    <row r="10" spans="3:26" s="91" customFormat="1" ht="102" customHeight="1" x14ac:dyDescent="0.35">
      <c r="C10" s="652" t="s">
        <v>309</v>
      </c>
      <c r="D10" s="651" t="s">
        <v>3198</v>
      </c>
      <c r="E10" s="475" t="s">
        <v>3199</v>
      </c>
      <c r="F10" s="506" t="s">
        <v>341</v>
      </c>
      <c r="G10" s="474" t="s">
        <v>3200</v>
      </c>
      <c r="H10" s="502" t="s">
        <v>343</v>
      </c>
      <c r="I10" s="488" t="s">
        <v>315</v>
      </c>
      <c r="J10" s="325" t="s">
        <v>3201</v>
      </c>
      <c r="K10" s="468" t="s">
        <v>276</v>
      </c>
      <c r="L10" s="469" t="s">
        <v>3202</v>
      </c>
      <c r="M10" s="598" t="s">
        <v>3203</v>
      </c>
      <c r="N10" s="305" t="s">
        <v>3204</v>
      </c>
      <c r="O10" s="305" t="s">
        <v>3205</v>
      </c>
      <c r="P10" s="305" t="s">
        <v>781</v>
      </c>
      <c r="Q10" s="305" t="s">
        <v>3206</v>
      </c>
      <c r="R10" s="248" t="s">
        <v>480</v>
      </c>
      <c r="S10" s="248" t="s">
        <v>356</v>
      </c>
      <c r="T10" s="494" t="s">
        <v>3207</v>
      </c>
      <c r="U10" s="494"/>
      <c r="V10" s="494" t="s">
        <v>3208</v>
      </c>
      <c r="W10" s="494" t="s">
        <v>3209</v>
      </c>
      <c r="X10" s="494" t="s">
        <v>3210</v>
      </c>
      <c r="Y10" s="128"/>
      <c r="Z10" s="128"/>
    </row>
    <row r="11" spans="3:26" s="91" customFormat="1" ht="76.5" x14ac:dyDescent="0.35">
      <c r="C11" s="652"/>
      <c r="D11" s="651"/>
      <c r="E11" s="475"/>
      <c r="F11" s="507"/>
      <c r="G11" s="475"/>
      <c r="H11" s="503"/>
      <c r="I11" s="489"/>
      <c r="J11" s="468" t="s">
        <v>3211</v>
      </c>
      <c r="K11" s="468"/>
      <c r="L11" s="469"/>
      <c r="M11" s="598"/>
      <c r="N11" s="260" t="s">
        <v>3212</v>
      </c>
      <c r="O11" s="260" t="s">
        <v>3205</v>
      </c>
      <c r="P11" s="260" t="s">
        <v>453</v>
      </c>
      <c r="Q11" s="260" t="s">
        <v>3213</v>
      </c>
      <c r="R11" s="259" t="s">
        <v>480</v>
      </c>
      <c r="S11" s="259" t="s">
        <v>356</v>
      </c>
      <c r="T11" s="494"/>
      <c r="U11" s="494"/>
      <c r="V11" s="494"/>
      <c r="W11" s="494"/>
      <c r="X11" s="494"/>
      <c r="Y11" s="128"/>
      <c r="Z11" s="128"/>
    </row>
    <row r="12" spans="3:26" s="91" customFormat="1" ht="81" customHeight="1" x14ac:dyDescent="0.35">
      <c r="C12" s="652"/>
      <c r="D12" s="651"/>
      <c r="E12" s="475"/>
      <c r="F12" s="508"/>
      <c r="G12" s="476"/>
      <c r="H12" s="504"/>
      <c r="I12" s="490"/>
      <c r="J12" s="468"/>
      <c r="K12" s="468"/>
      <c r="L12" s="469"/>
      <c r="M12" s="597"/>
      <c r="N12" s="260" t="s">
        <v>3214</v>
      </c>
      <c r="O12" s="260" t="s">
        <v>3205</v>
      </c>
      <c r="P12" s="260" t="s">
        <v>453</v>
      </c>
      <c r="Q12" s="260" t="s">
        <v>1443</v>
      </c>
      <c r="R12" s="259" t="s">
        <v>480</v>
      </c>
      <c r="S12" s="259" t="s">
        <v>356</v>
      </c>
      <c r="T12" s="494"/>
      <c r="U12" s="494"/>
      <c r="V12" s="494"/>
      <c r="W12" s="494"/>
      <c r="X12" s="494"/>
      <c r="Y12" s="128"/>
      <c r="Z12" s="128"/>
    </row>
    <row r="13" spans="3:26" s="91" customFormat="1" ht="75.75" customHeight="1" x14ac:dyDescent="0.35">
      <c r="C13" s="652"/>
      <c r="D13" s="651"/>
      <c r="E13" s="475"/>
      <c r="F13" s="661" t="s">
        <v>341</v>
      </c>
      <c r="G13" s="468" t="s">
        <v>3215</v>
      </c>
      <c r="H13" s="695" t="s">
        <v>343</v>
      </c>
      <c r="I13" s="469" t="s">
        <v>315</v>
      </c>
      <c r="J13" s="325" t="s">
        <v>3216</v>
      </c>
      <c r="K13" s="468" t="s">
        <v>3217</v>
      </c>
      <c r="L13" s="547" t="s">
        <v>3218</v>
      </c>
      <c r="M13" s="596" t="s">
        <v>3219</v>
      </c>
      <c r="N13" s="260" t="s">
        <v>3220</v>
      </c>
      <c r="O13" s="260" t="s">
        <v>3205</v>
      </c>
      <c r="P13" s="260" t="s">
        <v>453</v>
      </c>
      <c r="Q13" s="260" t="s">
        <v>479</v>
      </c>
      <c r="R13" s="259" t="s">
        <v>480</v>
      </c>
      <c r="S13" s="259" t="s">
        <v>356</v>
      </c>
      <c r="T13" s="494"/>
      <c r="U13" s="494"/>
      <c r="V13" s="494"/>
      <c r="W13" s="494"/>
      <c r="X13" s="494"/>
      <c r="Y13" s="128"/>
      <c r="Z13" s="128"/>
    </row>
    <row r="14" spans="3:26" s="91" customFormat="1" ht="75.75" customHeight="1" x14ac:dyDescent="0.35">
      <c r="C14" s="652"/>
      <c r="D14" s="651"/>
      <c r="E14" s="475"/>
      <c r="F14" s="661"/>
      <c r="G14" s="468"/>
      <c r="H14" s="695"/>
      <c r="I14" s="469"/>
      <c r="J14" s="468" t="s">
        <v>3221</v>
      </c>
      <c r="K14" s="468"/>
      <c r="L14" s="548"/>
      <c r="M14" s="597"/>
      <c r="N14" s="260" t="s">
        <v>3214</v>
      </c>
      <c r="O14" s="260" t="s">
        <v>3205</v>
      </c>
      <c r="P14" s="260" t="s">
        <v>453</v>
      </c>
      <c r="Q14" s="260" t="s">
        <v>1443</v>
      </c>
      <c r="R14" s="259" t="s">
        <v>480</v>
      </c>
      <c r="S14" s="259" t="s">
        <v>356</v>
      </c>
      <c r="T14" s="494"/>
      <c r="U14" s="494"/>
      <c r="V14" s="494"/>
      <c r="W14" s="494"/>
      <c r="X14" s="494"/>
      <c r="Y14" s="128"/>
      <c r="Z14" s="128"/>
    </row>
    <row r="15" spans="3:26" s="91" customFormat="1" ht="115.5" customHeight="1" x14ac:dyDescent="0.35">
      <c r="C15" s="652"/>
      <c r="D15" s="651"/>
      <c r="E15" s="475"/>
      <c r="F15" s="661"/>
      <c r="G15" s="468"/>
      <c r="H15" s="695"/>
      <c r="I15" s="469"/>
      <c r="J15" s="468"/>
      <c r="K15" s="468"/>
      <c r="L15" s="547" t="s">
        <v>3222</v>
      </c>
      <c r="M15" s="596" t="s">
        <v>3223</v>
      </c>
      <c r="N15" s="260" t="s">
        <v>3224</v>
      </c>
      <c r="O15" s="260" t="s">
        <v>3205</v>
      </c>
      <c r="P15" s="260" t="s">
        <v>453</v>
      </c>
      <c r="Q15" s="260" t="s">
        <v>593</v>
      </c>
      <c r="R15" s="259" t="s">
        <v>480</v>
      </c>
      <c r="S15" s="259" t="s">
        <v>356</v>
      </c>
      <c r="T15" s="494"/>
      <c r="U15" s="494"/>
      <c r="V15" s="494"/>
      <c r="W15" s="494"/>
      <c r="X15" s="494"/>
      <c r="Y15" s="128"/>
      <c r="Z15" s="128"/>
    </row>
    <row r="16" spans="3:26" s="91" customFormat="1" ht="66" customHeight="1" x14ac:dyDescent="0.35">
      <c r="C16" s="652"/>
      <c r="D16" s="609"/>
      <c r="E16" s="476"/>
      <c r="F16" s="661"/>
      <c r="G16" s="468"/>
      <c r="H16" s="695"/>
      <c r="I16" s="469"/>
      <c r="J16" s="468"/>
      <c r="K16" s="468"/>
      <c r="L16" s="548"/>
      <c r="M16" s="597"/>
      <c r="N16" s="260" t="s">
        <v>3214</v>
      </c>
      <c r="O16" s="260" t="s">
        <v>3205</v>
      </c>
      <c r="P16" s="260" t="s">
        <v>453</v>
      </c>
      <c r="Q16" s="260" t="s">
        <v>1443</v>
      </c>
      <c r="R16" s="259" t="s">
        <v>480</v>
      </c>
      <c r="S16" s="259" t="s">
        <v>356</v>
      </c>
      <c r="T16" s="604"/>
      <c r="U16" s="604"/>
      <c r="V16" s="604"/>
      <c r="W16" s="604"/>
      <c r="X16" s="604"/>
      <c r="Y16" s="128"/>
      <c r="Z16" s="128"/>
    </row>
    <row r="17" spans="3:26" s="91" customFormat="1" ht="81" customHeight="1" x14ac:dyDescent="0.35">
      <c r="C17" s="652"/>
      <c r="D17" s="474" t="s">
        <v>3225</v>
      </c>
      <c r="E17" s="474" t="s">
        <v>3226</v>
      </c>
      <c r="F17" s="287" t="s">
        <v>341</v>
      </c>
      <c r="G17" s="303"/>
      <c r="H17" s="303" t="s">
        <v>343</v>
      </c>
      <c r="I17" s="259"/>
      <c r="J17" s="325" t="s">
        <v>3227</v>
      </c>
      <c r="K17" s="468" t="s">
        <v>3228</v>
      </c>
      <c r="L17" s="469" t="s">
        <v>3229</v>
      </c>
      <c r="M17" s="596" t="s">
        <v>3230</v>
      </c>
      <c r="N17" s="260" t="s">
        <v>3231</v>
      </c>
      <c r="O17" s="260" t="s">
        <v>3232</v>
      </c>
      <c r="P17" s="260" t="s">
        <v>453</v>
      </c>
      <c r="Q17" s="260" t="s">
        <v>3233</v>
      </c>
      <c r="R17" s="259" t="s">
        <v>480</v>
      </c>
      <c r="S17" s="259" t="s">
        <v>356</v>
      </c>
      <c r="T17" s="493"/>
      <c r="U17" s="798"/>
      <c r="V17" s="474" t="s">
        <v>3234</v>
      </c>
      <c r="W17" s="482"/>
      <c r="X17" s="482"/>
      <c r="Y17" s="128"/>
      <c r="Z17" s="128"/>
    </row>
    <row r="18" spans="3:26" s="91" customFormat="1" ht="81" customHeight="1" x14ac:dyDescent="0.35">
      <c r="C18" s="652"/>
      <c r="D18" s="475"/>
      <c r="E18" s="475"/>
      <c r="F18" s="287" t="s">
        <v>312</v>
      </c>
      <c r="G18" s="303"/>
      <c r="H18" s="303" t="s">
        <v>314</v>
      </c>
      <c r="I18" s="259"/>
      <c r="J18" s="468" t="s">
        <v>3235</v>
      </c>
      <c r="K18" s="695"/>
      <c r="L18" s="469"/>
      <c r="M18" s="598"/>
      <c r="N18" s="260" t="s">
        <v>3236</v>
      </c>
      <c r="O18" s="260" t="s">
        <v>3232</v>
      </c>
      <c r="P18" s="260" t="s">
        <v>781</v>
      </c>
      <c r="Q18" s="260" t="s">
        <v>3236</v>
      </c>
      <c r="R18" s="259" t="s">
        <v>480</v>
      </c>
      <c r="S18" s="259" t="s">
        <v>356</v>
      </c>
      <c r="T18" s="494"/>
      <c r="U18" s="799"/>
      <c r="V18" s="475"/>
      <c r="W18" s="509"/>
      <c r="X18" s="509"/>
      <c r="Y18" s="128"/>
      <c r="Z18" s="128"/>
    </row>
    <row r="19" spans="3:26" s="91" customFormat="1" ht="81" customHeight="1" x14ac:dyDescent="0.35">
      <c r="C19" s="652"/>
      <c r="D19" s="476"/>
      <c r="E19" s="476"/>
      <c r="F19" s="287" t="s">
        <v>508</v>
      </c>
      <c r="G19" s="303"/>
      <c r="H19" s="303" t="s">
        <v>403</v>
      </c>
      <c r="I19" s="259"/>
      <c r="J19" s="468"/>
      <c r="K19" s="695"/>
      <c r="L19" s="469"/>
      <c r="M19" s="597"/>
      <c r="N19" s="260" t="s">
        <v>3237</v>
      </c>
      <c r="O19" s="260" t="s">
        <v>3232</v>
      </c>
      <c r="P19" s="260" t="s">
        <v>781</v>
      </c>
      <c r="Q19" s="260" t="s">
        <v>3236</v>
      </c>
      <c r="R19" s="259" t="s">
        <v>480</v>
      </c>
      <c r="S19" s="259" t="s">
        <v>356</v>
      </c>
      <c r="T19" s="604"/>
      <c r="U19" s="800"/>
      <c r="V19" s="476"/>
      <c r="W19" s="483"/>
      <c r="X19" s="483"/>
      <c r="Y19" s="128"/>
      <c r="Z19" s="128"/>
    </row>
    <row r="20" spans="3:26" s="91" customFormat="1" ht="84" customHeight="1" x14ac:dyDescent="0.35">
      <c r="C20" s="652"/>
      <c r="D20" s="608" t="s">
        <v>3238</v>
      </c>
      <c r="E20" s="608" t="s">
        <v>3239</v>
      </c>
      <c r="F20" s="661" t="s">
        <v>341</v>
      </c>
      <c r="G20" s="468" t="s">
        <v>3240</v>
      </c>
      <c r="H20" s="695" t="s">
        <v>343</v>
      </c>
      <c r="I20" s="469" t="s">
        <v>315</v>
      </c>
      <c r="J20" s="325" t="s">
        <v>3241</v>
      </c>
      <c r="K20" s="468" t="s">
        <v>3242</v>
      </c>
      <c r="L20" s="547" t="s">
        <v>3243</v>
      </c>
      <c r="M20" s="596" t="s">
        <v>3244</v>
      </c>
      <c r="N20" s="260" t="s">
        <v>3245</v>
      </c>
      <c r="O20" s="260" t="s">
        <v>3246</v>
      </c>
      <c r="P20" s="260" t="s">
        <v>3247</v>
      </c>
      <c r="Q20" s="328" t="s">
        <v>479</v>
      </c>
      <c r="R20" s="259" t="s">
        <v>480</v>
      </c>
      <c r="S20" s="259" t="s">
        <v>356</v>
      </c>
      <c r="T20" s="796" t="s">
        <v>3248</v>
      </c>
      <c r="U20" s="798"/>
      <c r="V20" s="482"/>
      <c r="W20" s="493" t="s">
        <v>3249</v>
      </c>
      <c r="X20" s="482"/>
      <c r="Y20" s="128"/>
      <c r="Z20" s="128"/>
    </row>
    <row r="21" spans="3:26" s="91" customFormat="1" ht="76.5" x14ac:dyDescent="0.35">
      <c r="C21" s="652"/>
      <c r="D21" s="651"/>
      <c r="E21" s="651"/>
      <c r="F21" s="661"/>
      <c r="G21" s="468"/>
      <c r="H21" s="695"/>
      <c r="I21" s="469"/>
      <c r="J21" s="468" t="s">
        <v>3250</v>
      </c>
      <c r="K21" s="468"/>
      <c r="L21" s="548"/>
      <c r="M21" s="597"/>
      <c r="N21" s="260" t="s">
        <v>3251</v>
      </c>
      <c r="O21" s="260" t="s">
        <v>3252</v>
      </c>
      <c r="P21" s="260" t="s">
        <v>616</v>
      </c>
      <c r="Q21" s="328" t="s">
        <v>3253</v>
      </c>
      <c r="R21" s="259" t="s">
        <v>480</v>
      </c>
      <c r="S21" s="259" t="s">
        <v>459</v>
      </c>
      <c r="T21" s="797"/>
      <c r="U21" s="799"/>
      <c r="V21" s="509"/>
      <c r="W21" s="494"/>
      <c r="X21" s="509"/>
      <c r="Y21" s="128"/>
      <c r="Z21" s="128"/>
    </row>
    <row r="22" spans="3:26" s="91" customFormat="1" ht="102" x14ac:dyDescent="0.35">
      <c r="C22" s="652"/>
      <c r="D22" s="651"/>
      <c r="E22" s="651"/>
      <c r="F22" s="661"/>
      <c r="G22" s="468"/>
      <c r="H22" s="695"/>
      <c r="I22" s="469"/>
      <c r="J22" s="468"/>
      <c r="K22" s="468"/>
      <c r="L22" s="547" t="s">
        <v>3254</v>
      </c>
      <c r="M22" s="596" t="s">
        <v>3255</v>
      </c>
      <c r="N22" s="260" t="s">
        <v>3256</v>
      </c>
      <c r="O22" s="260" t="s">
        <v>3246</v>
      </c>
      <c r="P22" s="260" t="s">
        <v>453</v>
      </c>
      <c r="Q22" s="260" t="s">
        <v>3257</v>
      </c>
      <c r="R22" s="259" t="s">
        <v>480</v>
      </c>
      <c r="S22" s="259" t="s">
        <v>356</v>
      </c>
      <c r="T22" s="797"/>
      <c r="U22" s="799"/>
      <c r="V22" s="509"/>
      <c r="W22" s="494"/>
      <c r="X22" s="509"/>
      <c r="Y22" s="128"/>
      <c r="Z22" s="128"/>
    </row>
    <row r="23" spans="3:26" s="91" customFormat="1" ht="76.5" x14ac:dyDescent="0.35">
      <c r="C23" s="652"/>
      <c r="D23" s="651"/>
      <c r="E23" s="651"/>
      <c r="F23" s="661"/>
      <c r="G23" s="468"/>
      <c r="H23" s="695"/>
      <c r="I23" s="469"/>
      <c r="J23" s="468"/>
      <c r="K23" s="468"/>
      <c r="L23" s="795"/>
      <c r="M23" s="598"/>
      <c r="N23" s="260" t="s">
        <v>3258</v>
      </c>
      <c r="O23" s="260" t="s">
        <v>3259</v>
      </c>
      <c r="P23" s="260" t="s">
        <v>3260</v>
      </c>
      <c r="Q23" s="260" t="s">
        <v>3261</v>
      </c>
      <c r="R23" s="259" t="s">
        <v>480</v>
      </c>
      <c r="S23" s="259" t="s">
        <v>323</v>
      </c>
      <c r="T23" s="797"/>
      <c r="U23" s="799"/>
      <c r="V23" s="509"/>
      <c r="W23" s="494"/>
      <c r="X23" s="509"/>
      <c r="Y23" s="128"/>
      <c r="Z23" s="128"/>
    </row>
    <row r="24" spans="3:26" s="91" customFormat="1" ht="96.75" customHeight="1" x14ac:dyDescent="0.35">
      <c r="C24" s="652"/>
      <c r="D24" s="651"/>
      <c r="E24" s="651"/>
      <c r="F24" s="661"/>
      <c r="G24" s="468"/>
      <c r="H24" s="695"/>
      <c r="I24" s="469"/>
      <c r="J24" s="468"/>
      <c r="K24" s="468"/>
      <c r="L24" s="548"/>
      <c r="M24" s="597"/>
      <c r="N24" s="260" t="s">
        <v>3262</v>
      </c>
      <c r="O24" s="260" t="s">
        <v>3246</v>
      </c>
      <c r="P24" s="260" t="s">
        <v>3247</v>
      </c>
      <c r="Q24" s="260" t="s">
        <v>479</v>
      </c>
      <c r="R24" s="259" t="s">
        <v>480</v>
      </c>
      <c r="S24" s="259" t="s">
        <v>356</v>
      </c>
      <c r="T24" s="797"/>
      <c r="U24" s="799"/>
      <c r="V24" s="509"/>
      <c r="W24" s="494"/>
      <c r="X24" s="509"/>
      <c r="Y24" s="128"/>
      <c r="Z24" s="128"/>
    </row>
    <row r="25" spans="3:26" s="91" customFormat="1" ht="138" customHeight="1" x14ac:dyDescent="0.35">
      <c r="C25" s="652"/>
      <c r="D25" s="651"/>
      <c r="E25" s="651"/>
      <c r="F25" s="661"/>
      <c r="G25" s="468"/>
      <c r="H25" s="695"/>
      <c r="I25" s="469"/>
      <c r="J25" s="468"/>
      <c r="K25" s="468"/>
      <c r="L25" s="267" t="s">
        <v>3263</v>
      </c>
      <c r="M25" s="326" t="s">
        <v>3264</v>
      </c>
      <c r="N25" s="260" t="s">
        <v>3265</v>
      </c>
      <c r="O25" s="260" t="s">
        <v>3266</v>
      </c>
      <c r="P25" s="260" t="s">
        <v>654</v>
      </c>
      <c r="Q25" s="260" t="s">
        <v>3267</v>
      </c>
      <c r="R25" s="259" t="s">
        <v>480</v>
      </c>
      <c r="S25" s="259" t="s">
        <v>356</v>
      </c>
      <c r="T25" s="797"/>
      <c r="U25" s="799"/>
      <c r="V25" s="509"/>
      <c r="W25" s="494"/>
      <c r="X25" s="509"/>
      <c r="Y25" s="128"/>
      <c r="Z25" s="128"/>
    </row>
    <row r="26" spans="3:26" s="91" customFormat="1" ht="77.25" customHeight="1" x14ac:dyDescent="0.35">
      <c r="C26" s="652"/>
      <c r="D26" s="651"/>
      <c r="E26" s="651"/>
      <c r="F26" s="661"/>
      <c r="G26" s="468"/>
      <c r="H26" s="695"/>
      <c r="I26" s="469"/>
      <c r="J26" s="468"/>
      <c r="K26" s="468"/>
      <c r="L26" s="547" t="s">
        <v>3268</v>
      </c>
      <c r="M26" s="596" t="s">
        <v>3269</v>
      </c>
      <c r="N26" s="260" t="s">
        <v>3270</v>
      </c>
      <c r="O26" s="260" t="s">
        <v>552</v>
      </c>
      <c r="P26" s="260" t="s">
        <v>453</v>
      </c>
      <c r="Q26" s="260" t="s">
        <v>3271</v>
      </c>
      <c r="R26" s="259" t="s">
        <v>480</v>
      </c>
      <c r="S26" s="259" t="s">
        <v>356</v>
      </c>
      <c r="T26" s="797"/>
      <c r="U26" s="799"/>
      <c r="V26" s="509"/>
      <c r="W26" s="494"/>
      <c r="X26" s="509"/>
      <c r="Y26" s="128"/>
      <c r="Z26" s="128"/>
    </row>
    <row r="27" spans="3:26" s="91" customFormat="1" ht="112.5" customHeight="1" x14ac:dyDescent="0.35">
      <c r="C27" s="652"/>
      <c r="D27" s="651"/>
      <c r="E27" s="651"/>
      <c r="F27" s="661"/>
      <c r="G27" s="468"/>
      <c r="H27" s="695"/>
      <c r="I27" s="469"/>
      <c r="J27" s="468"/>
      <c r="K27" s="468"/>
      <c r="L27" s="548"/>
      <c r="M27" s="597"/>
      <c r="N27" s="260" t="s">
        <v>3272</v>
      </c>
      <c r="O27" s="260" t="s">
        <v>3259</v>
      </c>
      <c r="P27" s="260" t="s">
        <v>3273</v>
      </c>
      <c r="Q27" s="260" t="s">
        <v>3274</v>
      </c>
      <c r="R27" s="259" t="s">
        <v>480</v>
      </c>
      <c r="S27" s="259" t="s">
        <v>323</v>
      </c>
      <c r="T27" s="797"/>
      <c r="U27" s="799"/>
      <c r="V27" s="509"/>
      <c r="W27" s="494"/>
      <c r="X27" s="509"/>
      <c r="Y27" s="128"/>
      <c r="Z27" s="128"/>
    </row>
    <row r="28" spans="3:26" s="91" customFormat="1" ht="105.75" customHeight="1" x14ac:dyDescent="0.35">
      <c r="C28" s="652"/>
      <c r="D28" s="651"/>
      <c r="E28" s="651"/>
      <c r="F28" s="661"/>
      <c r="G28" s="468"/>
      <c r="H28" s="695"/>
      <c r="I28" s="469"/>
      <c r="J28" s="468"/>
      <c r="K28" s="468"/>
      <c r="L28" s="547" t="s">
        <v>3275</v>
      </c>
      <c r="M28" s="596" t="s">
        <v>3276</v>
      </c>
      <c r="N28" s="260" t="s">
        <v>3256</v>
      </c>
      <c r="O28" s="260" t="s">
        <v>3246</v>
      </c>
      <c r="P28" s="260" t="s">
        <v>453</v>
      </c>
      <c r="Q28" s="260" t="s">
        <v>3257</v>
      </c>
      <c r="R28" s="259" t="s">
        <v>480</v>
      </c>
      <c r="S28" s="259" t="s">
        <v>356</v>
      </c>
      <c r="T28" s="797"/>
      <c r="U28" s="799"/>
      <c r="V28" s="509"/>
      <c r="W28" s="494"/>
      <c r="X28" s="509"/>
      <c r="Y28" s="128"/>
      <c r="Z28" s="128"/>
    </row>
    <row r="29" spans="3:26" s="91" customFormat="1" ht="92.25" customHeight="1" x14ac:dyDescent="0.35">
      <c r="C29" s="652"/>
      <c r="D29" s="651"/>
      <c r="E29" s="651"/>
      <c r="F29" s="661"/>
      <c r="G29" s="468"/>
      <c r="H29" s="695"/>
      <c r="I29" s="469"/>
      <c r="J29" s="468"/>
      <c r="K29" s="468"/>
      <c r="L29" s="795"/>
      <c r="M29" s="598"/>
      <c r="N29" s="260" t="s">
        <v>3258</v>
      </c>
      <c r="O29" s="260" t="s">
        <v>3259</v>
      </c>
      <c r="P29" s="260" t="s">
        <v>3260</v>
      </c>
      <c r="Q29" s="260" t="s">
        <v>3261</v>
      </c>
      <c r="R29" s="259" t="s">
        <v>480</v>
      </c>
      <c r="S29" s="259" t="s">
        <v>323</v>
      </c>
      <c r="T29" s="334"/>
      <c r="U29" s="333"/>
      <c r="V29" s="255"/>
      <c r="W29" s="257"/>
      <c r="X29" s="255"/>
      <c r="Y29" s="128"/>
      <c r="Z29" s="128"/>
    </row>
    <row r="30" spans="3:26" s="91" customFormat="1" ht="95.25" customHeight="1" x14ac:dyDescent="0.35">
      <c r="C30" s="652"/>
      <c r="D30" s="651"/>
      <c r="E30" s="651"/>
      <c r="F30" s="661"/>
      <c r="G30" s="468"/>
      <c r="H30" s="695"/>
      <c r="I30" s="469"/>
      <c r="J30" s="468"/>
      <c r="K30" s="468"/>
      <c r="L30" s="795"/>
      <c r="M30" s="598"/>
      <c r="N30" s="260" t="s">
        <v>3262</v>
      </c>
      <c r="O30" s="260" t="s">
        <v>3259</v>
      </c>
      <c r="P30" s="260" t="s">
        <v>3247</v>
      </c>
      <c r="Q30" s="260" t="s">
        <v>479</v>
      </c>
      <c r="R30" s="259" t="s">
        <v>480</v>
      </c>
      <c r="S30" s="259" t="s">
        <v>323</v>
      </c>
      <c r="T30" s="334"/>
      <c r="U30" s="333"/>
      <c r="V30" s="255"/>
      <c r="W30" s="257"/>
      <c r="X30" s="255"/>
      <c r="Y30" s="128"/>
      <c r="Z30" s="128"/>
    </row>
    <row r="31" spans="3:26" s="91" customFormat="1" ht="129.75" customHeight="1" x14ac:dyDescent="0.35">
      <c r="C31" s="652"/>
      <c r="D31" s="651"/>
      <c r="E31" s="651"/>
      <c r="F31" s="661"/>
      <c r="G31" s="468"/>
      <c r="H31" s="695"/>
      <c r="I31" s="469"/>
      <c r="J31" s="468"/>
      <c r="K31" s="468"/>
      <c r="L31" s="795"/>
      <c r="M31" s="598"/>
      <c r="N31" s="260" t="s">
        <v>3277</v>
      </c>
      <c r="O31" s="260" t="s">
        <v>3266</v>
      </c>
      <c r="P31" s="260" t="s">
        <v>3278</v>
      </c>
      <c r="Q31" s="260" t="s">
        <v>3279</v>
      </c>
      <c r="R31" s="259" t="s">
        <v>480</v>
      </c>
      <c r="S31" s="259" t="s">
        <v>356</v>
      </c>
      <c r="T31" s="334"/>
      <c r="U31" s="333"/>
      <c r="V31" s="255"/>
      <c r="W31" s="257"/>
      <c r="X31" s="255"/>
      <c r="Y31" s="128"/>
      <c r="Z31" s="128"/>
    </row>
    <row r="32" spans="3:26" s="91" customFormat="1" ht="134.25" customHeight="1" x14ac:dyDescent="0.35">
      <c r="C32" s="652"/>
      <c r="D32" s="651"/>
      <c r="E32" s="651"/>
      <c r="F32" s="661"/>
      <c r="G32" s="468"/>
      <c r="H32" s="695"/>
      <c r="I32" s="469"/>
      <c r="J32" s="468"/>
      <c r="K32" s="468"/>
      <c r="L32" s="548"/>
      <c r="M32" s="597"/>
      <c r="N32" s="260" t="s">
        <v>3280</v>
      </c>
      <c r="O32" s="260" t="s">
        <v>3266</v>
      </c>
      <c r="P32" s="260" t="s">
        <v>3247</v>
      </c>
      <c r="Q32" s="260" t="s">
        <v>3281</v>
      </c>
      <c r="R32" s="259" t="s">
        <v>480</v>
      </c>
      <c r="S32" s="259" t="s">
        <v>356</v>
      </c>
      <c r="T32" s="334"/>
      <c r="U32" s="333"/>
      <c r="V32" s="255"/>
      <c r="W32" s="257"/>
      <c r="X32" s="255"/>
      <c r="Y32" s="128"/>
      <c r="Z32" s="128"/>
    </row>
    <row r="33" spans="3:26" s="91" customFormat="1" ht="134.25" customHeight="1" x14ac:dyDescent="0.35">
      <c r="C33" s="652"/>
      <c r="D33" s="651"/>
      <c r="E33" s="651"/>
      <c r="F33" s="661"/>
      <c r="G33" s="468"/>
      <c r="H33" s="695"/>
      <c r="I33" s="469"/>
      <c r="J33" s="468"/>
      <c r="K33" s="468"/>
      <c r="L33" s="547" t="s">
        <v>3282</v>
      </c>
      <c r="M33" s="596" t="s">
        <v>3283</v>
      </c>
      <c r="N33" s="260" t="s">
        <v>3256</v>
      </c>
      <c r="O33" s="260" t="s">
        <v>552</v>
      </c>
      <c r="P33" s="260" t="s">
        <v>453</v>
      </c>
      <c r="Q33" s="260" t="s">
        <v>3257</v>
      </c>
      <c r="R33" s="259" t="s">
        <v>480</v>
      </c>
      <c r="S33" s="259" t="s">
        <v>356</v>
      </c>
      <c r="T33" s="334"/>
      <c r="U33" s="333"/>
      <c r="V33" s="255"/>
      <c r="W33" s="257"/>
      <c r="X33" s="255"/>
      <c r="Y33" s="128"/>
      <c r="Z33" s="128"/>
    </row>
    <row r="34" spans="3:26" s="91" customFormat="1" ht="134.25" customHeight="1" x14ac:dyDescent="0.35">
      <c r="C34" s="652"/>
      <c r="D34" s="651"/>
      <c r="E34" s="651"/>
      <c r="F34" s="661"/>
      <c r="G34" s="468"/>
      <c r="H34" s="695"/>
      <c r="I34" s="469"/>
      <c r="J34" s="468"/>
      <c r="K34" s="468"/>
      <c r="L34" s="548"/>
      <c r="M34" s="597"/>
      <c r="N34" s="260" t="s">
        <v>3277</v>
      </c>
      <c r="O34" s="260" t="s">
        <v>3266</v>
      </c>
      <c r="P34" s="260" t="s">
        <v>3278</v>
      </c>
      <c r="Q34" s="260" t="s">
        <v>3279</v>
      </c>
      <c r="R34" s="259" t="s">
        <v>480</v>
      </c>
      <c r="S34" s="259" t="s">
        <v>356</v>
      </c>
      <c r="T34" s="334"/>
      <c r="U34" s="333"/>
      <c r="V34" s="255"/>
      <c r="W34" s="257"/>
      <c r="X34" s="255"/>
      <c r="Y34" s="128"/>
      <c r="Z34" s="128"/>
    </row>
    <row r="35" spans="3:26" s="91" customFormat="1" ht="125.25" customHeight="1" x14ac:dyDescent="0.35">
      <c r="C35" s="652"/>
      <c r="D35" s="609"/>
      <c r="E35" s="609"/>
      <c r="F35" s="661"/>
      <c r="G35" s="468"/>
      <c r="H35" s="695"/>
      <c r="I35" s="469"/>
      <c r="J35" s="468"/>
      <c r="K35" s="468"/>
      <c r="L35" s="267" t="s">
        <v>3284</v>
      </c>
      <c r="M35" s="326" t="s">
        <v>3285</v>
      </c>
      <c r="N35" s="260" t="s">
        <v>3277</v>
      </c>
      <c r="O35" s="260" t="s">
        <v>3266</v>
      </c>
      <c r="P35" s="260" t="s">
        <v>3278</v>
      </c>
      <c r="Q35" s="260" t="s">
        <v>3279</v>
      </c>
      <c r="R35" s="259" t="s">
        <v>480</v>
      </c>
      <c r="S35" s="259" t="s">
        <v>356</v>
      </c>
      <c r="T35" s="334"/>
      <c r="U35" s="333"/>
      <c r="V35" s="255"/>
      <c r="W35" s="257"/>
      <c r="X35" s="255"/>
      <c r="Y35" s="128"/>
      <c r="Z35" s="128"/>
    </row>
    <row r="36" spans="3:26" s="91" customFormat="1" ht="112.5" customHeight="1" x14ac:dyDescent="0.35">
      <c r="C36" s="652"/>
      <c r="D36" s="474" t="s">
        <v>3286</v>
      </c>
      <c r="E36" s="474" t="s">
        <v>3287</v>
      </c>
      <c r="F36" s="661" t="s">
        <v>341</v>
      </c>
      <c r="G36" s="468" t="s">
        <v>3288</v>
      </c>
      <c r="H36" s="695" t="s">
        <v>343</v>
      </c>
      <c r="I36" s="469" t="s">
        <v>315</v>
      </c>
      <c r="J36" s="325" t="s">
        <v>3289</v>
      </c>
      <c r="K36" s="792" t="s">
        <v>3290</v>
      </c>
      <c r="L36" s="482" t="s">
        <v>3291</v>
      </c>
      <c r="M36" s="474" t="s">
        <v>3292</v>
      </c>
      <c r="N36" s="260" t="s">
        <v>3293</v>
      </c>
      <c r="O36" s="260" t="s">
        <v>3294</v>
      </c>
      <c r="P36" s="328" t="s">
        <v>453</v>
      </c>
      <c r="Q36" s="328" t="s">
        <v>2823</v>
      </c>
      <c r="R36" s="259" t="s">
        <v>480</v>
      </c>
      <c r="S36" s="259" t="s">
        <v>356</v>
      </c>
      <c r="T36" s="482"/>
      <c r="U36" s="488"/>
      <c r="V36" s="488"/>
      <c r="W36" s="482"/>
      <c r="X36" s="493" t="s">
        <v>3295</v>
      </c>
      <c r="Y36" s="128"/>
      <c r="Z36" s="128"/>
    </row>
    <row r="37" spans="3:26" s="91" customFormat="1" ht="129.75" customHeight="1" x14ac:dyDescent="0.35">
      <c r="C37" s="652"/>
      <c r="D37" s="475"/>
      <c r="E37" s="475"/>
      <c r="F37" s="661"/>
      <c r="G37" s="468"/>
      <c r="H37" s="695"/>
      <c r="I37" s="469"/>
      <c r="J37" s="468" t="s">
        <v>3296</v>
      </c>
      <c r="K37" s="793"/>
      <c r="L37" s="509"/>
      <c r="M37" s="475"/>
      <c r="N37" s="260" t="s">
        <v>3297</v>
      </c>
      <c r="O37" s="260" t="s">
        <v>3266</v>
      </c>
      <c r="P37" s="260" t="s">
        <v>3298</v>
      </c>
      <c r="Q37" s="260" t="s">
        <v>3299</v>
      </c>
      <c r="R37" s="259" t="s">
        <v>480</v>
      </c>
      <c r="S37" s="259" t="s">
        <v>356</v>
      </c>
      <c r="T37" s="509"/>
      <c r="U37" s="489"/>
      <c r="V37" s="489"/>
      <c r="W37" s="509"/>
      <c r="X37" s="494"/>
      <c r="Y37" s="128"/>
      <c r="Z37" s="128"/>
    </row>
    <row r="38" spans="3:26" s="91" customFormat="1" ht="129.75" customHeight="1" x14ac:dyDescent="0.35">
      <c r="C38" s="652"/>
      <c r="D38" s="475"/>
      <c r="E38" s="475"/>
      <c r="F38" s="661"/>
      <c r="G38" s="468"/>
      <c r="H38" s="695"/>
      <c r="I38" s="469"/>
      <c r="J38" s="468"/>
      <c r="K38" s="793"/>
      <c r="L38" s="483"/>
      <c r="M38" s="476"/>
      <c r="N38" s="260" t="s">
        <v>3300</v>
      </c>
      <c r="O38" s="260" t="s">
        <v>3266</v>
      </c>
      <c r="P38" s="260" t="s">
        <v>3301</v>
      </c>
      <c r="Q38" s="328" t="s">
        <v>3302</v>
      </c>
      <c r="R38" s="259" t="s">
        <v>480</v>
      </c>
      <c r="S38" s="259" t="s">
        <v>356</v>
      </c>
      <c r="T38" s="509"/>
      <c r="U38" s="489"/>
      <c r="V38" s="489"/>
      <c r="W38" s="509"/>
      <c r="X38" s="494"/>
      <c r="Y38" s="128"/>
      <c r="Z38" s="128"/>
    </row>
    <row r="39" spans="3:26" s="91" customFormat="1" ht="84" customHeight="1" x14ac:dyDescent="0.35">
      <c r="C39" s="652"/>
      <c r="D39" s="475"/>
      <c r="E39" s="475"/>
      <c r="F39" s="661"/>
      <c r="G39" s="468"/>
      <c r="H39" s="695"/>
      <c r="I39" s="469"/>
      <c r="J39" s="468"/>
      <c r="K39" s="793"/>
      <c r="L39" s="482" t="s">
        <v>3303</v>
      </c>
      <c r="M39" s="474" t="s">
        <v>3304</v>
      </c>
      <c r="N39" s="260" t="s">
        <v>3305</v>
      </c>
      <c r="O39" s="260" t="s">
        <v>3232</v>
      </c>
      <c r="P39" s="260" t="s">
        <v>781</v>
      </c>
      <c r="Q39" s="260" t="s">
        <v>3236</v>
      </c>
      <c r="R39" s="259" t="s">
        <v>480</v>
      </c>
      <c r="S39" s="259" t="s">
        <v>356</v>
      </c>
      <c r="T39" s="509"/>
      <c r="U39" s="489"/>
      <c r="V39" s="489"/>
      <c r="W39" s="509"/>
      <c r="X39" s="494"/>
      <c r="Y39" s="128"/>
      <c r="Z39" s="128"/>
    </row>
    <row r="40" spans="3:26" s="91" customFormat="1" ht="84" customHeight="1" x14ac:dyDescent="0.35">
      <c r="C40" s="652"/>
      <c r="D40" s="475"/>
      <c r="E40" s="475"/>
      <c r="F40" s="661"/>
      <c r="G40" s="468"/>
      <c r="H40" s="695"/>
      <c r="I40" s="469"/>
      <c r="J40" s="468"/>
      <c r="K40" s="793"/>
      <c r="L40" s="509"/>
      <c r="M40" s="475"/>
      <c r="N40" s="260" t="s">
        <v>3306</v>
      </c>
      <c r="O40" s="260" t="s">
        <v>3232</v>
      </c>
      <c r="P40" s="260" t="s">
        <v>781</v>
      </c>
      <c r="Q40" s="260" t="s">
        <v>3236</v>
      </c>
      <c r="R40" s="259" t="s">
        <v>480</v>
      </c>
      <c r="S40" s="259" t="s">
        <v>356</v>
      </c>
      <c r="T40" s="509"/>
      <c r="U40" s="489"/>
      <c r="V40" s="489"/>
      <c r="W40" s="509"/>
      <c r="X40" s="494"/>
      <c r="Y40" s="128"/>
      <c r="Z40" s="128"/>
    </row>
    <row r="41" spans="3:26" s="91" customFormat="1" ht="84" customHeight="1" x14ac:dyDescent="0.35">
      <c r="C41" s="652"/>
      <c r="D41" s="476"/>
      <c r="E41" s="476"/>
      <c r="F41" s="661"/>
      <c r="G41" s="468"/>
      <c r="H41" s="695"/>
      <c r="I41" s="469"/>
      <c r="J41" s="468"/>
      <c r="K41" s="794"/>
      <c r="L41" s="483"/>
      <c r="M41" s="476"/>
      <c r="N41" s="260" t="s">
        <v>3236</v>
      </c>
      <c r="O41" s="260" t="s">
        <v>3232</v>
      </c>
      <c r="P41" s="260" t="s">
        <v>781</v>
      </c>
      <c r="Q41" s="260" t="s">
        <v>3236</v>
      </c>
      <c r="R41" s="259" t="s">
        <v>480</v>
      </c>
      <c r="S41" s="259" t="s">
        <v>356</v>
      </c>
      <c r="T41" s="483"/>
      <c r="U41" s="490"/>
      <c r="V41" s="490"/>
      <c r="W41" s="483"/>
      <c r="X41" s="604"/>
      <c r="Y41" s="128"/>
      <c r="Z41" s="128"/>
    </row>
    <row r="42" spans="3:26" s="91" customFormat="1" ht="104.25" customHeight="1" x14ac:dyDescent="0.35">
      <c r="C42" s="652"/>
      <c r="D42" s="474" t="s">
        <v>3307</v>
      </c>
      <c r="E42" s="474" t="s">
        <v>3308</v>
      </c>
      <c r="F42" s="287" t="s">
        <v>341</v>
      </c>
      <c r="G42" s="303"/>
      <c r="H42" s="303" t="s">
        <v>343</v>
      </c>
      <c r="I42" s="259"/>
      <c r="J42" s="325" t="s">
        <v>3309</v>
      </c>
      <c r="K42" s="468" t="s">
        <v>280</v>
      </c>
      <c r="L42" s="482" t="s">
        <v>3310</v>
      </c>
      <c r="M42" s="474" t="s">
        <v>3311</v>
      </c>
      <c r="N42" s="260" t="s">
        <v>3312</v>
      </c>
      <c r="O42" s="260" t="s">
        <v>671</v>
      </c>
      <c r="P42" s="328" t="s">
        <v>672</v>
      </c>
      <c r="Q42" s="328" t="s">
        <v>479</v>
      </c>
      <c r="R42" s="259"/>
      <c r="S42" s="259"/>
      <c r="T42" s="474" t="s">
        <v>3313</v>
      </c>
      <c r="U42" s="474"/>
      <c r="V42" s="474"/>
      <c r="W42" s="474"/>
      <c r="X42" s="474"/>
      <c r="Y42" s="128"/>
      <c r="Z42" s="128"/>
    </row>
    <row r="43" spans="3:26" s="91" customFormat="1" ht="104.25" customHeight="1" x14ac:dyDescent="0.35">
      <c r="C43" s="652"/>
      <c r="D43" s="475"/>
      <c r="E43" s="475"/>
      <c r="F43" s="287" t="s">
        <v>312</v>
      </c>
      <c r="G43" s="303"/>
      <c r="H43" s="303" t="s">
        <v>314</v>
      </c>
      <c r="I43" s="259"/>
      <c r="J43" s="468" t="s">
        <v>3314</v>
      </c>
      <c r="K43" s="695"/>
      <c r="L43" s="483"/>
      <c r="M43" s="476"/>
      <c r="N43" s="304" t="s">
        <v>3315</v>
      </c>
      <c r="O43" s="260" t="s">
        <v>671</v>
      </c>
      <c r="P43" s="308" t="s">
        <v>3316</v>
      </c>
      <c r="Q43" s="304" t="s">
        <v>3317</v>
      </c>
      <c r="R43" s="246"/>
      <c r="S43" s="246"/>
      <c r="T43" s="475"/>
      <c r="U43" s="475"/>
      <c r="V43" s="475"/>
      <c r="W43" s="475"/>
      <c r="X43" s="475"/>
      <c r="Y43" s="128"/>
      <c r="Z43" s="128"/>
    </row>
    <row r="44" spans="3:26" s="91" customFormat="1" ht="104.25" customHeight="1" x14ac:dyDescent="0.35">
      <c r="C44" s="652"/>
      <c r="D44" s="476"/>
      <c r="E44" s="476"/>
      <c r="F44" s="287" t="s">
        <v>508</v>
      </c>
      <c r="G44" s="303"/>
      <c r="H44" s="303" t="s">
        <v>403</v>
      </c>
      <c r="I44" s="259"/>
      <c r="J44" s="468"/>
      <c r="K44" s="695"/>
      <c r="L44" s="249" t="s">
        <v>3318</v>
      </c>
      <c r="M44" s="238" t="s">
        <v>3319</v>
      </c>
      <c r="N44" s="304" t="s">
        <v>3320</v>
      </c>
      <c r="O44" s="260" t="s">
        <v>671</v>
      </c>
      <c r="P44" s="308" t="s">
        <v>453</v>
      </c>
      <c r="Q44" s="308" t="s">
        <v>3321</v>
      </c>
      <c r="R44" s="246"/>
      <c r="S44" s="246"/>
      <c r="T44" s="476"/>
      <c r="U44" s="476"/>
      <c r="V44" s="476"/>
      <c r="W44" s="476"/>
      <c r="X44" s="476"/>
      <c r="Y44" s="128"/>
      <c r="Z44" s="128"/>
    </row>
    <row r="45" spans="3:26" s="91" customFormat="1" ht="163.5" customHeight="1" x14ac:dyDescent="0.35">
      <c r="C45" s="652"/>
      <c r="D45" s="468" t="s">
        <v>3322</v>
      </c>
      <c r="E45" s="474" t="s">
        <v>3323</v>
      </c>
      <c r="F45" s="287" t="s">
        <v>341</v>
      </c>
      <c r="G45" s="303"/>
      <c r="H45" s="303" t="s">
        <v>343</v>
      </c>
      <c r="I45" s="259"/>
      <c r="J45" s="325"/>
      <c r="K45" s="695"/>
      <c r="L45" s="469" t="s">
        <v>3324</v>
      </c>
      <c r="M45" s="474" t="s">
        <v>3325</v>
      </c>
      <c r="N45" s="578" t="s">
        <v>3326</v>
      </c>
      <c r="O45" s="696" t="s">
        <v>3327</v>
      </c>
      <c r="P45" s="578" t="s">
        <v>3328</v>
      </c>
      <c r="Q45" s="578" t="s">
        <v>3329</v>
      </c>
      <c r="R45" s="488"/>
      <c r="S45" s="488"/>
      <c r="T45" s="493" t="s">
        <v>3330</v>
      </c>
      <c r="U45" s="695"/>
      <c r="V45" s="695"/>
      <c r="W45" s="695"/>
      <c r="X45" s="470" t="s">
        <v>3331</v>
      </c>
      <c r="Y45" s="128"/>
      <c r="Z45" s="128"/>
    </row>
    <row r="46" spans="3:26" s="91" customFormat="1" ht="163.5" customHeight="1" x14ac:dyDescent="0.35">
      <c r="C46" s="187"/>
      <c r="D46" s="468"/>
      <c r="E46" s="475"/>
      <c r="F46" s="287" t="s">
        <v>312</v>
      </c>
      <c r="G46" s="303"/>
      <c r="H46" s="303" t="s">
        <v>314</v>
      </c>
      <c r="I46" s="259"/>
      <c r="J46" s="468"/>
      <c r="K46" s="695"/>
      <c r="L46" s="469"/>
      <c r="M46" s="475"/>
      <c r="N46" s="579"/>
      <c r="O46" s="697"/>
      <c r="P46" s="579"/>
      <c r="Q46" s="579"/>
      <c r="R46" s="489"/>
      <c r="S46" s="489"/>
      <c r="T46" s="494"/>
      <c r="U46" s="695"/>
      <c r="V46" s="695"/>
      <c r="W46" s="695"/>
      <c r="X46" s="470"/>
      <c r="Y46" s="128"/>
      <c r="Z46" s="128"/>
    </row>
    <row r="47" spans="3:26" s="91" customFormat="1" ht="192" customHeight="1" x14ac:dyDescent="0.35">
      <c r="C47" s="187"/>
      <c r="D47" s="468"/>
      <c r="E47" s="476"/>
      <c r="F47" s="287" t="s">
        <v>508</v>
      </c>
      <c r="G47" s="303"/>
      <c r="H47" s="303" t="s">
        <v>403</v>
      </c>
      <c r="I47" s="259"/>
      <c r="J47" s="468"/>
      <c r="K47" s="695"/>
      <c r="L47" s="469"/>
      <c r="M47" s="476"/>
      <c r="N47" s="580"/>
      <c r="O47" s="698"/>
      <c r="P47" s="580"/>
      <c r="Q47" s="580"/>
      <c r="R47" s="490"/>
      <c r="S47" s="490"/>
      <c r="T47" s="604"/>
      <c r="U47" s="695"/>
      <c r="V47" s="695"/>
      <c r="W47" s="695"/>
      <c r="X47" s="470"/>
      <c r="Y47" s="128"/>
      <c r="Z47" s="128"/>
    </row>
    <row r="48" spans="3:26" s="91" customFormat="1" ht="60.75" customHeight="1" x14ac:dyDescent="0.35">
      <c r="C48" s="151"/>
      <c r="D48" s="134"/>
      <c r="I48" s="134"/>
    </row>
    <row r="49" spans="3:17" s="91" customFormat="1" ht="47.25" customHeight="1" x14ac:dyDescent="0.35">
      <c r="C49" s="466" t="s">
        <v>429</v>
      </c>
      <c r="D49" s="466"/>
      <c r="E49" s="466"/>
      <c r="F49" s="466"/>
      <c r="G49" s="466"/>
      <c r="H49" s="466"/>
      <c r="I49" s="466" t="s">
        <v>430</v>
      </c>
      <c r="J49" s="466"/>
      <c r="K49" s="466"/>
      <c r="L49" s="466"/>
      <c r="M49" s="516"/>
      <c r="N49" s="516"/>
      <c r="O49" s="516"/>
      <c r="P49" s="516"/>
      <c r="Q49" s="516"/>
    </row>
    <row r="50" spans="3:17" s="91" customFormat="1" ht="88.5" customHeight="1" x14ac:dyDescent="0.35">
      <c r="C50" s="237" t="s">
        <v>3</v>
      </c>
      <c r="D50" s="237" t="s">
        <v>4</v>
      </c>
      <c r="E50" s="237" t="s">
        <v>431</v>
      </c>
      <c r="F50" s="237" t="s">
        <v>408</v>
      </c>
      <c r="G50" s="237" t="s">
        <v>7</v>
      </c>
      <c r="H50" s="237" t="s">
        <v>432</v>
      </c>
      <c r="I50" s="237" t="s">
        <v>433</v>
      </c>
      <c r="J50" s="237" t="s">
        <v>434</v>
      </c>
      <c r="K50" s="237" t="s">
        <v>7</v>
      </c>
      <c r="L50" s="237" t="s">
        <v>432</v>
      </c>
      <c r="M50" s="104"/>
      <c r="N50" s="104"/>
      <c r="O50" s="104"/>
      <c r="P50" s="104"/>
      <c r="Q50" s="104"/>
    </row>
    <row r="51" spans="3:17" s="91" customFormat="1" ht="69.75" customHeight="1" x14ac:dyDescent="0.35">
      <c r="C51" s="259" t="s">
        <v>262</v>
      </c>
      <c r="D51" s="98" t="s">
        <v>263</v>
      </c>
      <c r="E51" s="323">
        <v>3</v>
      </c>
      <c r="F51" s="323">
        <v>3</v>
      </c>
      <c r="G51" s="323" t="str">
        <f>IF(H51&lt;4,"Baja",IF(H51=4,"Media",IF(H51=5,"Media",IF(H51=6,"Media",IF(H51&lt;=12,"Alta","Muy alta")))))</f>
        <v>Alta</v>
      </c>
      <c r="H51" s="323">
        <f>+E51*F51</f>
        <v>9</v>
      </c>
      <c r="I51" s="323">
        <v>2</v>
      </c>
      <c r="J51" s="323">
        <v>2</v>
      </c>
      <c r="K51" s="323" t="str">
        <f>IF(L51&lt;4,"Baja",IF(L51=4,"Media",IF(L51=5,"Media",IF(L51=6,"Media",IF(L51&lt;=12,"Alta","Muy alta")))))</f>
        <v>Media</v>
      </c>
      <c r="L51" s="323">
        <f>+I51*J51</f>
        <v>4</v>
      </c>
    </row>
    <row r="52" spans="3:17" ht="69.75" customHeight="1" x14ac:dyDescent="0.35">
      <c r="C52" s="235" t="s">
        <v>265</v>
      </c>
      <c r="D52" s="281" t="s">
        <v>266</v>
      </c>
      <c r="E52" s="119">
        <v>2</v>
      </c>
      <c r="F52" s="119">
        <v>3</v>
      </c>
      <c r="G52" s="119" t="str">
        <f t="shared" ref="G52:G56" si="0">IF(H52&lt;4,"Baja",IF(H52=4,"Media",IF(H52=5,"Media",IF(H52=6,"Media",IF(H52&lt;=12,"Alta","Muy alta")))))</f>
        <v>Media</v>
      </c>
      <c r="H52" s="119">
        <f t="shared" ref="H52:H56" si="1">+E52*F52</f>
        <v>6</v>
      </c>
      <c r="I52" s="119">
        <v>1</v>
      </c>
      <c r="J52" s="119">
        <v>3</v>
      </c>
      <c r="K52" s="119" t="str">
        <f t="shared" ref="K52:K56" si="2">IF(L52&lt;4,"Baja",IF(L52=4,"Media",IF(L52=5,"Media",IF(L52=6,"Media",IF(L52&lt;=12,"Alta","Muy alta")))))</f>
        <v>Baja</v>
      </c>
      <c r="L52" s="119">
        <f t="shared" ref="L52:L56" si="3">+I52*J52</f>
        <v>3</v>
      </c>
    </row>
    <row r="53" spans="3:17" ht="69.75" customHeight="1" x14ac:dyDescent="0.35">
      <c r="C53" s="235" t="s">
        <v>267</v>
      </c>
      <c r="D53" s="281" t="s">
        <v>268</v>
      </c>
      <c r="E53" s="119">
        <v>1</v>
      </c>
      <c r="F53" s="119">
        <v>4</v>
      </c>
      <c r="G53" s="119" t="str">
        <f t="shared" si="0"/>
        <v>Media</v>
      </c>
      <c r="H53" s="119">
        <f t="shared" si="1"/>
        <v>4</v>
      </c>
      <c r="I53" s="119">
        <v>1</v>
      </c>
      <c r="J53" s="119">
        <v>3</v>
      </c>
      <c r="K53" s="119" t="str">
        <f t="shared" si="2"/>
        <v>Baja</v>
      </c>
      <c r="L53" s="119">
        <f t="shared" si="3"/>
        <v>3</v>
      </c>
    </row>
    <row r="54" spans="3:17" ht="69.75" customHeight="1" x14ac:dyDescent="0.35">
      <c r="C54" s="235" t="s">
        <v>269</v>
      </c>
      <c r="D54" s="281" t="s">
        <v>270</v>
      </c>
      <c r="E54" s="119">
        <v>3</v>
      </c>
      <c r="F54" s="119">
        <v>3</v>
      </c>
      <c r="G54" s="119" t="str">
        <f t="shared" si="0"/>
        <v>Alta</v>
      </c>
      <c r="H54" s="119">
        <f t="shared" si="1"/>
        <v>9</v>
      </c>
      <c r="I54" s="119">
        <v>2</v>
      </c>
      <c r="J54" s="119">
        <v>3</v>
      </c>
      <c r="K54" s="119" t="str">
        <f t="shared" si="2"/>
        <v>Media</v>
      </c>
      <c r="L54" s="119">
        <f t="shared" si="3"/>
        <v>6</v>
      </c>
    </row>
    <row r="55" spans="3:17" ht="69.75" customHeight="1" x14ac:dyDescent="0.35">
      <c r="C55" s="235" t="s">
        <v>271</v>
      </c>
      <c r="D55" s="281" t="s">
        <v>272</v>
      </c>
      <c r="E55" s="119">
        <v>3</v>
      </c>
      <c r="F55" s="119">
        <v>4</v>
      </c>
      <c r="G55" s="119" t="str">
        <f t="shared" si="0"/>
        <v>Alta</v>
      </c>
      <c r="H55" s="119">
        <f t="shared" si="1"/>
        <v>12</v>
      </c>
      <c r="I55" s="119">
        <v>2</v>
      </c>
      <c r="J55" s="119">
        <v>3</v>
      </c>
      <c r="K55" s="119" t="str">
        <f t="shared" si="2"/>
        <v>Media</v>
      </c>
      <c r="L55" s="119">
        <f t="shared" si="3"/>
        <v>6</v>
      </c>
    </row>
    <row r="56" spans="3:17" ht="69.75" customHeight="1" x14ac:dyDescent="0.35">
      <c r="C56" s="235" t="s">
        <v>273</v>
      </c>
      <c r="D56" s="281" t="s">
        <v>274</v>
      </c>
      <c r="E56" s="119">
        <v>3</v>
      </c>
      <c r="F56" s="119">
        <v>4</v>
      </c>
      <c r="G56" s="119" t="str">
        <f t="shared" si="0"/>
        <v>Alta</v>
      </c>
      <c r="H56" s="119">
        <f t="shared" si="1"/>
        <v>12</v>
      </c>
      <c r="I56" s="119">
        <v>2</v>
      </c>
      <c r="J56" s="119">
        <v>3</v>
      </c>
      <c r="K56" s="119" t="str">
        <f t="shared" si="2"/>
        <v>Media</v>
      </c>
      <c r="L56" s="119">
        <f t="shared" si="3"/>
        <v>6</v>
      </c>
      <c r="M56" s="92"/>
      <c r="N56" s="92"/>
      <c r="O56" s="93"/>
      <c r="P56" s="93"/>
      <c r="Q56" s="92"/>
    </row>
    <row r="57" spans="3:17" ht="69.75" customHeight="1" x14ac:dyDescent="0.35">
      <c r="C57" s="235" t="s">
        <v>275</v>
      </c>
      <c r="D57" s="281" t="s">
        <v>276</v>
      </c>
      <c r="E57" s="119">
        <v>3</v>
      </c>
      <c r="F57" s="119">
        <v>4</v>
      </c>
      <c r="G57" s="119" t="str">
        <f>IF(H57&lt;4,"Baja",IF(H57=4,"Media",IF(H57=5,"Media",IF(H57=6,"Media",IF(H57&lt;=12,"Alta","Muy alta")))))</f>
        <v>Alta</v>
      </c>
      <c r="H57" s="119">
        <f>+E57*F57</f>
        <v>12</v>
      </c>
      <c r="I57" s="119">
        <v>2</v>
      </c>
      <c r="J57" s="119">
        <v>3</v>
      </c>
      <c r="K57" s="119" t="str">
        <f>IF(L57&lt;4,"Baja",IF(L57=4,"Media",IF(L57=5,"Media",IF(L57=6,"Media",IF(L57&lt;=12,"Alta","Muy alta")))))</f>
        <v>Media</v>
      </c>
      <c r="L57" s="119">
        <f>+I57*J57</f>
        <v>6</v>
      </c>
    </row>
    <row r="58" spans="3:17" ht="69.75" customHeight="1" x14ac:dyDescent="0.35">
      <c r="C58" s="235" t="s">
        <v>277</v>
      </c>
      <c r="D58" s="283" t="s">
        <v>278</v>
      </c>
      <c r="E58" s="119">
        <v>2</v>
      </c>
      <c r="F58" s="119">
        <v>4</v>
      </c>
      <c r="G58" s="119" t="str">
        <f>IF(H58&lt;4,"Baja",IF(H58=4,"Media",IF(H58=5,"Media",IF(H58=6,"Media",IF(H58&lt;=12,"Alta","Muy alta")))))</f>
        <v>Alta</v>
      </c>
      <c r="H58" s="119">
        <f>+E58*F58</f>
        <v>8</v>
      </c>
      <c r="I58" s="119">
        <v>1</v>
      </c>
      <c r="J58" s="119">
        <v>4</v>
      </c>
      <c r="K58" s="119" t="str">
        <f>IF(L58&lt;4,"Baja",IF(L58=4,"Media",IF(L58=5,"Media",IF(L58=6,"Media",IF(L58&lt;=12,"Alta","Muy alta")))))</f>
        <v>Media</v>
      </c>
      <c r="L58" s="119">
        <f>+I58*J58</f>
        <v>4</v>
      </c>
    </row>
    <row r="59" spans="3:17" ht="69.75" customHeight="1" x14ac:dyDescent="0.35">
      <c r="C59" s="235" t="s">
        <v>279</v>
      </c>
      <c r="D59" s="283" t="s">
        <v>280</v>
      </c>
      <c r="E59" s="119">
        <v>3</v>
      </c>
      <c r="F59" s="119">
        <v>4</v>
      </c>
      <c r="G59" s="119" t="str">
        <f>IF(H59&lt;4,"Baja",IF(H59=4,"Media",IF(H59=5,"Media",IF(H59=6,"Media",IF(H59&lt;=12,"Alta","Muy alta")))))</f>
        <v>Alta</v>
      </c>
      <c r="H59" s="119">
        <f>+E59*F59</f>
        <v>12</v>
      </c>
      <c r="I59" s="119">
        <v>2</v>
      </c>
      <c r="J59" s="119">
        <v>3</v>
      </c>
      <c r="K59" s="119" t="str">
        <f>IF(L59&lt;4,"Baja",IF(L59=4,"Media",IF(L59=5,"Media",IF(L59=6,"Media",IF(L59&lt;=12,"Alta","Muy alta")))))</f>
        <v>Media</v>
      </c>
      <c r="L59" s="119">
        <f>+I59*J59</f>
        <v>6</v>
      </c>
    </row>
    <row r="61" spans="3:17" x14ac:dyDescent="0.35">
      <c r="D61" s="72"/>
      <c r="E61" s="72"/>
      <c r="F61" s="72"/>
      <c r="G61" s="6"/>
      <c r="H61" s="6"/>
      <c r="I61" s="6"/>
      <c r="J61" s="6"/>
      <c r="K61" s="6"/>
      <c r="L61" s="6"/>
      <c r="M61" s="6"/>
    </row>
    <row r="62" spans="3:17" x14ac:dyDescent="0.35">
      <c r="C62" s="463" t="s">
        <v>3332</v>
      </c>
      <c r="D62" s="463"/>
      <c r="E62" s="463"/>
      <c r="F62" s="463"/>
      <c r="G62" s="463"/>
      <c r="H62" s="463"/>
      <c r="I62" s="463"/>
      <c r="J62" s="463"/>
      <c r="K62" s="463"/>
    </row>
    <row r="63" spans="3:17" ht="86.25" customHeight="1" x14ac:dyDescent="0.35">
      <c r="C63" s="216" t="s">
        <v>1053</v>
      </c>
      <c r="D63" s="216" t="s">
        <v>1054</v>
      </c>
      <c r="E63" s="216" t="s">
        <v>1055</v>
      </c>
      <c r="F63" s="183" t="s">
        <v>297</v>
      </c>
      <c r="G63" s="183" t="s">
        <v>298</v>
      </c>
      <c r="H63" s="216" t="s">
        <v>299</v>
      </c>
      <c r="I63" s="216" t="s">
        <v>300</v>
      </c>
      <c r="J63" s="216" t="s">
        <v>301</v>
      </c>
      <c r="K63" s="216" t="s">
        <v>1056</v>
      </c>
    </row>
    <row r="64" spans="3:17" ht="115.5" customHeight="1" x14ac:dyDescent="0.35">
      <c r="C64" s="436" t="s">
        <v>3333</v>
      </c>
      <c r="D64" s="215" t="s">
        <v>3334</v>
      </c>
      <c r="E64" s="80" t="s">
        <v>3335</v>
      </c>
      <c r="F64" s="45" t="s">
        <v>3336</v>
      </c>
      <c r="G64" s="78" t="s">
        <v>3337</v>
      </c>
      <c r="H64" s="273" t="s">
        <v>3338</v>
      </c>
      <c r="I64" s="235" t="s">
        <v>455</v>
      </c>
      <c r="J64" s="235" t="s">
        <v>356</v>
      </c>
      <c r="K64" s="235" t="s">
        <v>3339</v>
      </c>
    </row>
    <row r="65" spans="3:11" ht="141" customHeight="1" x14ac:dyDescent="0.35">
      <c r="C65" s="436"/>
      <c r="D65" s="215" t="s">
        <v>3340</v>
      </c>
      <c r="E65" s="80" t="s">
        <v>3335</v>
      </c>
      <c r="F65" s="45" t="s">
        <v>3336</v>
      </c>
      <c r="G65" s="78" t="s">
        <v>3337</v>
      </c>
      <c r="H65" s="273" t="s">
        <v>3338</v>
      </c>
      <c r="I65" s="235" t="s">
        <v>455</v>
      </c>
      <c r="J65" s="235" t="s">
        <v>323</v>
      </c>
      <c r="K65" s="235" t="s">
        <v>3341</v>
      </c>
    </row>
    <row r="66" spans="3:11" ht="65.25" customHeight="1" x14ac:dyDescent="0.35">
      <c r="C66" s="436"/>
      <c r="D66" s="215" t="s">
        <v>3342</v>
      </c>
      <c r="E66" s="45" t="s">
        <v>690</v>
      </c>
      <c r="F66" s="45" t="s">
        <v>3343</v>
      </c>
      <c r="G66" s="184" t="s">
        <v>692</v>
      </c>
      <c r="H66" s="36" t="s">
        <v>693</v>
      </c>
      <c r="I66" s="185" t="s">
        <v>455</v>
      </c>
      <c r="J66" s="186" t="s">
        <v>356</v>
      </c>
      <c r="K66" s="235" t="s">
        <v>694</v>
      </c>
    </row>
    <row r="67" spans="3:11" ht="249.75" customHeight="1" x14ac:dyDescent="0.35">
      <c r="C67" s="436"/>
      <c r="D67" s="215" t="s">
        <v>566</v>
      </c>
      <c r="E67" s="45" t="s">
        <v>685</v>
      </c>
      <c r="F67" s="45" t="s">
        <v>457</v>
      </c>
      <c r="G67" s="184" t="s">
        <v>672</v>
      </c>
      <c r="H67" s="36" t="s">
        <v>686</v>
      </c>
      <c r="I67" s="186" t="s">
        <v>455</v>
      </c>
      <c r="J67" s="186" t="s">
        <v>459</v>
      </c>
      <c r="K67" s="235" t="s">
        <v>571</v>
      </c>
    </row>
    <row r="68" spans="3:11" ht="90.75" customHeight="1" x14ac:dyDescent="0.35">
      <c r="C68" s="436"/>
      <c r="D68" s="215" t="s">
        <v>3344</v>
      </c>
      <c r="E68" s="273" t="s">
        <v>3345</v>
      </c>
      <c r="F68" s="45" t="s">
        <v>3343</v>
      </c>
      <c r="G68" s="78" t="s">
        <v>3337</v>
      </c>
      <c r="H68" s="273" t="s">
        <v>3338</v>
      </c>
      <c r="I68" s="235" t="s">
        <v>455</v>
      </c>
      <c r="J68" s="235" t="s">
        <v>323</v>
      </c>
      <c r="K68" s="132" t="s">
        <v>3346</v>
      </c>
    </row>
    <row r="69" spans="3:11" ht="399.75" customHeight="1" x14ac:dyDescent="0.35">
      <c r="C69" s="436"/>
      <c r="D69" s="215" t="s">
        <v>3347</v>
      </c>
      <c r="E69" s="273" t="s">
        <v>3348</v>
      </c>
      <c r="F69" s="297" t="s">
        <v>3349</v>
      </c>
      <c r="G69" s="78" t="s">
        <v>705</v>
      </c>
      <c r="H69" s="226" t="s">
        <v>3350</v>
      </c>
      <c r="I69" s="235" t="s">
        <v>455</v>
      </c>
      <c r="J69" s="186" t="s">
        <v>459</v>
      </c>
      <c r="K69" s="132" t="s">
        <v>3351</v>
      </c>
    </row>
    <row r="70" spans="3:11" ht="121.5" customHeight="1" x14ac:dyDescent="0.35">
      <c r="C70" s="436"/>
      <c r="D70" s="215" t="s">
        <v>3352</v>
      </c>
      <c r="E70" s="80" t="s">
        <v>3353</v>
      </c>
      <c r="F70" s="297" t="s">
        <v>3336</v>
      </c>
      <c r="G70" s="78" t="s">
        <v>841</v>
      </c>
      <c r="H70" s="273" t="s">
        <v>853</v>
      </c>
      <c r="I70" s="235" t="s">
        <v>819</v>
      </c>
      <c r="J70" s="235" t="s">
        <v>459</v>
      </c>
      <c r="K70" s="132" t="s">
        <v>3354</v>
      </c>
    </row>
    <row r="71" spans="3:11" ht="135.75" customHeight="1" x14ac:dyDescent="0.35">
      <c r="C71" s="436"/>
      <c r="D71" s="215" t="s">
        <v>3355</v>
      </c>
      <c r="E71" s="273" t="s">
        <v>3356</v>
      </c>
      <c r="F71" s="297" t="s">
        <v>3349</v>
      </c>
      <c r="G71" s="78" t="s">
        <v>3337</v>
      </c>
      <c r="H71" s="273" t="s">
        <v>3357</v>
      </c>
      <c r="I71" s="235" t="s">
        <v>455</v>
      </c>
      <c r="J71" s="235" t="s">
        <v>323</v>
      </c>
      <c r="K71" s="132" t="s">
        <v>3358</v>
      </c>
    </row>
    <row r="72" spans="3:11" ht="114" customHeight="1" x14ac:dyDescent="0.35">
      <c r="C72" s="436"/>
      <c r="D72" s="215" t="s">
        <v>465</v>
      </c>
      <c r="E72" s="45" t="s">
        <v>456</v>
      </c>
      <c r="F72" s="45" t="s">
        <v>457</v>
      </c>
      <c r="G72" s="184" t="s">
        <v>453</v>
      </c>
      <c r="H72" s="36" t="s">
        <v>458</v>
      </c>
      <c r="I72" s="185" t="s">
        <v>455</v>
      </c>
      <c r="J72" s="186" t="s">
        <v>459</v>
      </c>
      <c r="K72" s="235" t="s">
        <v>464</v>
      </c>
    </row>
  </sheetData>
  <mergeCells count="119">
    <mergeCell ref="D3:L4"/>
    <mergeCell ref="D6:L6"/>
    <mergeCell ref="C8:G8"/>
    <mergeCell ref="H8:M8"/>
    <mergeCell ref="N8:Q8"/>
    <mergeCell ref="R8:V8"/>
    <mergeCell ref="T10:T16"/>
    <mergeCell ref="U10:U16"/>
    <mergeCell ref="V10:V16"/>
    <mergeCell ref="F13:F16"/>
    <mergeCell ref="G13:G16"/>
    <mergeCell ref="H13:H16"/>
    <mergeCell ref="I13:I16"/>
    <mergeCell ref="K13:K16"/>
    <mergeCell ref="L13:L14"/>
    <mergeCell ref="M13:M14"/>
    <mergeCell ref="K10:K12"/>
    <mergeCell ref="L10:L12"/>
    <mergeCell ref="M10:M12"/>
    <mergeCell ref="Y8:Z8"/>
    <mergeCell ref="F9:G9"/>
    <mergeCell ref="H9:I9"/>
    <mergeCell ref="C10:C45"/>
    <mergeCell ref="D10:D16"/>
    <mergeCell ref="E10:E16"/>
    <mergeCell ref="F10:F12"/>
    <mergeCell ref="G10:G12"/>
    <mergeCell ref="H10:H12"/>
    <mergeCell ref="I10:I12"/>
    <mergeCell ref="W17:W19"/>
    <mergeCell ref="X17:X19"/>
    <mergeCell ref="J18:J19"/>
    <mergeCell ref="J14:J16"/>
    <mergeCell ref="L15:L16"/>
    <mergeCell ref="M15:M16"/>
    <mergeCell ref="D17:D19"/>
    <mergeCell ref="E17:E19"/>
    <mergeCell ref="K17:K19"/>
    <mergeCell ref="L17:L19"/>
    <mergeCell ref="M17:M19"/>
    <mergeCell ref="W10:W16"/>
    <mergeCell ref="X10:X16"/>
    <mergeCell ref="J11:J12"/>
    <mergeCell ref="D20:D35"/>
    <mergeCell ref="E20:E35"/>
    <mergeCell ref="F20:F35"/>
    <mergeCell ref="G20:G35"/>
    <mergeCell ref="H20:H35"/>
    <mergeCell ref="I20:I35"/>
    <mergeCell ref="T17:T19"/>
    <mergeCell ref="U17:U19"/>
    <mergeCell ref="V17:V19"/>
    <mergeCell ref="W20:W28"/>
    <mergeCell ref="X20:X28"/>
    <mergeCell ref="J21:J35"/>
    <mergeCell ref="L22:L24"/>
    <mergeCell ref="M22:M24"/>
    <mergeCell ref="L26:L27"/>
    <mergeCell ref="M26:M27"/>
    <mergeCell ref="L28:L32"/>
    <mergeCell ref="M28:M32"/>
    <mergeCell ref="L33:L34"/>
    <mergeCell ref="K20:K35"/>
    <mergeCell ref="L20:L21"/>
    <mergeCell ref="M20:M21"/>
    <mergeCell ref="T20:T28"/>
    <mergeCell ref="U20:U28"/>
    <mergeCell ref="V20:V28"/>
    <mergeCell ref="M33:M34"/>
    <mergeCell ref="D42:D44"/>
    <mergeCell ref="E42:E44"/>
    <mergeCell ref="K42:K44"/>
    <mergeCell ref="L42:L43"/>
    <mergeCell ref="M42:M43"/>
    <mergeCell ref="K36:K41"/>
    <mergeCell ref="L36:L38"/>
    <mergeCell ref="M36:M38"/>
    <mergeCell ref="T36:T41"/>
    <mergeCell ref="D36:D41"/>
    <mergeCell ref="E36:E41"/>
    <mergeCell ref="F36:F41"/>
    <mergeCell ref="G36:G41"/>
    <mergeCell ref="H36:H41"/>
    <mergeCell ref="I36:I41"/>
    <mergeCell ref="T42:T44"/>
    <mergeCell ref="U42:U44"/>
    <mergeCell ref="V42:V44"/>
    <mergeCell ref="W42:W44"/>
    <mergeCell ref="X42:X44"/>
    <mergeCell ref="J43:J44"/>
    <mergeCell ref="W36:W41"/>
    <mergeCell ref="X36:X41"/>
    <mergeCell ref="J37:J41"/>
    <mergeCell ref="L39:L41"/>
    <mergeCell ref="M39:M41"/>
    <mergeCell ref="U36:U41"/>
    <mergeCell ref="V36:V41"/>
    <mergeCell ref="C62:K62"/>
    <mergeCell ref="C64:C72"/>
    <mergeCell ref="U45:U47"/>
    <mergeCell ref="V45:V47"/>
    <mergeCell ref="W45:W47"/>
    <mergeCell ref="X45:X47"/>
    <mergeCell ref="J46:J47"/>
    <mergeCell ref="C49:H49"/>
    <mergeCell ref="I49:L49"/>
    <mergeCell ref="M49:Q49"/>
    <mergeCell ref="O45:O47"/>
    <mergeCell ref="P45:P47"/>
    <mergeCell ref="Q45:Q47"/>
    <mergeCell ref="R45:R47"/>
    <mergeCell ref="S45:S47"/>
    <mergeCell ref="T45:T47"/>
    <mergeCell ref="D45:D47"/>
    <mergeCell ref="E45:E47"/>
    <mergeCell ref="K45:K47"/>
    <mergeCell ref="L45:L47"/>
    <mergeCell ref="M45:M47"/>
    <mergeCell ref="N45:N47"/>
  </mergeCells>
  <conditionalFormatting sqref="H51:H57">
    <cfRule type="cellIs" dxfId="31" priority="29" operator="between">
      <formula>15</formula>
      <formula>25</formula>
    </cfRule>
    <cfRule type="cellIs" dxfId="30" priority="30" operator="between">
      <formula>8</formula>
      <formula>12</formula>
    </cfRule>
    <cfRule type="cellIs" dxfId="29" priority="31" operator="between">
      <formula>4</formula>
      <formula>6</formula>
    </cfRule>
    <cfRule type="cellIs" dxfId="28" priority="32" operator="between">
      <formula>1</formula>
      <formula>3</formula>
    </cfRule>
  </conditionalFormatting>
  <conditionalFormatting sqref="G51:G57">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onditionalFormatting>
  <conditionalFormatting sqref="H58:H59">
    <cfRule type="cellIs" dxfId="23" priority="21" operator="between">
      <formula>15</formula>
      <formula>25</formula>
    </cfRule>
    <cfRule type="cellIs" dxfId="22" priority="22" operator="between">
      <formula>8</formula>
      <formula>12</formula>
    </cfRule>
    <cfRule type="cellIs" dxfId="21" priority="23" operator="between">
      <formula>4</formula>
      <formula>6</formula>
    </cfRule>
    <cfRule type="cellIs" dxfId="20" priority="24" operator="between">
      <formula>1</formula>
      <formula>3</formula>
    </cfRule>
  </conditionalFormatting>
  <conditionalFormatting sqref="G58:G59">
    <cfRule type="cellIs" dxfId="19" priority="17" operator="equal">
      <formula>"Muy alta"</formula>
    </cfRule>
    <cfRule type="cellIs" dxfId="18" priority="18" operator="equal">
      <formula>"Alta"</formula>
    </cfRule>
    <cfRule type="cellIs" dxfId="17" priority="19" operator="equal">
      <formula>"Media"</formula>
    </cfRule>
    <cfRule type="cellIs" dxfId="16" priority="20" operator="equal">
      <formula>"Baja"</formula>
    </cfRule>
  </conditionalFormatting>
  <conditionalFormatting sqref="K58:K59">
    <cfRule type="cellIs" dxfId="15" priority="1" operator="equal">
      <formula>"Muy alta"</formula>
    </cfRule>
    <cfRule type="cellIs" dxfId="14" priority="2" operator="equal">
      <formula>"Alta"</formula>
    </cfRule>
    <cfRule type="cellIs" dxfId="13" priority="3" operator="equal">
      <formula>"Media"</formula>
    </cfRule>
    <cfRule type="cellIs" dxfId="12" priority="4" operator="equal">
      <formula>"Baja"</formula>
    </cfRule>
  </conditionalFormatting>
  <conditionalFormatting sqref="K51:K57">
    <cfRule type="cellIs" dxfId="11" priority="9" operator="equal">
      <formula>"Muy alta"</formula>
    </cfRule>
    <cfRule type="cellIs" dxfId="10" priority="10" operator="equal">
      <formula>"Alta"</formula>
    </cfRule>
    <cfRule type="cellIs" dxfId="9" priority="11" operator="equal">
      <formula>"Media"</formula>
    </cfRule>
    <cfRule type="cellIs" dxfId="8" priority="12" operator="equal">
      <formula>"Baja"</formula>
    </cfRule>
  </conditionalFormatting>
  <conditionalFormatting sqref="L51:L57">
    <cfRule type="cellIs" dxfId="7" priority="13" operator="between">
      <formula>15</formula>
      <formula>25</formula>
    </cfRule>
    <cfRule type="cellIs" dxfId="6" priority="14" operator="between">
      <formula>8</formula>
      <formula>12</formula>
    </cfRule>
    <cfRule type="cellIs" dxfId="5" priority="15" operator="between">
      <formula>4</formula>
      <formula>6</formula>
    </cfRule>
    <cfRule type="cellIs" dxfId="4" priority="16" operator="between">
      <formula>1</formula>
      <formula>3</formula>
    </cfRule>
  </conditionalFormatting>
  <conditionalFormatting sqref="L58:L59">
    <cfRule type="cellIs" dxfId="3" priority="5" operator="between">
      <formula>15</formula>
      <formula>25</formula>
    </cfRule>
    <cfRule type="cellIs" dxfId="2" priority="6" operator="between">
      <formula>8</formula>
      <formula>12</formula>
    </cfRule>
    <cfRule type="cellIs" dxfId="1" priority="7" operator="between">
      <formula>4</formula>
      <formula>6</formula>
    </cfRule>
    <cfRule type="cellIs" dxfId="0" priority="8" operator="between">
      <formula>1</formula>
      <formula>3</formula>
    </cfRule>
  </conditionalFormatting>
  <dataValidations count="2">
    <dataValidation type="list" allowBlank="1" showInputMessage="1" showErrorMessage="1" sqref="J66">
      <formula1>$M$70:$M$72</formula1>
    </dataValidation>
    <dataValidation type="list" allowBlank="1" showInputMessage="1" showErrorMessage="1" sqref="I66">
      <formula1>$J$70:$J$72</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Z37"/>
  <sheetViews>
    <sheetView zoomScale="40" zoomScaleNormal="40" zoomScaleSheetLayoutView="50" workbookViewId="0">
      <selection activeCell="J9" sqref="J9:J12"/>
    </sheetView>
  </sheetViews>
  <sheetFormatPr baseColWidth="10" defaultColWidth="11.42578125" defaultRowHeight="25.5" x14ac:dyDescent="0.35"/>
  <cols>
    <col min="1" max="2" width="3.85546875" style="91" customWidth="1"/>
    <col min="3" max="3" width="48.42578125" style="91" customWidth="1"/>
    <col min="4" max="4" width="79.7109375" style="91" customWidth="1"/>
    <col min="5" max="5" width="51.42578125" style="91" customWidth="1"/>
    <col min="6" max="6" width="28.7109375" style="91" customWidth="1"/>
    <col min="7" max="7" width="26.85546875" style="91" customWidth="1"/>
    <col min="8" max="8" width="26.140625" style="91" customWidth="1"/>
    <col min="9" max="9" width="32.42578125" style="91" customWidth="1"/>
    <col min="10" max="10" width="48" style="91" customWidth="1"/>
    <col min="11" max="11" width="50.5703125" style="91" customWidth="1"/>
    <col min="12" max="12" width="23.42578125" style="91" customWidth="1"/>
    <col min="13" max="13" width="54.28515625" style="91" customWidth="1"/>
    <col min="14" max="14" width="68" style="91" customWidth="1"/>
    <col min="15" max="15" width="56.140625" style="91" customWidth="1"/>
    <col min="16" max="16" width="31" style="91" customWidth="1"/>
    <col min="17" max="17" width="52.5703125" style="91" customWidth="1"/>
    <col min="18" max="18" width="40.7109375" style="91" customWidth="1"/>
    <col min="19" max="19" width="29" style="91" customWidth="1"/>
    <col min="20" max="20" width="69" style="91" customWidth="1"/>
    <col min="21" max="21" width="50.42578125" style="91" customWidth="1"/>
    <col min="22" max="22" width="54.140625" style="91" customWidth="1"/>
    <col min="23" max="23" width="103.7109375" style="91" customWidth="1"/>
    <col min="24" max="24" width="77.140625" style="91" customWidth="1"/>
    <col min="25" max="26" width="47.7109375" style="91" customWidth="1"/>
    <col min="27" max="16384" width="11.42578125" style="91"/>
  </cols>
  <sheetData>
    <row r="1" spans="3:26" ht="7.5" customHeight="1" x14ac:dyDescent="0.35">
      <c r="J1" s="94"/>
      <c r="K1" s="94"/>
      <c r="L1" s="94"/>
      <c r="M1" s="94"/>
      <c r="W1" s="95"/>
    </row>
    <row r="2" spans="3:26" ht="28.5" customHeight="1" x14ac:dyDescent="0.35">
      <c r="D2" s="516" t="s">
        <v>281</v>
      </c>
      <c r="E2" s="516"/>
      <c r="J2" s="94"/>
      <c r="K2" s="94"/>
      <c r="L2" s="94"/>
      <c r="M2" s="94"/>
      <c r="W2" s="498"/>
    </row>
    <row r="3" spans="3:26" ht="28.5" customHeight="1" x14ac:dyDescent="0.35">
      <c r="D3" s="516"/>
      <c r="E3" s="516"/>
      <c r="J3" s="94"/>
      <c r="K3" s="94"/>
      <c r="L3" s="94"/>
      <c r="M3" s="94"/>
      <c r="W3" s="498"/>
    </row>
    <row r="4" spans="3:26" ht="57.75" customHeight="1" x14ac:dyDescent="0.35">
      <c r="C4" s="91" t="s">
        <v>282</v>
      </c>
      <c r="D4" s="510" t="s">
        <v>468</v>
      </c>
      <c r="E4" s="510"/>
      <c r="F4" s="510"/>
      <c r="G4" s="510"/>
    </row>
    <row r="5" spans="3:26" ht="28.5" customHeight="1" x14ac:dyDescent="0.35"/>
    <row r="6" spans="3:26" s="131" customFormat="1" ht="28.5" customHeight="1" x14ac:dyDescent="0.35">
      <c r="C6" s="466" t="s">
        <v>284</v>
      </c>
      <c r="D6" s="466"/>
      <c r="E6" s="466"/>
      <c r="F6" s="466"/>
      <c r="G6" s="466"/>
      <c r="H6" s="466" t="s">
        <v>285</v>
      </c>
      <c r="I6" s="466"/>
      <c r="J6" s="466"/>
      <c r="K6" s="466"/>
      <c r="L6" s="466"/>
      <c r="M6" s="466"/>
      <c r="N6" s="472"/>
      <c r="O6" s="472"/>
      <c r="P6" s="472"/>
      <c r="Q6" s="472"/>
      <c r="R6" s="472"/>
      <c r="S6" s="472"/>
      <c r="T6" s="492" t="s">
        <v>286</v>
      </c>
      <c r="U6" s="492"/>
      <c r="V6" s="492"/>
      <c r="W6" s="492"/>
      <c r="X6" s="492"/>
      <c r="Y6" s="492" t="s">
        <v>287</v>
      </c>
      <c r="Z6" s="492"/>
    </row>
    <row r="7" spans="3:26" ht="144" customHeight="1" x14ac:dyDescent="0.35">
      <c r="C7" s="251" t="s">
        <v>288</v>
      </c>
      <c r="D7" s="251" t="s">
        <v>289</v>
      </c>
      <c r="E7" s="251" t="s">
        <v>290</v>
      </c>
      <c r="F7" s="492" t="s">
        <v>291</v>
      </c>
      <c r="G7" s="492"/>
      <c r="H7" s="517" t="s">
        <v>292</v>
      </c>
      <c r="I7" s="518"/>
      <c r="J7" s="237" t="s">
        <v>293</v>
      </c>
      <c r="K7" s="237" t="s">
        <v>3631</v>
      </c>
      <c r="L7" s="237" t="s">
        <v>469</v>
      </c>
      <c r="M7" s="237" t="s">
        <v>295</v>
      </c>
      <c r="N7" s="237" t="s">
        <v>296</v>
      </c>
      <c r="O7" s="237" t="s">
        <v>297</v>
      </c>
      <c r="P7" s="237" t="s">
        <v>298</v>
      </c>
      <c r="Q7" s="237" t="s">
        <v>299</v>
      </c>
      <c r="R7" s="237" t="s">
        <v>300</v>
      </c>
      <c r="S7" s="237" t="s">
        <v>301</v>
      </c>
      <c r="T7" s="237" t="s">
        <v>302</v>
      </c>
      <c r="U7" s="237" t="s">
        <v>303</v>
      </c>
      <c r="V7" s="237" t="s">
        <v>304</v>
      </c>
      <c r="W7" s="237" t="s">
        <v>305</v>
      </c>
      <c r="X7" s="237" t="s">
        <v>306</v>
      </c>
      <c r="Y7" s="237" t="s">
        <v>307</v>
      </c>
      <c r="Z7" s="237" t="s">
        <v>308</v>
      </c>
    </row>
    <row r="8" spans="3:26" ht="113.25" customHeight="1" x14ac:dyDescent="0.35">
      <c r="C8" s="473" t="s">
        <v>309</v>
      </c>
      <c r="D8" s="477" t="s">
        <v>470</v>
      </c>
      <c r="E8" s="480" t="s">
        <v>471</v>
      </c>
      <c r="F8" s="506" t="s">
        <v>341</v>
      </c>
      <c r="G8" s="474" t="s">
        <v>472</v>
      </c>
      <c r="H8" s="502" t="s">
        <v>343</v>
      </c>
      <c r="I8" s="488" t="s">
        <v>315</v>
      </c>
      <c r="J8" s="325" t="s">
        <v>473</v>
      </c>
      <c r="K8" s="474" t="s">
        <v>474</v>
      </c>
      <c r="L8" s="519" t="s">
        <v>475</v>
      </c>
      <c r="M8" s="480" t="s">
        <v>476</v>
      </c>
      <c r="N8" s="99" t="s">
        <v>477</v>
      </c>
      <c r="O8" s="99" t="s">
        <v>478</v>
      </c>
      <c r="P8" s="99" t="s">
        <v>453</v>
      </c>
      <c r="Q8" s="99" t="s">
        <v>479</v>
      </c>
      <c r="R8" s="100" t="s">
        <v>480</v>
      </c>
      <c r="S8" s="239" t="s">
        <v>323</v>
      </c>
      <c r="T8" s="495" t="s">
        <v>481</v>
      </c>
      <c r="U8" s="495" t="s">
        <v>482</v>
      </c>
      <c r="V8" s="495"/>
      <c r="W8" s="495" t="s">
        <v>483</v>
      </c>
      <c r="X8" s="495"/>
      <c r="Y8" s="128"/>
      <c r="Z8" s="128"/>
    </row>
    <row r="9" spans="3:26" ht="113.25" customHeight="1" x14ac:dyDescent="0.35">
      <c r="C9" s="473"/>
      <c r="D9" s="478"/>
      <c r="E9" s="480"/>
      <c r="F9" s="507"/>
      <c r="G9" s="475"/>
      <c r="H9" s="503"/>
      <c r="I9" s="489"/>
      <c r="J9" s="468" t="s">
        <v>472</v>
      </c>
      <c r="K9" s="475"/>
      <c r="L9" s="519"/>
      <c r="M9" s="480"/>
      <c r="N9" s="99" t="s">
        <v>484</v>
      </c>
      <c r="O9" s="99" t="s">
        <v>485</v>
      </c>
      <c r="P9" s="99" t="s">
        <v>486</v>
      </c>
      <c r="Q9" s="99" t="s">
        <v>479</v>
      </c>
      <c r="R9" s="100" t="s">
        <v>480</v>
      </c>
      <c r="S9" s="239" t="s">
        <v>323</v>
      </c>
      <c r="T9" s="496"/>
      <c r="U9" s="496"/>
      <c r="V9" s="496"/>
      <c r="W9" s="496"/>
      <c r="X9" s="496"/>
      <c r="Y9" s="128"/>
      <c r="Z9" s="128"/>
    </row>
    <row r="10" spans="3:26" ht="113.25" customHeight="1" x14ac:dyDescent="0.35">
      <c r="C10" s="473"/>
      <c r="D10" s="478"/>
      <c r="E10" s="480"/>
      <c r="F10" s="507"/>
      <c r="G10" s="475"/>
      <c r="H10" s="503"/>
      <c r="I10" s="489"/>
      <c r="J10" s="468"/>
      <c r="K10" s="475"/>
      <c r="L10" s="519" t="s">
        <v>487</v>
      </c>
      <c r="M10" s="480" t="s">
        <v>488</v>
      </c>
      <c r="N10" s="99" t="s">
        <v>477</v>
      </c>
      <c r="O10" s="99" t="s">
        <v>478</v>
      </c>
      <c r="P10" s="99" t="s">
        <v>453</v>
      </c>
      <c r="Q10" s="99" t="s">
        <v>479</v>
      </c>
      <c r="R10" s="100" t="s">
        <v>480</v>
      </c>
      <c r="S10" s="239" t="s">
        <v>323</v>
      </c>
      <c r="T10" s="496"/>
      <c r="U10" s="496"/>
      <c r="V10" s="496"/>
      <c r="W10" s="496"/>
      <c r="X10" s="496"/>
      <c r="Y10" s="128"/>
      <c r="Z10" s="128"/>
    </row>
    <row r="11" spans="3:26" ht="113.25" customHeight="1" x14ac:dyDescent="0.35">
      <c r="C11" s="473"/>
      <c r="D11" s="478"/>
      <c r="E11" s="480"/>
      <c r="F11" s="507"/>
      <c r="G11" s="475"/>
      <c r="H11" s="503"/>
      <c r="I11" s="489"/>
      <c r="J11" s="468"/>
      <c r="K11" s="475"/>
      <c r="L11" s="519"/>
      <c r="M11" s="480"/>
      <c r="N11" s="99" t="s">
        <v>489</v>
      </c>
      <c r="O11" s="99" t="s">
        <v>478</v>
      </c>
      <c r="P11" s="99" t="s">
        <v>486</v>
      </c>
      <c r="Q11" s="99" t="s">
        <v>479</v>
      </c>
      <c r="R11" s="100" t="s">
        <v>480</v>
      </c>
      <c r="S11" s="100" t="s">
        <v>323</v>
      </c>
      <c r="T11" s="496"/>
      <c r="U11" s="496"/>
      <c r="V11" s="496"/>
      <c r="W11" s="496"/>
      <c r="X11" s="496"/>
      <c r="Y11" s="128"/>
      <c r="Z11" s="128"/>
    </row>
    <row r="12" spans="3:26" ht="113.25" customHeight="1" x14ac:dyDescent="0.35">
      <c r="C12" s="473"/>
      <c r="D12" s="479"/>
      <c r="E12" s="480"/>
      <c r="F12" s="508"/>
      <c r="G12" s="476"/>
      <c r="H12" s="504"/>
      <c r="I12" s="490"/>
      <c r="J12" s="468"/>
      <c r="K12" s="476"/>
      <c r="L12" s="252" t="s">
        <v>490</v>
      </c>
      <c r="M12" s="100" t="s">
        <v>491</v>
      </c>
      <c r="N12" s="99" t="s">
        <v>489</v>
      </c>
      <c r="O12" s="99" t="s">
        <v>478</v>
      </c>
      <c r="P12" s="99" t="s">
        <v>486</v>
      </c>
      <c r="Q12" s="99" t="s">
        <v>479</v>
      </c>
      <c r="R12" s="100" t="s">
        <v>480</v>
      </c>
      <c r="S12" s="100" t="s">
        <v>323</v>
      </c>
      <c r="T12" s="497"/>
      <c r="U12" s="497"/>
      <c r="V12" s="497"/>
      <c r="W12" s="497"/>
      <c r="X12" s="497"/>
      <c r="Y12" s="128"/>
      <c r="Z12" s="128"/>
    </row>
    <row r="13" spans="3:26" ht="107.25" customHeight="1" x14ac:dyDescent="0.35">
      <c r="C13" s="473"/>
      <c r="D13" s="477" t="s">
        <v>492</v>
      </c>
      <c r="E13" s="480" t="s">
        <v>493</v>
      </c>
      <c r="F13" s="310" t="s">
        <v>341</v>
      </c>
      <c r="G13" s="311"/>
      <c r="H13" s="307" t="s">
        <v>343</v>
      </c>
      <c r="I13" s="259" t="s">
        <v>315</v>
      </c>
      <c r="J13" s="325"/>
      <c r="K13" s="474"/>
      <c r="L13" s="249" t="s">
        <v>494</v>
      </c>
      <c r="M13" s="100" t="s">
        <v>495</v>
      </c>
      <c r="N13" s="99" t="s">
        <v>496</v>
      </c>
      <c r="O13" s="99" t="s">
        <v>485</v>
      </c>
      <c r="P13" s="99" t="s">
        <v>497</v>
      </c>
      <c r="Q13" s="99" t="s">
        <v>498</v>
      </c>
      <c r="R13" s="100" t="s">
        <v>499</v>
      </c>
      <c r="S13" s="239" t="s">
        <v>323</v>
      </c>
      <c r="T13" s="499" t="s">
        <v>500</v>
      </c>
      <c r="U13" s="493" t="s">
        <v>501</v>
      </c>
      <c r="V13" s="493" t="s">
        <v>502</v>
      </c>
      <c r="W13" s="493" t="s">
        <v>503</v>
      </c>
      <c r="X13" s="493"/>
      <c r="Y13" s="128"/>
      <c r="Z13" s="128"/>
    </row>
    <row r="14" spans="3:26" ht="107.25" customHeight="1" x14ac:dyDescent="0.35">
      <c r="C14" s="473"/>
      <c r="D14" s="478"/>
      <c r="E14" s="480"/>
      <c r="F14" s="306" t="s">
        <v>312</v>
      </c>
      <c r="G14" s="307"/>
      <c r="H14" s="307" t="s">
        <v>314</v>
      </c>
      <c r="I14" s="259" t="s">
        <v>315</v>
      </c>
      <c r="J14" s="468"/>
      <c r="K14" s="475"/>
      <c r="L14" s="481" t="s">
        <v>504</v>
      </c>
      <c r="M14" s="484" t="s">
        <v>505</v>
      </c>
      <c r="N14" s="486" t="s">
        <v>506</v>
      </c>
      <c r="O14" s="486" t="s">
        <v>485</v>
      </c>
      <c r="P14" s="486" t="s">
        <v>497</v>
      </c>
      <c r="Q14" s="486" t="s">
        <v>507</v>
      </c>
      <c r="R14" s="484" t="s">
        <v>480</v>
      </c>
      <c r="S14" s="484" t="s">
        <v>323</v>
      </c>
      <c r="T14" s="501"/>
      <c r="U14" s="494"/>
      <c r="V14" s="494"/>
      <c r="W14" s="494"/>
      <c r="X14" s="494"/>
      <c r="Y14" s="128"/>
      <c r="Z14" s="128"/>
    </row>
    <row r="15" spans="3:26" ht="107.25" customHeight="1" x14ac:dyDescent="0.35">
      <c r="C15" s="473"/>
      <c r="D15" s="479"/>
      <c r="E15" s="480"/>
      <c r="F15" s="306" t="s">
        <v>508</v>
      </c>
      <c r="G15" s="307"/>
      <c r="H15" s="307" t="s">
        <v>403</v>
      </c>
      <c r="I15" s="259" t="s">
        <v>315</v>
      </c>
      <c r="J15" s="468"/>
      <c r="K15" s="476"/>
      <c r="L15" s="481"/>
      <c r="M15" s="485"/>
      <c r="N15" s="487"/>
      <c r="O15" s="487"/>
      <c r="P15" s="487"/>
      <c r="Q15" s="487"/>
      <c r="R15" s="485"/>
      <c r="S15" s="485"/>
      <c r="T15" s="500"/>
      <c r="U15" s="494"/>
      <c r="V15" s="494"/>
      <c r="W15" s="494"/>
      <c r="X15" s="494"/>
      <c r="Y15" s="128"/>
      <c r="Z15" s="128"/>
    </row>
    <row r="16" spans="3:26" ht="135.75" customHeight="1" x14ac:dyDescent="0.35">
      <c r="C16" s="473"/>
      <c r="D16" s="477" t="s">
        <v>509</v>
      </c>
      <c r="E16" s="480" t="s">
        <v>510</v>
      </c>
      <c r="F16" s="506" t="s">
        <v>341</v>
      </c>
      <c r="G16" s="474" t="s">
        <v>472</v>
      </c>
      <c r="H16" s="502" t="s">
        <v>343</v>
      </c>
      <c r="I16" s="488" t="s">
        <v>315</v>
      </c>
      <c r="J16" s="325" t="s">
        <v>473</v>
      </c>
      <c r="K16" s="474" t="s">
        <v>474</v>
      </c>
      <c r="L16" s="481" t="s">
        <v>511</v>
      </c>
      <c r="M16" s="484" t="s">
        <v>512</v>
      </c>
      <c r="N16" s="99" t="s">
        <v>513</v>
      </c>
      <c r="O16" s="99" t="s">
        <v>514</v>
      </c>
      <c r="P16" s="99" t="s">
        <v>515</v>
      </c>
      <c r="Q16" s="99" t="s">
        <v>516</v>
      </c>
      <c r="R16" s="100" t="s">
        <v>480</v>
      </c>
      <c r="S16" s="239" t="s">
        <v>356</v>
      </c>
      <c r="T16" s="499" t="s">
        <v>517</v>
      </c>
      <c r="U16" s="493"/>
      <c r="V16" s="493" t="s">
        <v>518</v>
      </c>
      <c r="W16" s="493" t="s">
        <v>519</v>
      </c>
      <c r="X16" s="493" t="s">
        <v>520</v>
      </c>
      <c r="Y16" s="128"/>
      <c r="Z16" s="128"/>
    </row>
    <row r="17" spans="3:26" ht="135.75" customHeight="1" x14ac:dyDescent="0.35">
      <c r="C17" s="473"/>
      <c r="D17" s="478"/>
      <c r="E17" s="480"/>
      <c r="F17" s="507"/>
      <c r="G17" s="475"/>
      <c r="H17" s="503"/>
      <c r="I17" s="489"/>
      <c r="J17" s="468" t="s">
        <v>472</v>
      </c>
      <c r="K17" s="475"/>
      <c r="L17" s="481"/>
      <c r="M17" s="485"/>
      <c r="N17" s="99" t="s">
        <v>521</v>
      </c>
      <c r="O17" s="99" t="s">
        <v>485</v>
      </c>
      <c r="P17" s="99" t="s">
        <v>522</v>
      </c>
      <c r="Q17" s="99" t="s">
        <v>523</v>
      </c>
      <c r="R17" s="100" t="s">
        <v>480</v>
      </c>
      <c r="S17" s="239" t="s">
        <v>323</v>
      </c>
      <c r="T17" s="501"/>
      <c r="U17" s="494"/>
      <c r="V17" s="494"/>
      <c r="W17" s="494"/>
      <c r="X17" s="494"/>
      <c r="Y17" s="128"/>
      <c r="Z17" s="128"/>
    </row>
    <row r="18" spans="3:26" ht="135.75" customHeight="1" x14ac:dyDescent="0.35">
      <c r="C18" s="473"/>
      <c r="D18" s="479"/>
      <c r="E18" s="480"/>
      <c r="F18" s="508"/>
      <c r="G18" s="476"/>
      <c r="H18" s="504"/>
      <c r="I18" s="490"/>
      <c r="J18" s="468"/>
      <c r="K18" s="476"/>
      <c r="L18" s="249" t="s">
        <v>524</v>
      </c>
      <c r="M18" s="100" t="s">
        <v>525</v>
      </c>
      <c r="N18" s="129" t="s">
        <v>526</v>
      </c>
      <c r="O18" s="99" t="s">
        <v>485</v>
      </c>
      <c r="P18" s="129" t="s">
        <v>527</v>
      </c>
      <c r="Q18" s="129" t="s">
        <v>528</v>
      </c>
      <c r="R18" s="100" t="s">
        <v>480</v>
      </c>
      <c r="S18" s="239" t="s">
        <v>323</v>
      </c>
      <c r="T18" s="500"/>
      <c r="U18" s="494"/>
      <c r="V18" s="494"/>
      <c r="W18" s="494"/>
      <c r="X18" s="494"/>
      <c r="Y18" s="128"/>
      <c r="Z18" s="128"/>
    </row>
    <row r="19" spans="3:26" s="102" customFormat="1" ht="102" customHeight="1" x14ac:dyDescent="0.35">
      <c r="C19" s="473"/>
      <c r="D19" s="477" t="s">
        <v>529</v>
      </c>
      <c r="E19" s="468" t="s">
        <v>530</v>
      </c>
      <c r="F19" s="506" t="s">
        <v>341</v>
      </c>
      <c r="G19" s="474" t="s">
        <v>531</v>
      </c>
      <c r="H19" s="502" t="s">
        <v>343</v>
      </c>
      <c r="I19" s="488" t="s">
        <v>315</v>
      </c>
      <c r="J19" s="325" t="s">
        <v>531</v>
      </c>
      <c r="K19" s="474" t="s">
        <v>532</v>
      </c>
      <c r="L19" s="482" t="s">
        <v>533</v>
      </c>
      <c r="M19" s="484" t="s">
        <v>534</v>
      </c>
      <c r="N19" s="99" t="s">
        <v>535</v>
      </c>
      <c r="O19" s="99" t="s">
        <v>485</v>
      </c>
      <c r="P19" s="99" t="s">
        <v>536</v>
      </c>
      <c r="Q19" s="99" t="s">
        <v>537</v>
      </c>
      <c r="R19" s="100" t="s">
        <v>480</v>
      </c>
      <c r="S19" s="239" t="s">
        <v>323</v>
      </c>
      <c r="T19" s="499" t="s">
        <v>538</v>
      </c>
      <c r="U19" s="493" t="s">
        <v>539</v>
      </c>
      <c r="V19" s="493" t="s">
        <v>518</v>
      </c>
      <c r="W19" s="493" t="s">
        <v>540</v>
      </c>
      <c r="X19" s="493"/>
      <c r="Y19" s="126"/>
      <c r="Z19" s="126"/>
    </row>
    <row r="20" spans="3:26" s="102" customFormat="1" ht="102" customHeight="1" x14ac:dyDescent="0.35">
      <c r="C20" s="473"/>
      <c r="D20" s="478"/>
      <c r="E20" s="468"/>
      <c r="F20" s="507"/>
      <c r="G20" s="475"/>
      <c r="H20" s="503"/>
      <c r="I20" s="489"/>
      <c r="J20" s="468" t="s">
        <v>541</v>
      </c>
      <c r="K20" s="475"/>
      <c r="L20" s="509"/>
      <c r="M20" s="491"/>
      <c r="N20" s="99" t="s">
        <v>542</v>
      </c>
      <c r="O20" s="99" t="s">
        <v>485</v>
      </c>
      <c r="P20" s="99" t="s">
        <v>536</v>
      </c>
      <c r="Q20" s="99" t="s">
        <v>543</v>
      </c>
      <c r="R20" s="100" t="s">
        <v>480</v>
      </c>
      <c r="S20" s="239" t="s">
        <v>323</v>
      </c>
      <c r="T20" s="501"/>
      <c r="U20" s="494"/>
      <c r="V20" s="494"/>
      <c r="W20" s="494"/>
      <c r="X20" s="494"/>
      <c r="Y20" s="126"/>
      <c r="Z20" s="126"/>
    </row>
    <row r="21" spans="3:26" s="102" customFormat="1" ht="102" customHeight="1" x14ac:dyDescent="0.35">
      <c r="C21" s="473"/>
      <c r="D21" s="479"/>
      <c r="E21" s="468"/>
      <c r="F21" s="508"/>
      <c r="G21" s="476"/>
      <c r="H21" s="504"/>
      <c r="I21" s="490"/>
      <c r="J21" s="468"/>
      <c r="K21" s="476"/>
      <c r="L21" s="483"/>
      <c r="M21" s="485"/>
      <c r="N21" s="99" t="s">
        <v>544</v>
      </c>
      <c r="O21" s="99" t="s">
        <v>485</v>
      </c>
      <c r="P21" s="99" t="s">
        <v>536</v>
      </c>
      <c r="Q21" s="99" t="s">
        <v>479</v>
      </c>
      <c r="R21" s="100" t="s">
        <v>480</v>
      </c>
      <c r="S21" s="239" t="s">
        <v>323</v>
      </c>
      <c r="T21" s="500"/>
      <c r="U21" s="494"/>
      <c r="V21" s="494"/>
      <c r="W21" s="494"/>
      <c r="X21" s="494"/>
      <c r="Y21" s="126"/>
      <c r="Z21" s="126"/>
    </row>
    <row r="22" spans="3:26" s="102" customFormat="1" ht="186.75" customHeight="1" x14ac:dyDescent="0.35">
      <c r="C22" s="473"/>
      <c r="D22" s="477" t="s">
        <v>545</v>
      </c>
      <c r="E22" s="468" t="s">
        <v>546</v>
      </c>
      <c r="F22" s="514" t="s">
        <v>341</v>
      </c>
      <c r="G22" s="474" t="s">
        <v>547</v>
      </c>
      <c r="H22" s="488" t="s">
        <v>343</v>
      </c>
      <c r="I22" s="488" t="s">
        <v>315</v>
      </c>
      <c r="J22" s="325" t="s">
        <v>547</v>
      </c>
      <c r="K22" s="474" t="s">
        <v>548</v>
      </c>
      <c r="L22" s="482" t="s">
        <v>549</v>
      </c>
      <c r="M22" s="484" t="s">
        <v>550</v>
      </c>
      <c r="N22" s="486" t="s">
        <v>551</v>
      </c>
      <c r="O22" s="486" t="s">
        <v>552</v>
      </c>
      <c r="P22" s="486" t="s">
        <v>527</v>
      </c>
      <c r="Q22" s="486" t="s">
        <v>553</v>
      </c>
      <c r="R22" s="484" t="s">
        <v>480</v>
      </c>
      <c r="S22" s="484" t="s">
        <v>356</v>
      </c>
      <c r="T22" s="127"/>
      <c r="U22" s="493"/>
      <c r="V22" s="493"/>
      <c r="W22" s="493" t="s">
        <v>554</v>
      </c>
      <c r="X22" s="493" t="s">
        <v>555</v>
      </c>
      <c r="Y22" s="126"/>
      <c r="Z22" s="126"/>
    </row>
    <row r="23" spans="3:26" s="102" customFormat="1" ht="186.75" customHeight="1" x14ac:dyDescent="0.35">
      <c r="C23" s="473"/>
      <c r="D23" s="478"/>
      <c r="E23" s="468"/>
      <c r="F23" s="515"/>
      <c r="G23" s="475"/>
      <c r="H23" s="489"/>
      <c r="I23" s="489"/>
      <c r="J23" s="238" t="s">
        <v>556</v>
      </c>
      <c r="K23" s="475"/>
      <c r="L23" s="483"/>
      <c r="M23" s="485"/>
      <c r="N23" s="487"/>
      <c r="O23" s="487"/>
      <c r="P23" s="487"/>
      <c r="Q23" s="487"/>
      <c r="R23" s="485"/>
      <c r="S23" s="485"/>
      <c r="T23" s="319"/>
      <c r="U23" s="494"/>
      <c r="V23" s="494"/>
      <c r="W23" s="494"/>
      <c r="X23" s="494"/>
      <c r="Y23" s="126"/>
      <c r="Z23" s="126"/>
    </row>
    <row r="24" spans="3:26" s="102" customFormat="1" ht="162" customHeight="1" x14ac:dyDescent="0.35">
      <c r="C24" s="473"/>
      <c r="D24" s="505" t="s">
        <v>557</v>
      </c>
      <c r="E24" s="468" t="s">
        <v>558</v>
      </c>
      <c r="F24" s="467" t="s">
        <v>341</v>
      </c>
      <c r="G24" s="468" t="s">
        <v>547</v>
      </c>
      <c r="H24" s="469" t="s">
        <v>343</v>
      </c>
      <c r="I24" s="469" t="s">
        <v>315</v>
      </c>
      <c r="J24" s="325" t="s">
        <v>547</v>
      </c>
      <c r="K24" s="468" t="s">
        <v>548</v>
      </c>
      <c r="L24" s="481" t="s">
        <v>409</v>
      </c>
      <c r="M24" s="480" t="s">
        <v>410</v>
      </c>
      <c r="N24" s="99" t="s">
        <v>559</v>
      </c>
      <c r="O24" s="99" t="s">
        <v>485</v>
      </c>
      <c r="P24" s="99" t="s">
        <v>320</v>
      </c>
      <c r="Q24" s="99" t="s">
        <v>479</v>
      </c>
      <c r="R24" s="100" t="s">
        <v>480</v>
      </c>
      <c r="S24" s="239" t="s">
        <v>323</v>
      </c>
      <c r="T24" s="499" t="s">
        <v>560</v>
      </c>
      <c r="U24" s="470"/>
      <c r="V24" s="470"/>
      <c r="W24" s="470" t="s">
        <v>561</v>
      </c>
      <c r="X24" s="470" t="s">
        <v>562</v>
      </c>
      <c r="Y24" s="126"/>
      <c r="Z24" s="126"/>
    </row>
    <row r="25" spans="3:26" s="102" customFormat="1" ht="162" customHeight="1" x14ac:dyDescent="0.35">
      <c r="C25" s="473"/>
      <c r="D25" s="505"/>
      <c r="E25" s="468"/>
      <c r="F25" s="467"/>
      <c r="G25" s="468"/>
      <c r="H25" s="469"/>
      <c r="I25" s="469"/>
      <c r="J25" s="238" t="s">
        <v>556</v>
      </c>
      <c r="K25" s="468"/>
      <c r="L25" s="481"/>
      <c r="M25" s="480"/>
      <c r="N25" s="99" t="s">
        <v>563</v>
      </c>
      <c r="O25" s="99" t="s">
        <v>552</v>
      </c>
      <c r="P25" s="99" t="s">
        <v>320</v>
      </c>
      <c r="Q25" s="99" t="s">
        <v>479</v>
      </c>
      <c r="R25" s="100" t="s">
        <v>480</v>
      </c>
      <c r="S25" s="239" t="s">
        <v>356</v>
      </c>
      <c r="T25" s="500"/>
      <c r="U25" s="470"/>
      <c r="V25" s="470"/>
      <c r="W25" s="470"/>
      <c r="X25" s="470"/>
      <c r="Y25" s="126"/>
      <c r="Z25" s="126"/>
    </row>
    <row r="27" spans="3:26" ht="21" customHeight="1" x14ac:dyDescent="0.35">
      <c r="C27" s="511" t="s">
        <v>429</v>
      </c>
      <c r="D27" s="512"/>
      <c r="E27" s="512"/>
      <c r="F27" s="512"/>
      <c r="G27" s="512"/>
      <c r="H27" s="513"/>
      <c r="I27" s="466" t="s">
        <v>430</v>
      </c>
      <c r="J27" s="466"/>
      <c r="K27" s="466"/>
      <c r="L27" s="466"/>
    </row>
    <row r="28" spans="3:26" ht="87" customHeight="1" x14ac:dyDescent="0.35">
      <c r="C28" s="237" t="s">
        <v>3</v>
      </c>
      <c r="D28" s="237" t="s">
        <v>4</v>
      </c>
      <c r="E28" s="237" t="s">
        <v>431</v>
      </c>
      <c r="F28" s="237" t="s">
        <v>408</v>
      </c>
      <c r="G28" s="237" t="s">
        <v>7</v>
      </c>
      <c r="H28" s="237" t="s">
        <v>432</v>
      </c>
      <c r="I28" s="237" t="s">
        <v>433</v>
      </c>
      <c r="J28" s="237" t="s">
        <v>434</v>
      </c>
      <c r="K28" s="237" t="s">
        <v>7</v>
      </c>
      <c r="L28" s="237" t="s">
        <v>432</v>
      </c>
    </row>
    <row r="29" spans="3:26" ht="47.25" customHeight="1" x14ac:dyDescent="0.35">
      <c r="C29" s="125" t="s">
        <v>14</v>
      </c>
      <c r="D29" s="253" t="s">
        <v>564</v>
      </c>
      <c r="E29" s="323">
        <v>2</v>
      </c>
      <c r="F29" s="323">
        <v>5</v>
      </c>
      <c r="G29" s="323" t="str">
        <f>IF(H29&lt;4,"Baja",IF(H29=4,"Media",IF(H29=5,"Media",IF(H29=6,"Media",IF(H29&lt;=12,"Alta","Muy alta")))))</f>
        <v>Alta</v>
      </c>
      <c r="H29" s="323">
        <f>+E29*F29</f>
        <v>10</v>
      </c>
      <c r="I29" s="323">
        <v>1</v>
      </c>
      <c r="J29" s="323">
        <v>4</v>
      </c>
      <c r="K29" s="323" t="str">
        <f>IF(L29&lt;4,"Baja",IF(L29=4,"Media",IF(L29=5,"Media",IF(L29=6,"Media",IF(L29&lt;=12,"Alta","Muy alta")))))</f>
        <v>Media</v>
      </c>
      <c r="L29" s="323">
        <f>+I29*J29</f>
        <v>4</v>
      </c>
    </row>
    <row r="30" spans="3:26" ht="47.25" customHeight="1" x14ac:dyDescent="0.35">
      <c r="C30" s="125" t="s">
        <v>17</v>
      </c>
      <c r="D30" s="253" t="s">
        <v>18</v>
      </c>
      <c r="E30" s="323">
        <v>3</v>
      </c>
      <c r="F30" s="323">
        <v>4</v>
      </c>
      <c r="G30" s="323" t="str">
        <f>IF(H30&lt;4,"Baja",IF(H30=4,"Media",IF(H30=5,"Media",IF(H30=6,"Media",IF(H30&lt;=12,"Alta","Muy alta")))))</f>
        <v>Alta</v>
      </c>
      <c r="H30" s="323">
        <f>+E30*F30</f>
        <v>12</v>
      </c>
      <c r="I30" s="323">
        <v>2</v>
      </c>
      <c r="J30" s="323">
        <v>3</v>
      </c>
      <c r="K30" s="323" t="str">
        <f>IF(L30&lt;4,"Baja",IF(L30=4,"Media",IF(L30=5,"Media",IF(L30=6,"Media",IF(L30&lt;=12,"Alta","Muy alta")))))</f>
        <v>Media</v>
      </c>
      <c r="L30" s="323">
        <f>+I30*J30</f>
        <v>6</v>
      </c>
    </row>
    <row r="31" spans="3:26" ht="47.25" customHeight="1" x14ac:dyDescent="0.35">
      <c r="C31" s="125" t="s">
        <v>19</v>
      </c>
      <c r="D31" s="253" t="s">
        <v>20</v>
      </c>
      <c r="E31" s="323">
        <v>3</v>
      </c>
      <c r="F31" s="323">
        <v>4</v>
      </c>
      <c r="G31" s="323" t="str">
        <f>IF(H31&lt;4,"Baja",IF(H31=4,"Media",IF(H31=5,"Media",IF(H31=6,"Media",IF(H31&lt;=12,"Alta","Muy alta")))))</f>
        <v>Alta</v>
      </c>
      <c r="H31" s="323">
        <f>+E31*F31</f>
        <v>12</v>
      </c>
      <c r="I31" s="323">
        <v>2</v>
      </c>
      <c r="J31" s="323">
        <v>3</v>
      </c>
      <c r="K31" s="323" t="str">
        <f>IF(L31&lt;4,"Baja",IF(L31=4,"Media",IF(L31=5,"Media",IF(L31=6,"Media",IF(L31&lt;=12,"Alta","Muy alta")))))</f>
        <v>Media</v>
      </c>
      <c r="L31" s="323">
        <f>+I31*J31</f>
        <v>6</v>
      </c>
    </row>
    <row r="32" spans="3:26" ht="47.25" customHeight="1" x14ac:dyDescent="0.35">
      <c r="C32" s="125" t="s">
        <v>21</v>
      </c>
      <c r="D32" s="253" t="s">
        <v>22</v>
      </c>
      <c r="E32" s="323">
        <v>2</v>
      </c>
      <c r="F32" s="323">
        <v>4</v>
      </c>
      <c r="G32" s="323" t="str">
        <f>IF(H32&lt;4,"Baja",IF(H32=4,"Media",IF(H32=5,"Media",IF(H32=6,"Media",IF(H32&lt;=12,"Alta","Muy alta")))))</f>
        <v>Alta</v>
      </c>
      <c r="H32" s="323">
        <f>+E32*F32</f>
        <v>8</v>
      </c>
      <c r="I32" s="323">
        <v>1</v>
      </c>
      <c r="J32" s="323">
        <v>4</v>
      </c>
      <c r="K32" s="323" t="str">
        <f>IF(L32&lt;4,"Baja",IF(L32=4,"Media",IF(L32=5,"Media",IF(L32=6,"Media",IF(L32&lt;=12,"Alta","Muy alta")))))</f>
        <v>Media</v>
      </c>
      <c r="L32" s="323">
        <f>+I32*J32</f>
        <v>4</v>
      </c>
    </row>
    <row r="33" spans="3:12" ht="21" customHeight="1" x14ac:dyDescent="0.35">
      <c r="J33" s="104"/>
      <c r="K33" s="105"/>
      <c r="L33" s="105"/>
    </row>
    <row r="34" spans="3:12" x14ac:dyDescent="0.35">
      <c r="C34" s="472" t="s">
        <v>438</v>
      </c>
      <c r="D34" s="472"/>
      <c r="E34" s="472"/>
      <c r="F34" s="472"/>
      <c r="G34" s="472"/>
      <c r="H34" s="472"/>
      <c r="I34" s="472"/>
      <c r="J34" s="472"/>
      <c r="K34" s="472"/>
      <c r="L34" s="105"/>
    </row>
    <row r="35" spans="3:12" ht="76.5" customHeight="1" x14ac:dyDescent="0.35">
      <c r="C35" s="237" t="s">
        <v>439</v>
      </c>
      <c r="D35" s="237" t="s">
        <v>441</v>
      </c>
      <c r="E35" s="237" t="s">
        <v>442</v>
      </c>
      <c r="F35" s="237" t="s">
        <v>443</v>
      </c>
      <c r="G35" s="237" t="s">
        <v>444</v>
      </c>
      <c r="H35" s="237" t="s">
        <v>445</v>
      </c>
      <c r="I35" s="237" t="s">
        <v>446</v>
      </c>
      <c r="J35" s="237" t="s">
        <v>447</v>
      </c>
      <c r="K35" s="237" t="s">
        <v>440</v>
      </c>
      <c r="L35" s="105"/>
    </row>
    <row r="36" spans="3:12" ht="99.75" customHeight="1" x14ac:dyDescent="0.35">
      <c r="C36" s="471" t="s">
        <v>565</v>
      </c>
      <c r="D36" s="124" t="s">
        <v>566</v>
      </c>
      <c r="E36" s="260" t="s">
        <v>567</v>
      </c>
      <c r="F36" s="330" t="s">
        <v>568</v>
      </c>
      <c r="G36" s="328" t="s">
        <v>527</v>
      </c>
      <c r="H36" s="260" t="s">
        <v>569</v>
      </c>
      <c r="I36" s="110" t="s">
        <v>570</v>
      </c>
      <c r="J36" s="110" t="s">
        <v>459</v>
      </c>
      <c r="K36" s="110" t="s">
        <v>571</v>
      </c>
      <c r="L36" s="105"/>
    </row>
    <row r="37" spans="3:12" ht="99.75" customHeight="1" x14ac:dyDescent="0.35">
      <c r="C37" s="471"/>
      <c r="D37" s="124" t="s">
        <v>467</v>
      </c>
      <c r="E37" s="108" t="s">
        <v>456</v>
      </c>
      <c r="F37" s="108" t="s">
        <v>457</v>
      </c>
      <c r="G37" s="107" t="s">
        <v>453</v>
      </c>
      <c r="H37" s="108" t="s">
        <v>458</v>
      </c>
      <c r="I37" s="123" t="s">
        <v>455</v>
      </c>
      <c r="J37" s="109" t="s">
        <v>459</v>
      </c>
      <c r="K37" s="110" t="s">
        <v>466</v>
      </c>
      <c r="L37" s="104"/>
    </row>
  </sheetData>
  <mergeCells count="112">
    <mergeCell ref="O22:O23"/>
    <mergeCell ref="P22:P23"/>
    <mergeCell ref="F7:G7"/>
    <mergeCell ref="J9:J12"/>
    <mergeCell ref="E16:E18"/>
    <mergeCell ref="K16:K18"/>
    <mergeCell ref="G8:G12"/>
    <mergeCell ref="F8:F12"/>
    <mergeCell ref="H8:H12"/>
    <mergeCell ref="I8:I12"/>
    <mergeCell ref="N14:N15"/>
    <mergeCell ref="M14:M15"/>
    <mergeCell ref="L14:L15"/>
    <mergeCell ref="E22:E23"/>
    <mergeCell ref="Y6:Z6"/>
    <mergeCell ref="D4:G4"/>
    <mergeCell ref="C27:H27"/>
    <mergeCell ref="Q22:Q23"/>
    <mergeCell ref="R22:R23"/>
    <mergeCell ref="S22:S23"/>
    <mergeCell ref="F22:F23"/>
    <mergeCell ref="D2:E3"/>
    <mergeCell ref="N6:S6"/>
    <mergeCell ref="H6:M6"/>
    <mergeCell ref="C6:G6"/>
    <mergeCell ref="H7:I7"/>
    <mergeCell ref="V8:V12"/>
    <mergeCell ref="M8:M9"/>
    <mergeCell ref="M10:M11"/>
    <mergeCell ref="L8:L9"/>
    <mergeCell ref="L10:L11"/>
    <mergeCell ref="S14:S15"/>
    <mergeCell ref="R14:R15"/>
    <mergeCell ref="Q14:Q15"/>
    <mergeCell ref="P14:P15"/>
    <mergeCell ref="O14:O15"/>
    <mergeCell ref="T16:T18"/>
    <mergeCell ref="D22:D23"/>
    <mergeCell ref="D24:D25"/>
    <mergeCell ref="F16:F18"/>
    <mergeCell ref="H16:H18"/>
    <mergeCell ref="M16:M17"/>
    <mergeCell ref="L16:L17"/>
    <mergeCell ref="H22:H23"/>
    <mergeCell ref="I22:I23"/>
    <mergeCell ref="G22:G23"/>
    <mergeCell ref="J14:J15"/>
    <mergeCell ref="D16:D18"/>
    <mergeCell ref="J17:J18"/>
    <mergeCell ref="L19:L21"/>
    <mergeCell ref="F19:F21"/>
    <mergeCell ref="G19:G21"/>
    <mergeCell ref="D8:D12"/>
    <mergeCell ref="D19:D21"/>
    <mergeCell ref="E8:E12"/>
    <mergeCell ref="E19:E21"/>
    <mergeCell ref="I19:I21"/>
    <mergeCell ref="X16:X18"/>
    <mergeCell ref="K19:K21"/>
    <mergeCell ref="J20:J21"/>
    <mergeCell ref="V13:V15"/>
    <mergeCell ref="W13:W15"/>
    <mergeCell ref="X13:X15"/>
    <mergeCell ref="X8:X12"/>
    <mergeCell ref="H19:H21"/>
    <mergeCell ref="T6:X6"/>
    <mergeCell ref="V19:V21"/>
    <mergeCell ref="W19:W21"/>
    <mergeCell ref="X19:X21"/>
    <mergeCell ref="U8:U12"/>
    <mergeCell ref="T8:T12"/>
    <mergeCell ref="W2:W3"/>
    <mergeCell ref="W8:W12"/>
    <mergeCell ref="V24:V25"/>
    <mergeCell ref="W24:W25"/>
    <mergeCell ref="V16:V18"/>
    <mergeCell ref="W16:W18"/>
    <mergeCell ref="V22:V23"/>
    <mergeCell ref="W22:W23"/>
    <mergeCell ref="X22:X23"/>
    <mergeCell ref="T24:T25"/>
    <mergeCell ref="T19:T21"/>
    <mergeCell ref="U19:U21"/>
    <mergeCell ref="T13:T15"/>
    <mergeCell ref="U13:U15"/>
    <mergeCell ref="U16:U18"/>
    <mergeCell ref="U24:U25"/>
    <mergeCell ref="U22:U23"/>
    <mergeCell ref="I27:L27"/>
    <mergeCell ref="F24:F25"/>
    <mergeCell ref="G24:G25"/>
    <mergeCell ref="H24:H25"/>
    <mergeCell ref="I24:I25"/>
    <mergeCell ref="E24:E25"/>
    <mergeCell ref="X24:X25"/>
    <mergeCell ref="C36:C37"/>
    <mergeCell ref="C34:K34"/>
    <mergeCell ref="C8:C25"/>
    <mergeCell ref="K8:K12"/>
    <mergeCell ref="K22:K23"/>
    <mergeCell ref="D13:D15"/>
    <mergeCell ref="E13:E15"/>
    <mergeCell ref="K13:K15"/>
    <mergeCell ref="M24:M25"/>
    <mergeCell ref="L24:L25"/>
    <mergeCell ref="K24:K25"/>
    <mergeCell ref="L22:L23"/>
    <mergeCell ref="M22:M23"/>
    <mergeCell ref="N22:N23"/>
    <mergeCell ref="G16:G18"/>
    <mergeCell ref="I16:I18"/>
    <mergeCell ref="M19:M21"/>
  </mergeCells>
  <conditionalFormatting sqref="H29:H31">
    <cfRule type="cellIs" dxfId="611" priority="21" operator="between">
      <formula>15</formula>
      <formula>25</formula>
    </cfRule>
    <cfRule type="cellIs" dxfId="610" priority="22" operator="between">
      <formula>8</formula>
      <formula>12</formula>
    </cfRule>
    <cfRule type="cellIs" dxfId="609" priority="23" operator="between">
      <formula>4</formula>
      <formula>6</formula>
    </cfRule>
    <cfRule type="cellIs" dxfId="608" priority="24" operator="between">
      <formula>1</formula>
      <formula>3</formula>
    </cfRule>
  </conditionalFormatting>
  <conditionalFormatting sqref="G29:G31">
    <cfRule type="cellIs" dxfId="607" priority="17" operator="equal">
      <formula>"Muy alta"</formula>
    </cfRule>
    <cfRule type="cellIs" dxfId="606" priority="18" operator="equal">
      <formula>"Alta"</formula>
    </cfRule>
    <cfRule type="cellIs" dxfId="605" priority="19" operator="equal">
      <formula>"Media"</formula>
    </cfRule>
    <cfRule type="cellIs" dxfId="604" priority="20" operator="equal">
      <formula>"Baja"</formula>
    </cfRule>
  </conditionalFormatting>
  <conditionalFormatting sqref="H32">
    <cfRule type="cellIs" dxfId="603" priority="13" operator="between">
      <formula>15</formula>
      <formula>25</formula>
    </cfRule>
    <cfRule type="cellIs" dxfId="602" priority="14" operator="between">
      <formula>8</formula>
      <formula>12</formula>
    </cfRule>
    <cfRule type="cellIs" dxfId="601" priority="15" operator="between">
      <formula>4</formula>
      <formula>6</formula>
    </cfRule>
    <cfRule type="cellIs" dxfId="600" priority="16" operator="between">
      <formula>1</formula>
      <formula>3</formula>
    </cfRule>
  </conditionalFormatting>
  <conditionalFormatting sqref="G32">
    <cfRule type="cellIs" dxfId="599" priority="9" operator="equal">
      <formula>"Muy alta"</formula>
    </cfRule>
    <cfRule type="cellIs" dxfId="598" priority="10" operator="equal">
      <formula>"Alta"</formula>
    </cfRule>
    <cfRule type="cellIs" dxfId="597" priority="11" operator="equal">
      <formula>"Media"</formula>
    </cfRule>
    <cfRule type="cellIs" dxfId="596" priority="12" operator="equal">
      <formula>"Baja"</formula>
    </cfRule>
  </conditionalFormatting>
  <conditionalFormatting sqref="L29:L32">
    <cfRule type="cellIs" dxfId="595" priority="5" operator="between">
      <formula>15</formula>
      <formula>25</formula>
    </cfRule>
    <cfRule type="cellIs" dxfId="594" priority="6" operator="between">
      <formula>8</formula>
      <formula>12</formula>
    </cfRule>
    <cfRule type="cellIs" dxfId="593" priority="7" operator="between">
      <formula>4</formula>
      <formula>6</formula>
    </cfRule>
    <cfRule type="cellIs" dxfId="592" priority="8" operator="between">
      <formula>1</formula>
      <formula>3</formula>
    </cfRule>
  </conditionalFormatting>
  <conditionalFormatting sqref="K29:K32">
    <cfRule type="cellIs" dxfId="591" priority="1" operator="equal">
      <formula>"Muy alta"</formula>
    </cfRule>
    <cfRule type="cellIs" dxfId="590" priority="2" operator="equal">
      <formula>"Alta"</formula>
    </cfRule>
    <cfRule type="cellIs" dxfId="589" priority="3" operator="equal">
      <formula>"Media"</formula>
    </cfRule>
    <cfRule type="cellIs" dxfId="588" priority="4" operator="equal">
      <formula>"Baja"</formula>
    </cfRule>
  </conditionalFormatting>
  <dataValidations count="5">
    <dataValidation type="list" allowBlank="1" showInputMessage="1" showErrorMessage="1" sqref="I36">
      <formula1>$J$53:$J$55</formula1>
    </dataValidation>
    <dataValidation type="list" allowBlank="1" showInputMessage="1" showErrorMessage="1" sqref="R24:R25">
      <formula1>$K$48:$K$50</formula1>
    </dataValidation>
    <dataValidation type="list" allowBlank="1" showInputMessage="1" showErrorMessage="1" sqref="S24:S25">
      <formula1>$L$48:$L$50</formula1>
    </dataValidation>
    <dataValidation type="list" allowBlank="1" showInputMessage="1" showErrorMessage="1" sqref="R8:R14 R16:R22">
      <formula1>$K$47:$K$49</formula1>
    </dataValidation>
    <dataValidation type="list" allowBlank="1" showInputMessage="1" showErrorMessage="1" sqref="S8:S14 S16:S22">
      <formula1>$L$47:$L$49</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Z43"/>
  <sheetViews>
    <sheetView zoomScale="40" zoomScaleNormal="40" zoomScaleSheetLayoutView="50" workbookViewId="0">
      <selection activeCell="J8" sqref="J8"/>
    </sheetView>
  </sheetViews>
  <sheetFormatPr baseColWidth="10" defaultColWidth="11.42578125" defaultRowHeight="25.5" x14ac:dyDescent="0.35"/>
  <cols>
    <col min="1" max="2" width="3.85546875" style="5" customWidth="1"/>
    <col min="3" max="3" width="48.42578125" style="5" customWidth="1"/>
    <col min="4" max="4" width="63.28515625" style="5" customWidth="1"/>
    <col min="5" max="5" width="51.42578125" style="5" customWidth="1"/>
    <col min="6" max="6" width="31.5703125" style="5" customWidth="1"/>
    <col min="7" max="7" width="37.7109375" style="5" customWidth="1"/>
    <col min="8" max="8" width="35.85546875" style="5" customWidth="1"/>
    <col min="9" max="9" width="31.7109375" style="5" customWidth="1"/>
    <col min="10" max="10" width="71.7109375" style="5" customWidth="1"/>
    <col min="11" max="11" width="71.140625" style="5" customWidth="1"/>
    <col min="12" max="12" width="45.7109375" style="5" customWidth="1"/>
    <col min="13" max="13" width="54.42578125" style="5" customWidth="1"/>
    <col min="14" max="14" width="62.28515625" style="5" customWidth="1"/>
    <col min="15" max="15" width="56.140625" style="5" customWidth="1"/>
    <col min="16" max="16" width="26.28515625" style="5" customWidth="1"/>
    <col min="17" max="17" width="44.85546875" style="5" customWidth="1"/>
    <col min="18" max="18" width="24" style="5" customWidth="1"/>
    <col min="19" max="19" width="21.85546875" style="5" customWidth="1"/>
    <col min="20" max="20" width="39.7109375" style="5" customWidth="1"/>
    <col min="21" max="21" width="34.7109375" style="5" customWidth="1"/>
    <col min="22" max="22" width="34.85546875" style="5" customWidth="1"/>
    <col min="23" max="23" width="40.140625" style="5" customWidth="1"/>
    <col min="24" max="24" width="47.140625" style="5" customWidth="1"/>
    <col min="25" max="26" width="62.42578125" style="5" customWidth="1"/>
    <col min="27" max="16384" width="11.42578125" style="5"/>
  </cols>
  <sheetData>
    <row r="1" spans="3:26" ht="7.5" customHeight="1" x14ac:dyDescent="0.35">
      <c r="J1" s="6"/>
      <c r="K1" s="6"/>
      <c r="L1" s="6"/>
      <c r="M1" s="6"/>
      <c r="W1" s="7"/>
    </row>
    <row r="2" spans="3:26" ht="28.5" customHeight="1" x14ac:dyDescent="0.35">
      <c r="D2" s="430" t="s">
        <v>281</v>
      </c>
      <c r="E2" s="430"/>
      <c r="J2" s="6"/>
      <c r="K2" s="6"/>
      <c r="L2" s="6"/>
      <c r="M2" s="6"/>
      <c r="W2" s="459"/>
    </row>
    <row r="3" spans="3:26" ht="28.5" customHeight="1" x14ac:dyDescent="0.35">
      <c r="D3" s="430"/>
      <c r="E3" s="430"/>
      <c r="J3" s="6"/>
      <c r="K3" s="6"/>
      <c r="L3" s="6"/>
      <c r="M3" s="6"/>
      <c r="W3" s="459"/>
    </row>
    <row r="4" spans="3:26" ht="28.5" customHeight="1" x14ac:dyDescent="0.35">
      <c r="C4" s="5" t="s">
        <v>282</v>
      </c>
      <c r="D4" s="454" t="s">
        <v>572</v>
      </c>
      <c r="E4" s="454"/>
    </row>
    <row r="5" spans="3:26" ht="28.5" customHeight="1" x14ac:dyDescent="0.35"/>
    <row r="6" spans="3:26" s="8" customFormat="1" ht="28.5" customHeight="1" x14ac:dyDescent="0.35">
      <c r="C6" s="429" t="s">
        <v>284</v>
      </c>
      <c r="D6" s="429"/>
      <c r="E6" s="429"/>
      <c r="F6" s="429"/>
      <c r="G6" s="429"/>
      <c r="H6" s="429" t="s">
        <v>285</v>
      </c>
      <c r="I6" s="429"/>
      <c r="J6" s="429"/>
      <c r="K6" s="429"/>
      <c r="L6" s="429"/>
      <c r="M6" s="429"/>
      <c r="N6" s="463"/>
      <c r="O6" s="463"/>
      <c r="P6" s="463"/>
      <c r="Q6" s="463"/>
      <c r="R6" s="463"/>
      <c r="S6" s="463"/>
      <c r="T6" s="460" t="s">
        <v>286</v>
      </c>
      <c r="U6" s="460"/>
      <c r="V6" s="460"/>
      <c r="W6" s="460"/>
      <c r="X6" s="460"/>
      <c r="Y6" s="463" t="s">
        <v>287</v>
      </c>
      <c r="Z6" s="463"/>
    </row>
    <row r="7" spans="3:26" ht="130.5" customHeight="1" x14ac:dyDescent="0.35">
      <c r="C7" s="220" t="s">
        <v>288</v>
      </c>
      <c r="D7" s="220" t="s">
        <v>289</v>
      </c>
      <c r="E7" s="220" t="s">
        <v>290</v>
      </c>
      <c r="F7" s="460" t="s">
        <v>291</v>
      </c>
      <c r="G7" s="460"/>
      <c r="H7" s="455" t="s">
        <v>292</v>
      </c>
      <c r="I7" s="456"/>
      <c r="J7" s="216" t="s">
        <v>293</v>
      </c>
      <c r="K7" s="216" t="s">
        <v>3630</v>
      </c>
      <c r="L7" s="216" t="s">
        <v>469</v>
      </c>
      <c r="M7" s="216" t="s">
        <v>295</v>
      </c>
      <c r="N7" s="216" t="s">
        <v>296</v>
      </c>
      <c r="O7" s="216" t="s">
        <v>297</v>
      </c>
      <c r="P7" s="216" t="s">
        <v>298</v>
      </c>
      <c r="Q7" s="216" t="s">
        <v>299</v>
      </c>
      <c r="R7" s="216" t="s">
        <v>300</v>
      </c>
      <c r="S7" s="216" t="s">
        <v>301</v>
      </c>
      <c r="T7" s="216" t="s">
        <v>302</v>
      </c>
      <c r="U7" s="216" t="s">
        <v>303</v>
      </c>
      <c r="V7" s="216" t="s">
        <v>304</v>
      </c>
      <c r="W7" s="216" t="s">
        <v>305</v>
      </c>
      <c r="X7" s="216" t="s">
        <v>306</v>
      </c>
      <c r="Y7" s="216" t="s">
        <v>307</v>
      </c>
      <c r="Z7" s="216" t="s">
        <v>308</v>
      </c>
    </row>
    <row r="8" spans="3:26" ht="99" customHeight="1" x14ac:dyDescent="0.35">
      <c r="C8" s="533" t="s">
        <v>309</v>
      </c>
      <c r="D8" s="435" t="s">
        <v>573</v>
      </c>
      <c r="E8" s="436" t="s">
        <v>574</v>
      </c>
      <c r="F8" s="437" t="s">
        <v>312</v>
      </c>
      <c r="G8" s="436" t="s">
        <v>575</v>
      </c>
      <c r="H8" s="458" t="s">
        <v>314</v>
      </c>
      <c r="I8" s="457" t="s">
        <v>576</v>
      </c>
      <c r="J8" s="11" t="s">
        <v>577</v>
      </c>
      <c r="K8" s="281" t="s">
        <v>24</v>
      </c>
      <c r="L8" s="525" t="s">
        <v>578</v>
      </c>
      <c r="M8" s="528" t="s">
        <v>579</v>
      </c>
      <c r="N8" s="12" t="s">
        <v>580</v>
      </c>
      <c r="O8" s="12" t="s">
        <v>581</v>
      </c>
      <c r="P8" s="12" t="s">
        <v>582</v>
      </c>
      <c r="Q8" s="12" t="s">
        <v>583</v>
      </c>
      <c r="R8" s="13" t="s">
        <v>584</v>
      </c>
      <c r="S8" s="13" t="s">
        <v>323</v>
      </c>
      <c r="T8" s="531" t="s">
        <v>585</v>
      </c>
      <c r="U8" s="520"/>
      <c r="V8" s="520" t="s">
        <v>586</v>
      </c>
      <c r="W8" s="520"/>
      <c r="X8" s="520" t="s">
        <v>587</v>
      </c>
      <c r="Y8" s="60"/>
      <c r="Z8" s="60"/>
    </row>
    <row r="9" spans="3:26" ht="99" customHeight="1" x14ac:dyDescent="0.35">
      <c r="C9" s="533"/>
      <c r="D9" s="435"/>
      <c r="E9" s="436"/>
      <c r="F9" s="437"/>
      <c r="G9" s="436"/>
      <c r="H9" s="438"/>
      <c r="I9" s="440"/>
      <c r="J9" s="465" t="s">
        <v>588</v>
      </c>
      <c r="K9" s="465" t="s">
        <v>29</v>
      </c>
      <c r="L9" s="526"/>
      <c r="M9" s="529"/>
      <c r="N9" s="12" t="s">
        <v>580</v>
      </c>
      <c r="O9" s="12" t="s">
        <v>552</v>
      </c>
      <c r="P9" s="12" t="s">
        <v>582</v>
      </c>
      <c r="Q9" s="12" t="s">
        <v>589</v>
      </c>
      <c r="R9" s="13" t="s">
        <v>499</v>
      </c>
      <c r="S9" s="13" t="s">
        <v>356</v>
      </c>
      <c r="T9" s="532"/>
      <c r="U9" s="521"/>
      <c r="V9" s="521"/>
      <c r="W9" s="521"/>
      <c r="X9" s="521"/>
      <c r="Y9" s="60"/>
      <c r="Z9" s="60"/>
    </row>
    <row r="10" spans="3:26" ht="99" customHeight="1" x14ac:dyDescent="0.35">
      <c r="C10" s="533"/>
      <c r="D10" s="435"/>
      <c r="E10" s="436"/>
      <c r="F10" s="437"/>
      <c r="G10" s="436"/>
      <c r="H10" s="439"/>
      <c r="I10" s="441"/>
      <c r="J10" s="447"/>
      <c r="K10" s="447"/>
      <c r="L10" s="527"/>
      <c r="M10" s="530"/>
      <c r="N10" s="12" t="s">
        <v>590</v>
      </c>
      <c r="O10" s="12" t="s">
        <v>581</v>
      </c>
      <c r="P10" s="12" t="s">
        <v>453</v>
      </c>
      <c r="Q10" s="12" t="s">
        <v>591</v>
      </c>
      <c r="R10" s="13" t="s">
        <v>584</v>
      </c>
      <c r="S10" s="13" t="s">
        <v>323</v>
      </c>
      <c r="T10" s="532"/>
      <c r="U10" s="521"/>
      <c r="V10" s="521"/>
      <c r="W10" s="521"/>
      <c r="X10" s="521"/>
      <c r="Y10" s="60"/>
      <c r="Z10" s="60"/>
    </row>
    <row r="11" spans="3:26" ht="99" customHeight="1" x14ac:dyDescent="0.35">
      <c r="C11" s="533"/>
      <c r="D11" s="435" t="s">
        <v>592</v>
      </c>
      <c r="E11" s="436" t="s">
        <v>593</v>
      </c>
      <c r="F11" s="437" t="s">
        <v>312</v>
      </c>
      <c r="G11" s="465" t="s">
        <v>575</v>
      </c>
      <c r="H11" s="458" t="s">
        <v>314</v>
      </c>
      <c r="I11" s="457" t="s">
        <v>576</v>
      </c>
      <c r="J11" s="11" t="s">
        <v>577</v>
      </c>
      <c r="K11" s="281" t="s">
        <v>24</v>
      </c>
      <c r="L11" s="275" t="s">
        <v>594</v>
      </c>
      <c r="M11" s="281" t="s">
        <v>595</v>
      </c>
      <c r="N11" s="522" t="s">
        <v>580</v>
      </c>
      <c r="O11" s="522" t="s">
        <v>581</v>
      </c>
      <c r="P11" s="522" t="s">
        <v>582</v>
      </c>
      <c r="Q11" s="522" t="s">
        <v>589</v>
      </c>
      <c r="R11" s="528" t="s">
        <v>584</v>
      </c>
      <c r="S11" s="528" t="s">
        <v>356</v>
      </c>
      <c r="T11" s="531" t="s">
        <v>596</v>
      </c>
      <c r="U11" s="520"/>
      <c r="V11" s="520" t="s">
        <v>597</v>
      </c>
      <c r="W11" s="520"/>
      <c r="X11" s="520" t="s">
        <v>598</v>
      </c>
      <c r="Y11" s="60"/>
      <c r="Z11" s="60"/>
    </row>
    <row r="12" spans="3:26" ht="99" customHeight="1" x14ac:dyDescent="0.35">
      <c r="C12" s="533"/>
      <c r="D12" s="435"/>
      <c r="E12" s="436"/>
      <c r="F12" s="437"/>
      <c r="G12" s="446"/>
      <c r="H12" s="438"/>
      <c r="I12" s="440"/>
      <c r="J12" s="465" t="s">
        <v>588</v>
      </c>
      <c r="K12" s="465" t="s">
        <v>29</v>
      </c>
      <c r="L12" s="275" t="s">
        <v>599</v>
      </c>
      <c r="M12" s="281" t="s">
        <v>600</v>
      </c>
      <c r="N12" s="523"/>
      <c r="O12" s="523"/>
      <c r="P12" s="523"/>
      <c r="Q12" s="523"/>
      <c r="R12" s="529"/>
      <c r="S12" s="529"/>
      <c r="T12" s="532"/>
      <c r="U12" s="521"/>
      <c r="V12" s="521"/>
      <c r="W12" s="521"/>
      <c r="X12" s="521"/>
      <c r="Y12" s="60"/>
      <c r="Z12" s="60"/>
    </row>
    <row r="13" spans="3:26" ht="99" customHeight="1" x14ac:dyDescent="0.35">
      <c r="C13" s="533"/>
      <c r="D13" s="435"/>
      <c r="E13" s="436"/>
      <c r="F13" s="437"/>
      <c r="G13" s="447"/>
      <c r="H13" s="439"/>
      <c r="I13" s="441"/>
      <c r="J13" s="447"/>
      <c r="K13" s="447"/>
      <c r="L13" s="275" t="s">
        <v>601</v>
      </c>
      <c r="M13" s="281" t="s">
        <v>602</v>
      </c>
      <c r="N13" s="524"/>
      <c r="O13" s="524"/>
      <c r="P13" s="524"/>
      <c r="Q13" s="524"/>
      <c r="R13" s="530"/>
      <c r="S13" s="530"/>
      <c r="T13" s="532"/>
      <c r="U13" s="521"/>
      <c r="V13" s="521"/>
      <c r="W13" s="521"/>
      <c r="X13" s="521"/>
      <c r="Y13" s="60"/>
      <c r="Z13" s="60"/>
    </row>
    <row r="14" spans="3:26" ht="99" customHeight="1" x14ac:dyDescent="0.35">
      <c r="C14" s="533"/>
      <c r="D14" s="435" t="s">
        <v>603</v>
      </c>
      <c r="E14" s="436" t="s">
        <v>604</v>
      </c>
      <c r="F14" s="437" t="s">
        <v>312</v>
      </c>
      <c r="G14" s="465" t="s">
        <v>575</v>
      </c>
      <c r="H14" s="458" t="s">
        <v>314</v>
      </c>
      <c r="I14" s="457" t="s">
        <v>576</v>
      </c>
      <c r="J14" s="11" t="s">
        <v>577</v>
      </c>
      <c r="K14" s="465" t="s">
        <v>24</v>
      </c>
      <c r="L14" s="525" t="s">
        <v>605</v>
      </c>
      <c r="M14" s="534" t="s">
        <v>606</v>
      </c>
      <c r="N14" s="12" t="s">
        <v>607</v>
      </c>
      <c r="O14" s="12" t="s">
        <v>581</v>
      </c>
      <c r="P14" s="12" t="s">
        <v>453</v>
      </c>
      <c r="Q14" s="12" t="s">
        <v>608</v>
      </c>
      <c r="R14" s="13" t="s">
        <v>584</v>
      </c>
      <c r="S14" s="13" t="s">
        <v>323</v>
      </c>
      <c r="T14" s="531" t="s">
        <v>609</v>
      </c>
      <c r="U14" s="520" t="s">
        <v>610</v>
      </c>
      <c r="V14" s="520" t="s">
        <v>611</v>
      </c>
      <c r="W14" s="520"/>
      <c r="X14" s="520" t="s">
        <v>612</v>
      </c>
      <c r="Y14" s="60"/>
      <c r="Z14" s="60"/>
    </row>
    <row r="15" spans="3:26" ht="99" customHeight="1" x14ac:dyDescent="0.35">
      <c r="C15" s="533"/>
      <c r="D15" s="435"/>
      <c r="E15" s="436"/>
      <c r="F15" s="437"/>
      <c r="G15" s="446"/>
      <c r="H15" s="438"/>
      <c r="I15" s="440"/>
      <c r="J15" s="465" t="s">
        <v>588</v>
      </c>
      <c r="K15" s="446"/>
      <c r="L15" s="526"/>
      <c r="M15" s="535"/>
      <c r="N15" s="12" t="s">
        <v>613</v>
      </c>
      <c r="O15" s="12" t="s">
        <v>552</v>
      </c>
      <c r="P15" s="12" t="s">
        <v>453</v>
      </c>
      <c r="Q15" s="12" t="s">
        <v>614</v>
      </c>
      <c r="R15" s="13" t="s">
        <v>584</v>
      </c>
      <c r="S15" s="13" t="s">
        <v>356</v>
      </c>
      <c r="T15" s="532"/>
      <c r="U15" s="521"/>
      <c r="V15" s="521"/>
      <c r="W15" s="521"/>
      <c r="X15" s="521"/>
      <c r="Y15" s="60"/>
      <c r="Z15" s="60"/>
    </row>
    <row r="16" spans="3:26" ht="99" customHeight="1" x14ac:dyDescent="0.35">
      <c r="C16" s="533"/>
      <c r="D16" s="435"/>
      <c r="E16" s="436"/>
      <c r="F16" s="437"/>
      <c r="G16" s="446"/>
      <c r="H16" s="438"/>
      <c r="I16" s="440"/>
      <c r="J16" s="446"/>
      <c r="K16" s="447"/>
      <c r="L16" s="527"/>
      <c r="M16" s="536"/>
      <c r="N16" s="12" t="s">
        <v>615</v>
      </c>
      <c r="O16" s="12" t="s">
        <v>457</v>
      </c>
      <c r="P16" s="12" t="s">
        <v>616</v>
      </c>
      <c r="Q16" s="12" t="s">
        <v>617</v>
      </c>
      <c r="R16" s="13" t="s">
        <v>584</v>
      </c>
      <c r="S16" s="13" t="s">
        <v>459</v>
      </c>
      <c r="T16" s="532"/>
      <c r="U16" s="521"/>
      <c r="V16" s="521"/>
      <c r="W16" s="521"/>
      <c r="X16" s="521"/>
      <c r="Y16" s="60"/>
      <c r="Z16" s="60"/>
    </row>
    <row r="17" spans="3:26" ht="99" customHeight="1" x14ac:dyDescent="0.35">
      <c r="C17" s="533"/>
      <c r="D17" s="435"/>
      <c r="E17" s="436"/>
      <c r="F17" s="437"/>
      <c r="G17" s="446"/>
      <c r="H17" s="438"/>
      <c r="I17" s="440"/>
      <c r="J17" s="446"/>
      <c r="K17" s="465" t="s">
        <v>29</v>
      </c>
      <c r="L17" s="525" t="s">
        <v>618</v>
      </c>
      <c r="M17" s="528" t="s">
        <v>619</v>
      </c>
      <c r="N17" s="12" t="s">
        <v>620</v>
      </c>
      <c r="O17" s="12" t="s">
        <v>552</v>
      </c>
      <c r="P17" s="12" t="s">
        <v>453</v>
      </c>
      <c r="Q17" s="12" t="s">
        <v>621</v>
      </c>
      <c r="R17" s="13" t="s">
        <v>584</v>
      </c>
      <c r="S17" s="13" t="s">
        <v>323</v>
      </c>
      <c r="T17" s="532"/>
      <c r="U17" s="521"/>
      <c r="V17" s="521"/>
      <c r="W17" s="521"/>
      <c r="X17" s="521"/>
      <c r="Y17" s="60"/>
      <c r="Z17" s="60"/>
    </row>
    <row r="18" spans="3:26" ht="99" customHeight="1" x14ac:dyDescent="0.35">
      <c r="C18" s="533"/>
      <c r="D18" s="435"/>
      <c r="E18" s="436"/>
      <c r="F18" s="437"/>
      <c r="G18" s="447"/>
      <c r="H18" s="439"/>
      <c r="I18" s="441"/>
      <c r="J18" s="447"/>
      <c r="K18" s="447"/>
      <c r="L18" s="527"/>
      <c r="M18" s="530"/>
      <c r="N18" s="12" t="s">
        <v>615</v>
      </c>
      <c r="O18" s="12" t="s">
        <v>457</v>
      </c>
      <c r="P18" s="12" t="s">
        <v>616</v>
      </c>
      <c r="Q18" s="12" t="s">
        <v>617</v>
      </c>
      <c r="R18" s="13" t="s">
        <v>584</v>
      </c>
      <c r="S18" s="13" t="s">
        <v>459</v>
      </c>
      <c r="T18" s="532"/>
      <c r="U18" s="521"/>
      <c r="V18" s="521"/>
      <c r="W18" s="521"/>
      <c r="X18" s="521"/>
      <c r="Y18" s="60"/>
      <c r="Z18" s="60"/>
    </row>
    <row r="19" spans="3:26" s="19" customFormat="1" ht="99" customHeight="1" x14ac:dyDescent="0.35">
      <c r="C19" s="533"/>
      <c r="D19" s="435" t="s">
        <v>622</v>
      </c>
      <c r="E19" s="436" t="s">
        <v>623</v>
      </c>
      <c r="F19" s="437" t="s">
        <v>508</v>
      </c>
      <c r="G19" s="465" t="s">
        <v>624</v>
      </c>
      <c r="H19" s="458" t="s">
        <v>403</v>
      </c>
      <c r="I19" s="457" t="s">
        <v>315</v>
      </c>
      <c r="J19" s="11" t="s">
        <v>625</v>
      </c>
      <c r="K19" s="465" t="s">
        <v>626</v>
      </c>
      <c r="L19" s="525" t="s">
        <v>627</v>
      </c>
      <c r="M19" s="528" t="s">
        <v>628</v>
      </c>
      <c r="N19" s="12" t="s">
        <v>629</v>
      </c>
      <c r="O19" s="12" t="s">
        <v>581</v>
      </c>
      <c r="P19" s="12" t="s">
        <v>453</v>
      </c>
      <c r="Q19" s="12" t="s">
        <v>630</v>
      </c>
      <c r="R19" s="13" t="s">
        <v>584</v>
      </c>
      <c r="S19" s="13" t="s">
        <v>323</v>
      </c>
      <c r="T19" s="531" t="s">
        <v>631</v>
      </c>
      <c r="U19" s="520"/>
      <c r="V19" s="520"/>
      <c r="W19" s="520" t="s">
        <v>632</v>
      </c>
      <c r="X19" s="520" t="s">
        <v>633</v>
      </c>
      <c r="Y19" s="122"/>
      <c r="Z19" s="122"/>
    </row>
    <row r="20" spans="3:26" s="19" customFormat="1" ht="99" customHeight="1" x14ac:dyDescent="0.35">
      <c r="C20" s="533"/>
      <c r="D20" s="435"/>
      <c r="E20" s="436"/>
      <c r="F20" s="437"/>
      <c r="G20" s="446"/>
      <c r="H20" s="438"/>
      <c r="I20" s="440"/>
      <c r="J20" s="465" t="s">
        <v>634</v>
      </c>
      <c r="K20" s="447"/>
      <c r="L20" s="527"/>
      <c r="M20" s="530"/>
      <c r="N20" s="12" t="s">
        <v>635</v>
      </c>
      <c r="O20" s="12" t="s">
        <v>581</v>
      </c>
      <c r="P20" s="12" t="s">
        <v>453</v>
      </c>
      <c r="Q20" s="12" t="s">
        <v>636</v>
      </c>
      <c r="R20" s="13" t="s">
        <v>584</v>
      </c>
      <c r="S20" s="13" t="s">
        <v>323</v>
      </c>
      <c r="T20" s="532"/>
      <c r="U20" s="521"/>
      <c r="V20" s="521"/>
      <c r="W20" s="521"/>
      <c r="X20" s="521"/>
      <c r="Y20" s="122"/>
      <c r="Z20" s="122"/>
    </row>
    <row r="21" spans="3:26" s="19" customFormat="1" ht="99" customHeight="1" x14ac:dyDescent="0.35">
      <c r="C21" s="533"/>
      <c r="D21" s="435"/>
      <c r="E21" s="436"/>
      <c r="F21" s="437"/>
      <c r="G21" s="446"/>
      <c r="H21" s="438"/>
      <c r="I21" s="440"/>
      <c r="J21" s="447"/>
      <c r="K21" s="281" t="s">
        <v>27</v>
      </c>
      <c r="L21" s="275" t="s">
        <v>637</v>
      </c>
      <c r="M21" s="13" t="s">
        <v>638</v>
      </c>
      <c r="N21" s="12" t="s">
        <v>639</v>
      </c>
      <c r="O21" s="12" t="s">
        <v>581</v>
      </c>
      <c r="P21" s="12" t="s">
        <v>453</v>
      </c>
      <c r="Q21" s="12" t="s">
        <v>639</v>
      </c>
      <c r="R21" s="13" t="s">
        <v>584</v>
      </c>
      <c r="S21" s="13" t="s">
        <v>323</v>
      </c>
      <c r="T21" s="532"/>
      <c r="U21" s="521"/>
      <c r="V21" s="521"/>
      <c r="W21" s="521"/>
      <c r="X21" s="521"/>
      <c r="Y21" s="122"/>
      <c r="Z21" s="122"/>
    </row>
    <row r="22" spans="3:26" s="19" customFormat="1" ht="99" customHeight="1" x14ac:dyDescent="0.35">
      <c r="C22" s="533"/>
      <c r="D22" s="435" t="s">
        <v>640</v>
      </c>
      <c r="E22" s="436" t="s">
        <v>641</v>
      </c>
      <c r="F22" s="437" t="s">
        <v>312</v>
      </c>
      <c r="G22" s="465" t="s">
        <v>642</v>
      </c>
      <c r="H22" s="458" t="s">
        <v>314</v>
      </c>
      <c r="I22" s="457" t="s">
        <v>576</v>
      </c>
      <c r="J22" s="11" t="s">
        <v>643</v>
      </c>
      <c r="K22" s="465" t="s">
        <v>626</v>
      </c>
      <c r="L22" s="525" t="s">
        <v>644</v>
      </c>
      <c r="M22" s="528" t="s">
        <v>645</v>
      </c>
      <c r="N22" s="12" t="s">
        <v>635</v>
      </c>
      <c r="O22" s="12" t="s">
        <v>581</v>
      </c>
      <c r="P22" s="12" t="s">
        <v>453</v>
      </c>
      <c r="Q22" s="12" t="s">
        <v>636</v>
      </c>
      <c r="R22" s="528" t="s">
        <v>584</v>
      </c>
      <c r="S22" s="528" t="s">
        <v>323</v>
      </c>
      <c r="T22" s="531" t="s">
        <v>646</v>
      </c>
      <c r="U22" s="520"/>
      <c r="V22" s="520" t="s">
        <v>647</v>
      </c>
      <c r="W22" s="520"/>
      <c r="X22" s="520" t="s">
        <v>648</v>
      </c>
      <c r="Y22" s="122"/>
      <c r="Z22" s="122"/>
    </row>
    <row r="23" spans="3:26" s="19" customFormat="1" ht="99" customHeight="1" x14ac:dyDescent="0.35">
      <c r="C23" s="533"/>
      <c r="D23" s="435"/>
      <c r="E23" s="436"/>
      <c r="F23" s="437"/>
      <c r="G23" s="446"/>
      <c r="H23" s="438"/>
      <c r="I23" s="440"/>
      <c r="J23" s="465" t="s">
        <v>649</v>
      </c>
      <c r="K23" s="446"/>
      <c r="L23" s="526"/>
      <c r="M23" s="529"/>
      <c r="N23" s="12" t="s">
        <v>650</v>
      </c>
      <c r="O23" s="12" t="s">
        <v>581</v>
      </c>
      <c r="P23" s="12" t="s">
        <v>651</v>
      </c>
      <c r="Q23" s="12" t="s">
        <v>652</v>
      </c>
      <c r="R23" s="529"/>
      <c r="S23" s="529"/>
      <c r="T23" s="532"/>
      <c r="U23" s="521"/>
      <c r="V23" s="521"/>
      <c r="W23" s="521"/>
      <c r="X23" s="521"/>
      <c r="Y23" s="122"/>
      <c r="Z23" s="122"/>
    </row>
    <row r="24" spans="3:26" s="19" customFormat="1" ht="99" customHeight="1" x14ac:dyDescent="0.35">
      <c r="C24" s="533"/>
      <c r="D24" s="435"/>
      <c r="E24" s="436"/>
      <c r="F24" s="437"/>
      <c r="G24" s="446"/>
      <c r="H24" s="438"/>
      <c r="I24" s="440"/>
      <c r="J24" s="446"/>
      <c r="K24" s="447"/>
      <c r="L24" s="527"/>
      <c r="M24" s="530"/>
      <c r="N24" s="12" t="s">
        <v>653</v>
      </c>
      <c r="O24" s="12" t="s">
        <v>581</v>
      </c>
      <c r="P24" s="12" t="s">
        <v>654</v>
      </c>
      <c r="Q24" s="12" t="s">
        <v>655</v>
      </c>
      <c r="R24" s="530"/>
      <c r="S24" s="530"/>
      <c r="T24" s="532"/>
      <c r="U24" s="521"/>
      <c r="V24" s="521"/>
      <c r="W24" s="521"/>
      <c r="X24" s="521"/>
      <c r="Y24" s="122"/>
      <c r="Z24" s="122"/>
    </row>
    <row r="25" spans="3:26" s="19" customFormat="1" ht="99" customHeight="1" x14ac:dyDescent="0.35">
      <c r="C25" s="533"/>
      <c r="D25" s="435"/>
      <c r="E25" s="436"/>
      <c r="F25" s="437"/>
      <c r="G25" s="446"/>
      <c r="H25" s="438"/>
      <c r="I25" s="440"/>
      <c r="J25" s="446"/>
      <c r="K25" s="465" t="s">
        <v>27</v>
      </c>
      <c r="L25" s="275" t="s">
        <v>656</v>
      </c>
      <c r="M25" s="13" t="s">
        <v>657</v>
      </c>
      <c r="N25" s="12" t="s">
        <v>658</v>
      </c>
      <c r="O25" s="12" t="s">
        <v>581</v>
      </c>
      <c r="P25" s="12" t="s">
        <v>659</v>
      </c>
      <c r="Q25" s="12" t="s">
        <v>660</v>
      </c>
      <c r="R25" s="13" t="s">
        <v>499</v>
      </c>
      <c r="S25" s="13" t="s">
        <v>323</v>
      </c>
      <c r="T25" s="532"/>
      <c r="U25" s="521"/>
      <c r="V25" s="521"/>
      <c r="W25" s="521"/>
      <c r="X25" s="521"/>
      <c r="Y25" s="122"/>
      <c r="Z25" s="122"/>
    </row>
    <row r="26" spans="3:26" s="19" customFormat="1" ht="99" customHeight="1" x14ac:dyDescent="0.35">
      <c r="C26" s="533"/>
      <c r="D26" s="435"/>
      <c r="E26" s="436"/>
      <c r="F26" s="437"/>
      <c r="G26" s="446"/>
      <c r="H26" s="438"/>
      <c r="I26" s="440"/>
      <c r="J26" s="446"/>
      <c r="K26" s="446"/>
      <c r="L26" s="275" t="s">
        <v>409</v>
      </c>
      <c r="M26" s="13" t="s">
        <v>410</v>
      </c>
      <c r="N26" s="522" t="s">
        <v>661</v>
      </c>
      <c r="O26" s="522" t="s">
        <v>552</v>
      </c>
      <c r="P26" s="522" t="s">
        <v>659</v>
      </c>
      <c r="Q26" s="522" t="s">
        <v>662</v>
      </c>
      <c r="R26" s="528" t="s">
        <v>584</v>
      </c>
      <c r="S26" s="528" t="s">
        <v>356</v>
      </c>
      <c r="T26" s="532"/>
      <c r="U26" s="521"/>
      <c r="V26" s="521"/>
      <c r="W26" s="521"/>
      <c r="X26" s="521"/>
      <c r="Y26" s="122"/>
      <c r="Z26" s="122"/>
    </row>
    <row r="27" spans="3:26" s="19" customFormat="1" ht="99" customHeight="1" x14ac:dyDescent="0.35">
      <c r="C27" s="533"/>
      <c r="D27" s="435"/>
      <c r="E27" s="436"/>
      <c r="F27" s="437"/>
      <c r="G27" s="447"/>
      <c r="H27" s="439"/>
      <c r="I27" s="441"/>
      <c r="J27" s="447"/>
      <c r="K27" s="447"/>
      <c r="L27" s="275" t="s">
        <v>663</v>
      </c>
      <c r="M27" s="13" t="s">
        <v>664</v>
      </c>
      <c r="N27" s="524"/>
      <c r="O27" s="524"/>
      <c r="P27" s="524"/>
      <c r="Q27" s="524"/>
      <c r="R27" s="530"/>
      <c r="S27" s="530"/>
      <c r="T27" s="532"/>
      <c r="U27" s="521"/>
      <c r="V27" s="521"/>
      <c r="W27" s="521"/>
      <c r="X27" s="521"/>
      <c r="Y27" s="122"/>
      <c r="Z27" s="122"/>
    </row>
    <row r="28" spans="3:26" s="19" customFormat="1" ht="99" customHeight="1" x14ac:dyDescent="0.35">
      <c r="C28" s="533"/>
      <c r="D28" s="435" t="s">
        <v>665</v>
      </c>
      <c r="E28" s="436" t="s">
        <v>666</v>
      </c>
      <c r="F28" s="437" t="s">
        <v>508</v>
      </c>
      <c r="G28" s="465" t="s">
        <v>667</v>
      </c>
      <c r="H28" s="458" t="s">
        <v>314</v>
      </c>
      <c r="I28" s="457" t="s">
        <v>315</v>
      </c>
      <c r="J28" s="11"/>
      <c r="K28" s="436"/>
      <c r="L28" s="525" t="s">
        <v>668</v>
      </c>
      <c r="M28" s="528" t="s">
        <v>669</v>
      </c>
      <c r="N28" s="12" t="s">
        <v>670</v>
      </c>
      <c r="O28" s="12" t="s">
        <v>671</v>
      </c>
      <c r="P28" s="12" t="s">
        <v>672</v>
      </c>
      <c r="Q28" s="12" t="s">
        <v>479</v>
      </c>
      <c r="R28" s="528" t="s">
        <v>584</v>
      </c>
      <c r="S28" s="528" t="s">
        <v>356</v>
      </c>
      <c r="T28" s="541" t="s">
        <v>673</v>
      </c>
      <c r="U28" s="538" t="s">
        <v>674</v>
      </c>
      <c r="V28" s="538"/>
      <c r="W28" s="538"/>
      <c r="X28" s="538" t="s">
        <v>675</v>
      </c>
      <c r="Y28" s="122"/>
      <c r="Z28" s="122"/>
    </row>
    <row r="29" spans="3:26" s="19" customFormat="1" ht="99" customHeight="1" x14ac:dyDescent="0.35">
      <c r="C29" s="533"/>
      <c r="D29" s="435"/>
      <c r="E29" s="436"/>
      <c r="F29" s="437"/>
      <c r="G29" s="446"/>
      <c r="H29" s="438"/>
      <c r="I29" s="440"/>
      <c r="J29" s="539"/>
      <c r="K29" s="436"/>
      <c r="L29" s="527"/>
      <c r="M29" s="530"/>
      <c r="N29" s="12" t="s">
        <v>676</v>
      </c>
      <c r="O29" s="12" t="s">
        <v>671</v>
      </c>
      <c r="P29" s="12" t="s">
        <v>672</v>
      </c>
      <c r="Q29" s="12" t="s">
        <v>677</v>
      </c>
      <c r="R29" s="530"/>
      <c r="S29" s="530"/>
      <c r="T29" s="541"/>
      <c r="U29" s="538"/>
      <c r="V29" s="538"/>
      <c r="W29" s="538"/>
      <c r="X29" s="538"/>
      <c r="Y29" s="122"/>
      <c r="Z29" s="122"/>
    </row>
    <row r="30" spans="3:26" s="19" customFormat="1" ht="99" customHeight="1" x14ac:dyDescent="0.35">
      <c r="C30" s="533"/>
      <c r="D30" s="435"/>
      <c r="E30" s="436"/>
      <c r="F30" s="437"/>
      <c r="G30" s="447"/>
      <c r="H30" s="439"/>
      <c r="I30" s="441"/>
      <c r="J30" s="540"/>
      <c r="K30" s="436"/>
      <c r="L30" s="275" t="s">
        <v>678</v>
      </c>
      <c r="M30" s="13" t="s">
        <v>679</v>
      </c>
      <c r="N30" s="12" t="s">
        <v>680</v>
      </c>
      <c r="O30" s="12" t="s">
        <v>681</v>
      </c>
      <c r="P30" s="12" t="s">
        <v>682</v>
      </c>
      <c r="Q30" s="12" t="s">
        <v>683</v>
      </c>
      <c r="R30" s="264" t="s">
        <v>499</v>
      </c>
      <c r="S30" s="264" t="s">
        <v>459</v>
      </c>
      <c r="T30" s="541"/>
      <c r="U30" s="538"/>
      <c r="V30" s="538"/>
      <c r="W30" s="538"/>
      <c r="X30" s="538"/>
      <c r="Y30" s="122"/>
      <c r="Z30" s="122"/>
    </row>
    <row r="32" spans="3:26" ht="21" customHeight="1" x14ac:dyDescent="0.35">
      <c r="C32" s="463" t="s">
        <v>429</v>
      </c>
      <c r="D32" s="463"/>
      <c r="E32" s="463"/>
      <c r="F32" s="463"/>
      <c r="G32" s="463"/>
      <c r="H32" s="463"/>
      <c r="I32" s="429" t="s">
        <v>430</v>
      </c>
      <c r="J32" s="429"/>
      <c r="K32" s="429"/>
      <c r="L32" s="429"/>
    </row>
    <row r="33" spans="3:12" ht="58.5" customHeight="1" x14ac:dyDescent="0.35">
      <c r="C33" s="216" t="s">
        <v>3</v>
      </c>
      <c r="D33" s="216" t="s">
        <v>4</v>
      </c>
      <c r="E33" s="216" t="s">
        <v>431</v>
      </c>
      <c r="F33" s="216" t="s">
        <v>408</v>
      </c>
      <c r="G33" s="216" t="s">
        <v>7</v>
      </c>
      <c r="H33" s="216" t="s">
        <v>432</v>
      </c>
      <c r="I33" s="216" t="s">
        <v>433</v>
      </c>
      <c r="J33" s="216" t="s">
        <v>434</v>
      </c>
      <c r="K33" s="216" t="s">
        <v>7</v>
      </c>
      <c r="L33" s="216" t="s">
        <v>432</v>
      </c>
    </row>
    <row r="34" spans="3:12" ht="84" customHeight="1" x14ac:dyDescent="0.35">
      <c r="C34" s="357" t="s">
        <v>23</v>
      </c>
      <c r="D34" s="13" t="s">
        <v>24</v>
      </c>
      <c r="E34" s="119">
        <v>2</v>
      </c>
      <c r="F34" s="119">
        <v>4</v>
      </c>
      <c r="G34" s="119" t="str">
        <f>IF(H34&lt;4,"Baja",IF(H34=4,"Media",IF(H34=5,"Media",IF(H34=6,"Media",IF(H34&lt;=12,"Alta","Muy alta")))))</f>
        <v>Alta</v>
      </c>
      <c r="H34" s="119">
        <f>+E34*F34</f>
        <v>8</v>
      </c>
      <c r="I34" s="119">
        <v>1</v>
      </c>
      <c r="J34" s="119">
        <v>4</v>
      </c>
      <c r="K34" s="119" t="str">
        <f>IF(L34&lt;4,"Baja",IF(L34=4,"Media",IF(L34=5,"Media",IF(L34=6,"Media",IF(L34&lt;=12,"Alta","Muy alta")))))</f>
        <v>Media</v>
      </c>
      <c r="L34" s="119">
        <f>+I34*J34</f>
        <v>4</v>
      </c>
    </row>
    <row r="35" spans="3:12" ht="75.75" customHeight="1" x14ac:dyDescent="0.35">
      <c r="C35" s="357" t="s">
        <v>26</v>
      </c>
      <c r="D35" s="13" t="s">
        <v>27</v>
      </c>
      <c r="E35" s="119">
        <v>4</v>
      </c>
      <c r="F35" s="119">
        <v>4</v>
      </c>
      <c r="G35" s="119" t="str">
        <f>IF(H35&lt;4,"Baja",IF(H35=4,"Media",IF(H35=5,"Media",IF(H35=6,"Media",IF(H35&lt;=12,"Alta","Muy alta")))))</f>
        <v>Muy alta</v>
      </c>
      <c r="H35" s="119">
        <f>+E35*F35</f>
        <v>16</v>
      </c>
      <c r="I35" s="119">
        <v>3</v>
      </c>
      <c r="J35" s="119">
        <v>4</v>
      </c>
      <c r="K35" s="119" t="str">
        <f>IF(L35&lt;4,"Baja",IF(L35=4,"Media",IF(L35=5,"Media",IF(L35=6,"Media",IF(L35&lt;=12,"Alta","Muy alta")))))</f>
        <v>Alta</v>
      </c>
      <c r="L35" s="119">
        <f>+I35*J35</f>
        <v>12</v>
      </c>
    </row>
    <row r="36" spans="3:12" ht="102" customHeight="1" x14ac:dyDescent="0.35">
      <c r="C36" s="357" t="s">
        <v>28</v>
      </c>
      <c r="D36" s="13" t="s">
        <v>29</v>
      </c>
      <c r="E36" s="119">
        <v>4</v>
      </c>
      <c r="F36" s="119">
        <v>4</v>
      </c>
      <c r="G36" s="119" t="str">
        <f>IF(H36&lt;4,"Baja",IF(H36=4,"Media",IF(H36=5,"Media",IF(H36=6,"Media",IF(H36&lt;=12,"Alta","Muy alta")))))</f>
        <v>Muy alta</v>
      </c>
      <c r="H36" s="119">
        <f>+E36*F36</f>
        <v>16</v>
      </c>
      <c r="I36" s="119">
        <v>3</v>
      </c>
      <c r="J36" s="119">
        <v>4</v>
      </c>
      <c r="K36" s="119" t="str">
        <f>IF(L36&lt;4,"Baja",IF(L36=4,"Media",IF(L36=5,"Media",IF(L36=6,"Media",IF(L36&lt;=12,"Alta","Muy alta")))))</f>
        <v>Alta</v>
      </c>
      <c r="L36" s="119">
        <f>+I36*J36</f>
        <v>12</v>
      </c>
    </row>
    <row r="37" spans="3:12" ht="21" customHeight="1" x14ac:dyDescent="0.35">
      <c r="J37" s="27"/>
      <c r="K37" s="28"/>
    </row>
    <row r="38" spans="3:12" x14ac:dyDescent="0.35">
      <c r="C38" s="463" t="s">
        <v>438</v>
      </c>
      <c r="D38" s="463"/>
      <c r="E38" s="463"/>
      <c r="F38" s="463"/>
      <c r="G38" s="463"/>
      <c r="H38" s="463"/>
      <c r="I38" s="463"/>
      <c r="J38" s="463"/>
      <c r="K38" s="463"/>
    </row>
    <row r="39" spans="3:12" ht="109.5" customHeight="1" x14ac:dyDescent="0.35">
      <c r="C39" s="216" t="s">
        <v>439</v>
      </c>
      <c r="D39" s="216" t="s">
        <v>441</v>
      </c>
      <c r="E39" s="216" t="s">
        <v>442</v>
      </c>
      <c r="F39" s="216" t="s">
        <v>443</v>
      </c>
      <c r="G39" s="216" t="s">
        <v>444</v>
      </c>
      <c r="H39" s="216" t="s">
        <v>445</v>
      </c>
      <c r="I39" s="216" t="s">
        <v>446</v>
      </c>
      <c r="J39" s="216" t="s">
        <v>447</v>
      </c>
      <c r="K39" s="216" t="s">
        <v>440</v>
      </c>
    </row>
    <row r="40" spans="3:12" ht="160.5" customHeight="1" x14ac:dyDescent="0.35">
      <c r="C40" s="537" t="s">
        <v>684</v>
      </c>
      <c r="D40" s="82" t="s">
        <v>626</v>
      </c>
      <c r="E40" s="83" t="s">
        <v>685</v>
      </c>
      <c r="F40" s="83" t="s">
        <v>457</v>
      </c>
      <c r="G40" s="84" t="s">
        <v>672</v>
      </c>
      <c r="H40" s="85" t="s">
        <v>686</v>
      </c>
      <c r="I40" s="86" t="s">
        <v>455</v>
      </c>
      <c r="J40" s="86" t="s">
        <v>459</v>
      </c>
      <c r="K40" s="275" t="s">
        <v>687</v>
      </c>
    </row>
    <row r="41" spans="3:12" ht="160.5" customHeight="1" x14ac:dyDescent="0.35">
      <c r="C41" s="462"/>
      <c r="D41" s="13" t="s">
        <v>688</v>
      </c>
      <c r="E41" s="45" t="s">
        <v>456</v>
      </c>
      <c r="F41" s="45" t="s">
        <v>457</v>
      </c>
      <c r="G41" s="37" t="s">
        <v>453</v>
      </c>
      <c r="H41" s="36" t="s">
        <v>458</v>
      </c>
      <c r="I41" s="38" t="s">
        <v>455</v>
      </c>
      <c r="J41" s="39" t="s">
        <v>459</v>
      </c>
      <c r="K41" s="275" t="s">
        <v>464</v>
      </c>
      <c r="L41" s="27"/>
    </row>
    <row r="42" spans="3:12" ht="160.5" customHeight="1" x14ac:dyDescent="0.35">
      <c r="C42" s="462"/>
      <c r="D42" s="13" t="s">
        <v>566</v>
      </c>
      <c r="E42" s="45" t="s">
        <v>685</v>
      </c>
      <c r="F42" s="45" t="s">
        <v>457</v>
      </c>
      <c r="G42" s="37" t="s">
        <v>672</v>
      </c>
      <c r="H42" s="36" t="s">
        <v>686</v>
      </c>
      <c r="I42" s="39" t="s">
        <v>455</v>
      </c>
      <c r="J42" s="39" t="s">
        <v>459</v>
      </c>
      <c r="K42" s="275" t="s">
        <v>571</v>
      </c>
      <c r="L42" s="27"/>
    </row>
    <row r="43" spans="3:12" ht="160.5" customHeight="1" x14ac:dyDescent="0.35">
      <c r="C43" s="462"/>
      <c r="D43" s="13" t="s">
        <v>689</v>
      </c>
      <c r="E43" s="45" t="s">
        <v>690</v>
      </c>
      <c r="F43" s="45" t="s">
        <v>691</v>
      </c>
      <c r="G43" s="37" t="s">
        <v>692</v>
      </c>
      <c r="H43" s="36" t="s">
        <v>693</v>
      </c>
      <c r="I43" s="38" t="s">
        <v>455</v>
      </c>
      <c r="J43" s="39" t="s">
        <v>356</v>
      </c>
      <c r="K43" s="275" t="s">
        <v>694</v>
      </c>
      <c r="L43" s="27"/>
    </row>
  </sheetData>
  <mergeCells count="123">
    <mergeCell ref="C38:K38"/>
    <mergeCell ref="C40:C43"/>
    <mergeCell ref="U28:U30"/>
    <mergeCell ref="V28:V30"/>
    <mergeCell ref="W28:W30"/>
    <mergeCell ref="X28:X30"/>
    <mergeCell ref="J29:J30"/>
    <mergeCell ref="C32:H32"/>
    <mergeCell ref="I32:L32"/>
    <mergeCell ref="K28:K30"/>
    <mergeCell ref="L28:L29"/>
    <mergeCell ref="M28:M29"/>
    <mergeCell ref="R28:R29"/>
    <mergeCell ref="S28:S29"/>
    <mergeCell ref="T28:T30"/>
    <mergeCell ref="D28:D30"/>
    <mergeCell ref="E28:E30"/>
    <mergeCell ref="F28:F30"/>
    <mergeCell ref="G28:G30"/>
    <mergeCell ref="H28:H30"/>
    <mergeCell ref="I28:I30"/>
    <mergeCell ref="V22:V27"/>
    <mergeCell ref="W22:W27"/>
    <mergeCell ref="X22:X27"/>
    <mergeCell ref="J23:J27"/>
    <mergeCell ref="K25:K27"/>
    <mergeCell ref="N26:N27"/>
    <mergeCell ref="O26:O27"/>
    <mergeCell ref="P26:P27"/>
    <mergeCell ref="Q26:Q27"/>
    <mergeCell ref="R26:R27"/>
    <mergeCell ref="L22:L24"/>
    <mergeCell ref="M22:M24"/>
    <mergeCell ref="R22:R24"/>
    <mergeCell ref="S22:S24"/>
    <mergeCell ref="T22:T27"/>
    <mergeCell ref="U22:U27"/>
    <mergeCell ref="S26:S27"/>
    <mergeCell ref="Q11:Q13"/>
    <mergeCell ref="R11:R13"/>
    <mergeCell ref="S11:S13"/>
    <mergeCell ref="T11:T13"/>
    <mergeCell ref="W19:W21"/>
    <mergeCell ref="X19:X21"/>
    <mergeCell ref="J20:J21"/>
    <mergeCell ref="D22:D27"/>
    <mergeCell ref="E22:E27"/>
    <mergeCell ref="F22:F27"/>
    <mergeCell ref="G22:G27"/>
    <mergeCell ref="H22:H27"/>
    <mergeCell ref="I22:I27"/>
    <mergeCell ref="K22:K24"/>
    <mergeCell ref="K19:K20"/>
    <mergeCell ref="L19:L20"/>
    <mergeCell ref="M19:M20"/>
    <mergeCell ref="T19:T21"/>
    <mergeCell ref="U19:U21"/>
    <mergeCell ref="V19:V21"/>
    <mergeCell ref="D19:D21"/>
    <mergeCell ref="E19:E21"/>
    <mergeCell ref="F19:F21"/>
    <mergeCell ref="G19:G21"/>
    <mergeCell ref="W14:W18"/>
    <mergeCell ref="X14:X18"/>
    <mergeCell ref="J15:J18"/>
    <mergeCell ref="K17:K18"/>
    <mergeCell ref="L17:L18"/>
    <mergeCell ref="M17:M18"/>
    <mergeCell ref="K14:K16"/>
    <mergeCell ref="L14:L16"/>
    <mergeCell ref="M14:M16"/>
    <mergeCell ref="T14:T18"/>
    <mergeCell ref="U14:U18"/>
    <mergeCell ref="V14:V18"/>
    <mergeCell ref="D14:D18"/>
    <mergeCell ref="E14:E18"/>
    <mergeCell ref="F14:F18"/>
    <mergeCell ref="G14:G18"/>
    <mergeCell ref="H14:H18"/>
    <mergeCell ref="I14:I18"/>
    <mergeCell ref="C8:C30"/>
    <mergeCell ref="D8:D10"/>
    <mergeCell ref="E8:E10"/>
    <mergeCell ref="F8:F10"/>
    <mergeCell ref="G8:G10"/>
    <mergeCell ref="H8:H10"/>
    <mergeCell ref="I8:I10"/>
    <mergeCell ref="H19:H21"/>
    <mergeCell ref="I19:I21"/>
    <mergeCell ref="X8:X10"/>
    <mergeCell ref="J9:J10"/>
    <mergeCell ref="K9:K10"/>
    <mergeCell ref="D11:D13"/>
    <mergeCell ref="E11:E13"/>
    <mergeCell ref="F11:F13"/>
    <mergeCell ref="G11:G13"/>
    <mergeCell ref="H11:H13"/>
    <mergeCell ref="I11:I13"/>
    <mergeCell ref="N11:N13"/>
    <mergeCell ref="L8:L10"/>
    <mergeCell ref="M8:M10"/>
    <mergeCell ref="T8:T10"/>
    <mergeCell ref="U8:U10"/>
    <mergeCell ref="V8:V10"/>
    <mergeCell ref="W8:W10"/>
    <mergeCell ref="X11:X13"/>
    <mergeCell ref="U11:U13"/>
    <mergeCell ref="V11:V13"/>
    <mergeCell ref="W11:W13"/>
    <mergeCell ref="J12:J13"/>
    <mergeCell ref="K12:K13"/>
    <mergeCell ref="O11:O13"/>
    <mergeCell ref="P11:P13"/>
    <mergeCell ref="D2:E3"/>
    <mergeCell ref="W2:W3"/>
    <mergeCell ref="D4:E4"/>
    <mergeCell ref="C6:G6"/>
    <mergeCell ref="H6:M6"/>
    <mergeCell ref="N6:S6"/>
    <mergeCell ref="T6:X6"/>
    <mergeCell ref="Y6:Z6"/>
    <mergeCell ref="F7:G7"/>
    <mergeCell ref="H7:I7"/>
  </mergeCells>
  <conditionalFormatting sqref="H34:H36">
    <cfRule type="cellIs" dxfId="587" priority="13" operator="between">
      <formula>15</formula>
      <formula>25</formula>
    </cfRule>
    <cfRule type="cellIs" dxfId="586" priority="14" operator="between">
      <formula>8</formula>
      <formula>12</formula>
    </cfRule>
    <cfRule type="cellIs" dxfId="585" priority="15" operator="between">
      <formula>4</formula>
      <formula>6</formula>
    </cfRule>
    <cfRule type="cellIs" dxfId="584" priority="16" operator="between">
      <formula>1</formula>
      <formula>3</formula>
    </cfRule>
  </conditionalFormatting>
  <conditionalFormatting sqref="G34:G36">
    <cfRule type="cellIs" dxfId="583" priority="9" operator="equal">
      <formula>"Muy alta"</formula>
    </cfRule>
    <cfRule type="cellIs" dxfId="582" priority="10" operator="equal">
      <formula>"Alta"</formula>
    </cfRule>
    <cfRule type="cellIs" dxfId="581" priority="11" operator="equal">
      <formula>"Media"</formula>
    </cfRule>
    <cfRule type="cellIs" dxfId="580" priority="12" operator="equal">
      <formula>"Baja"</formula>
    </cfRule>
  </conditionalFormatting>
  <conditionalFormatting sqref="K34:K36">
    <cfRule type="cellIs" dxfId="579" priority="5" operator="equal">
      <formula>"Muy alta"</formula>
    </cfRule>
    <cfRule type="cellIs" dxfId="578" priority="6" operator="equal">
      <formula>"Alta"</formula>
    </cfRule>
    <cfRule type="cellIs" dxfId="577" priority="7" operator="equal">
      <formula>"Media"</formula>
    </cfRule>
    <cfRule type="cellIs" dxfId="576" priority="8" operator="equal">
      <formula>"Baja"</formula>
    </cfRule>
  </conditionalFormatting>
  <conditionalFormatting sqref="L34:L36">
    <cfRule type="cellIs" dxfId="575" priority="1" operator="between">
      <formula>15</formula>
      <formula>25</formula>
    </cfRule>
    <cfRule type="cellIs" dxfId="574" priority="2" operator="between">
      <formula>8</formula>
      <formula>12</formula>
    </cfRule>
    <cfRule type="cellIs" dxfId="573" priority="3" operator="between">
      <formula>4</formula>
      <formula>6</formula>
    </cfRule>
    <cfRule type="cellIs" dxfId="572" priority="4" operator="between">
      <formula>1</formula>
      <formula>3</formula>
    </cfRule>
  </conditionalFormatting>
  <dataValidations count="2">
    <dataValidation type="list" allowBlank="1" showInputMessage="1" showErrorMessage="1" sqref="I43">
      <formula1>$J$70:$J$72</formula1>
    </dataValidation>
    <dataValidation type="list" allowBlank="1" showInputMessage="1" showErrorMessage="1" sqref="J43">
      <formula1>$M$70:$M$72</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C1:Z41"/>
  <sheetViews>
    <sheetView zoomScale="50" zoomScaleNormal="50" zoomScaleSheetLayoutView="50" workbookViewId="0">
      <selection activeCell="J9" sqref="J9:J10"/>
    </sheetView>
  </sheetViews>
  <sheetFormatPr baseColWidth="10" defaultColWidth="11.42578125" defaultRowHeight="25.5" x14ac:dyDescent="0.35"/>
  <cols>
    <col min="1" max="2" width="3.85546875" style="5" customWidth="1"/>
    <col min="3" max="3" width="48.42578125" style="5" customWidth="1"/>
    <col min="4" max="4" width="51.7109375" style="5" customWidth="1"/>
    <col min="5" max="5" width="51.42578125" style="5" customWidth="1"/>
    <col min="6" max="6" width="31.85546875" style="5" customWidth="1"/>
    <col min="7" max="7" width="35.7109375" style="5" customWidth="1"/>
    <col min="8" max="8" width="29.42578125" style="5" customWidth="1"/>
    <col min="9" max="9" width="41.28515625" style="5" customWidth="1"/>
    <col min="10" max="10" width="58.42578125" style="5" customWidth="1"/>
    <col min="11" max="11" width="45.7109375" style="5" customWidth="1"/>
    <col min="12" max="12" width="31.42578125" style="5" customWidth="1"/>
    <col min="13" max="13" width="59.5703125" style="5" customWidth="1"/>
    <col min="14" max="14" width="78.42578125" style="5" customWidth="1"/>
    <col min="15" max="15" width="56.140625" style="5" customWidth="1"/>
    <col min="16" max="16" width="26.28515625" style="5" customWidth="1"/>
    <col min="17" max="17" width="112" style="5" customWidth="1"/>
    <col min="18" max="18" width="40.7109375" style="5" customWidth="1"/>
    <col min="19" max="19" width="21.85546875" style="5" customWidth="1"/>
    <col min="20" max="24" width="73.7109375" style="5" customWidth="1"/>
    <col min="25" max="26" width="54" style="5" customWidth="1"/>
    <col min="27" max="16384" width="11.42578125" style="5"/>
  </cols>
  <sheetData>
    <row r="1" spans="3:26" ht="7.5" customHeight="1" x14ac:dyDescent="0.35">
      <c r="J1" s="6"/>
      <c r="K1" s="6"/>
      <c r="L1" s="6"/>
      <c r="M1" s="6"/>
      <c r="W1" s="7"/>
    </row>
    <row r="2" spans="3:26" ht="28.5" customHeight="1" x14ac:dyDescent="0.35">
      <c r="D2" s="430" t="s">
        <v>281</v>
      </c>
      <c r="E2" s="430"/>
      <c r="J2" s="6"/>
      <c r="K2" s="6"/>
      <c r="L2" s="6"/>
      <c r="M2" s="6"/>
      <c r="W2" s="459"/>
    </row>
    <row r="3" spans="3:26" ht="28.5" customHeight="1" x14ac:dyDescent="0.35">
      <c r="D3" s="430"/>
      <c r="E3" s="430"/>
      <c r="J3" s="6"/>
      <c r="K3" s="6"/>
      <c r="L3" s="6"/>
      <c r="M3" s="6"/>
      <c r="W3" s="459"/>
    </row>
    <row r="4" spans="3:26" ht="28.5" customHeight="1" x14ac:dyDescent="0.35">
      <c r="C4" s="5" t="s">
        <v>282</v>
      </c>
      <c r="D4" s="454" t="s">
        <v>695</v>
      </c>
      <c r="E4" s="454"/>
      <c r="F4" s="454"/>
      <c r="G4" s="454"/>
      <c r="H4" s="454"/>
      <c r="I4" s="454"/>
    </row>
    <row r="5" spans="3:26" ht="28.5" customHeight="1" x14ac:dyDescent="0.35"/>
    <row r="6" spans="3:26" s="8" customFormat="1" ht="28.5" customHeight="1" x14ac:dyDescent="0.35">
      <c r="C6" s="429" t="s">
        <v>284</v>
      </c>
      <c r="D6" s="429"/>
      <c r="E6" s="429"/>
      <c r="F6" s="429"/>
      <c r="G6" s="429"/>
      <c r="H6" s="429" t="s">
        <v>285</v>
      </c>
      <c r="I6" s="429"/>
      <c r="J6" s="429"/>
      <c r="K6" s="429"/>
      <c r="L6" s="429"/>
      <c r="M6" s="429"/>
      <c r="N6" s="463"/>
      <c r="O6" s="463"/>
      <c r="P6" s="463"/>
      <c r="Q6" s="463"/>
      <c r="R6" s="463"/>
      <c r="S6" s="463"/>
      <c r="T6" s="460" t="s">
        <v>286</v>
      </c>
      <c r="U6" s="460"/>
      <c r="V6" s="460"/>
      <c r="W6" s="460"/>
      <c r="X6" s="460"/>
      <c r="Y6" s="463" t="s">
        <v>696</v>
      </c>
      <c r="Z6" s="463"/>
    </row>
    <row r="7" spans="3:26" ht="123.75" customHeight="1" x14ac:dyDescent="0.35">
      <c r="C7" s="220" t="s">
        <v>288</v>
      </c>
      <c r="D7" s="220" t="s">
        <v>289</v>
      </c>
      <c r="E7" s="220" t="s">
        <v>290</v>
      </c>
      <c r="F7" s="460" t="s">
        <v>291</v>
      </c>
      <c r="G7" s="460"/>
      <c r="H7" s="455" t="s">
        <v>292</v>
      </c>
      <c r="I7" s="456"/>
      <c r="J7" s="216" t="s">
        <v>293</v>
      </c>
      <c r="K7" s="216" t="s">
        <v>3630</v>
      </c>
      <c r="L7" s="216" t="s">
        <v>697</v>
      </c>
      <c r="M7" s="216" t="s">
        <v>295</v>
      </c>
      <c r="N7" s="216" t="s">
        <v>296</v>
      </c>
      <c r="O7" s="216" t="s">
        <v>297</v>
      </c>
      <c r="P7" s="216" t="s">
        <v>298</v>
      </c>
      <c r="Q7" s="216" t="s">
        <v>299</v>
      </c>
      <c r="R7" s="216" t="s">
        <v>300</v>
      </c>
      <c r="S7" s="216" t="s">
        <v>301</v>
      </c>
      <c r="T7" s="216" t="s">
        <v>302</v>
      </c>
      <c r="U7" s="216" t="s">
        <v>303</v>
      </c>
      <c r="V7" s="216" t="s">
        <v>304</v>
      </c>
      <c r="W7" s="216" t="s">
        <v>305</v>
      </c>
      <c r="X7" s="216" t="s">
        <v>306</v>
      </c>
      <c r="Y7" s="216" t="s">
        <v>307</v>
      </c>
      <c r="Z7" s="216" t="s">
        <v>308</v>
      </c>
    </row>
    <row r="8" spans="3:26" ht="96.75" customHeight="1" x14ac:dyDescent="0.35">
      <c r="C8" s="533" t="s">
        <v>309</v>
      </c>
      <c r="D8" s="535" t="s">
        <v>698</v>
      </c>
      <c r="E8" s="549" t="s">
        <v>699</v>
      </c>
      <c r="F8" s="32" t="s">
        <v>341</v>
      </c>
      <c r="G8" s="271" t="s">
        <v>700</v>
      </c>
      <c r="H8" s="116" t="s">
        <v>343</v>
      </c>
      <c r="I8" s="235" t="s">
        <v>315</v>
      </c>
      <c r="J8" s="11"/>
      <c r="K8" s="465" t="s">
        <v>701</v>
      </c>
      <c r="L8" s="267" t="s">
        <v>702</v>
      </c>
      <c r="M8" s="13" t="s">
        <v>703</v>
      </c>
      <c r="N8" s="99" t="s">
        <v>3407</v>
      </c>
      <c r="O8" s="12" t="s">
        <v>704</v>
      </c>
      <c r="P8" s="12" t="s">
        <v>705</v>
      </c>
      <c r="Q8" s="12" t="s">
        <v>706</v>
      </c>
      <c r="R8" s="13" t="s">
        <v>480</v>
      </c>
      <c r="S8" s="224" t="s">
        <v>356</v>
      </c>
      <c r="T8" s="543" t="s">
        <v>707</v>
      </c>
      <c r="U8" s="543" t="s">
        <v>708</v>
      </c>
      <c r="V8" s="543" t="s">
        <v>709</v>
      </c>
      <c r="W8" s="543" t="s">
        <v>710</v>
      </c>
      <c r="X8" s="543" t="s">
        <v>710</v>
      </c>
      <c r="Y8" s="60"/>
      <c r="Z8" s="60"/>
    </row>
    <row r="9" spans="3:26" ht="96.75" customHeight="1" x14ac:dyDescent="0.35">
      <c r="C9" s="533"/>
      <c r="D9" s="535"/>
      <c r="E9" s="446"/>
      <c r="F9" s="282" t="s">
        <v>312</v>
      </c>
      <c r="G9" s="281" t="s">
        <v>711</v>
      </c>
      <c r="H9" s="116" t="s">
        <v>314</v>
      </c>
      <c r="I9" s="235" t="s">
        <v>315</v>
      </c>
      <c r="J9" s="436"/>
      <c r="K9" s="446"/>
      <c r="L9" s="547" t="s">
        <v>712</v>
      </c>
      <c r="M9" s="528" t="s">
        <v>713</v>
      </c>
      <c r="N9" s="486" t="s">
        <v>3406</v>
      </c>
      <c r="O9" s="522" t="s">
        <v>704</v>
      </c>
      <c r="P9" s="522" t="s">
        <v>705</v>
      </c>
      <c r="Q9" s="522" t="s">
        <v>479</v>
      </c>
      <c r="R9" s="528" t="s">
        <v>480</v>
      </c>
      <c r="S9" s="528" t="s">
        <v>356</v>
      </c>
      <c r="T9" s="544"/>
      <c r="U9" s="544"/>
      <c r="V9" s="544"/>
      <c r="W9" s="544"/>
      <c r="X9" s="544"/>
      <c r="Y9" s="60"/>
      <c r="Z9" s="60"/>
    </row>
    <row r="10" spans="3:26" ht="96.75" customHeight="1" x14ac:dyDescent="0.35">
      <c r="C10" s="533"/>
      <c r="D10" s="536"/>
      <c r="E10" s="447"/>
      <c r="F10" s="282" t="s">
        <v>508</v>
      </c>
      <c r="G10" s="281" t="s">
        <v>714</v>
      </c>
      <c r="H10" s="116" t="s">
        <v>403</v>
      </c>
      <c r="I10" s="235" t="s">
        <v>315</v>
      </c>
      <c r="J10" s="436"/>
      <c r="K10" s="447"/>
      <c r="L10" s="548"/>
      <c r="M10" s="530"/>
      <c r="N10" s="487"/>
      <c r="O10" s="524"/>
      <c r="P10" s="524"/>
      <c r="Q10" s="524"/>
      <c r="R10" s="530"/>
      <c r="S10" s="530"/>
      <c r="T10" s="545"/>
      <c r="U10" s="545"/>
      <c r="V10" s="545"/>
      <c r="W10" s="545"/>
      <c r="X10" s="545"/>
      <c r="Y10" s="60"/>
      <c r="Z10" s="60"/>
    </row>
    <row r="11" spans="3:26" s="19" customFormat="1" ht="158.25" customHeight="1" x14ac:dyDescent="0.35">
      <c r="C11" s="533"/>
      <c r="D11" s="435" t="s">
        <v>715</v>
      </c>
      <c r="E11" s="542" t="s">
        <v>716</v>
      </c>
      <c r="F11" s="282" t="s">
        <v>341</v>
      </c>
      <c r="G11" s="281" t="s">
        <v>700</v>
      </c>
      <c r="H11" s="116" t="s">
        <v>343</v>
      </c>
      <c r="I11" s="235" t="s">
        <v>315</v>
      </c>
      <c r="J11" s="11"/>
      <c r="K11" s="465" t="s">
        <v>701</v>
      </c>
      <c r="L11" s="267" t="s">
        <v>717</v>
      </c>
      <c r="M11" s="13" t="s">
        <v>718</v>
      </c>
      <c r="N11" s="99" t="s">
        <v>719</v>
      </c>
      <c r="O11" s="12" t="s">
        <v>720</v>
      </c>
      <c r="P11" s="12" t="s">
        <v>705</v>
      </c>
      <c r="Q11" s="12" t="s">
        <v>721</v>
      </c>
      <c r="R11" s="13" t="s">
        <v>480</v>
      </c>
      <c r="S11" s="224" t="s">
        <v>323</v>
      </c>
      <c r="T11" s="543" t="s">
        <v>722</v>
      </c>
      <c r="U11" s="543" t="s">
        <v>723</v>
      </c>
      <c r="V11" s="520"/>
      <c r="W11" s="543" t="s">
        <v>724</v>
      </c>
      <c r="X11" s="543" t="s">
        <v>724</v>
      </c>
      <c r="Y11" s="122"/>
      <c r="Z11" s="122"/>
    </row>
    <row r="12" spans="3:26" s="19" customFormat="1" ht="158.25" customHeight="1" x14ac:dyDescent="0.35">
      <c r="C12" s="533"/>
      <c r="D12" s="435"/>
      <c r="E12" s="446"/>
      <c r="F12" s="282" t="s">
        <v>312</v>
      </c>
      <c r="G12" s="281" t="s">
        <v>725</v>
      </c>
      <c r="H12" s="116" t="s">
        <v>314</v>
      </c>
      <c r="I12" s="235" t="s">
        <v>315</v>
      </c>
      <c r="J12" s="436"/>
      <c r="K12" s="446"/>
      <c r="L12" s="547" t="s">
        <v>726</v>
      </c>
      <c r="M12" s="528" t="s">
        <v>727</v>
      </c>
      <c r="N12" s="486" t="s">
        <v>3403</v>
      </c>
      <c r="O12" s="522" t="s">
        <v>704</v>
      </c>
      <c r="P12" s="522" t="s">
        <v>728</v>
      </c>
      <c r="Q12" s="522" t="s">
        <v>729</v>
      </c>
      <c r="R12" s="528" t="s">
        <v>480</v>
      </c>
      <c r="S12" s="528" t="s">
        <v>356</v>
      </c>
      <c r="T12" s="544"/>
      <c r="U12" s="544"/>
      <c r="V12" s="521"/>
      <c r="W12" s="544"/>
      <c r="X12" s="544"/>
      <c r="Y12" s="122"/>
      <c r="Z12" s="122"/>
    </row>
    <row r="13" spans="3:26" s="19" customFormat="1" ht="158.25" customHeight="1" x14ac:dyDescent="0.35">
      <c r="C13" s="533"/>
      <c r="D13" s="435"/>
      <c r="E13" s="447"/>
      <c r="F13" s="282" t="s">
        <v>508</v>
      </c>
      <c r="G13" s="281" t="s">
        <v>730</v>
      </c>
      <c r="H13" s="116" t="s">
        <v>403</v>
      </c>
      <c r="I13" s="235" t="s">
        <v>315</v>
      </c>
      <c r="J13" s="436"/>
      <c r="K13" s="447"/>
      <c r="L13" s="548"/>
      <c r="M13" s="530"/>
      <c r="N13" s="487"/>
      <c r="O13" s="524"/>
      <c r="P13" s="524"/>
      <c r="Q13" s="524"/>
      <c r="R13" s="530"/>
      <c r="S13" s="530"/>
      <c r="T13" s="545"/>
      <c r="U13" s="545"/>
      <c r="V13" s="546"/>
      <c r="W13" s="545"/>
      <c r="X13" s="544"/>
      <c r="Y13" s="122"/>
      <c r="Z13" s="122"/>
    </row>
    <row r="14" spans="3:26" s="19" customFormat="1" ht="183.75" customHeight="1" x14ac:dyDescent="0.35">
      <c r="C14" s="533"/>
      <c r="D14" s="435" t="s">
        <v>731</v>
      </c>
      <c r="E14" s="542" t="s">
        <v>732</v>
      </c>
      <c r="F14" s="282" t="s">
        <v>341</v>
      </c>
      <c r="G14" s="281" t="s">
        <v>733</v>
      </c>
      <c r="H14" s="116" t="s">
        <v>343</v>
      </c>
      <c r="I14" s="235" t="s">
        <v>315</v>
      </c>
      <c r="J14" s="11"/>
      <c r="K14" s="465" t="s">
        <v>701</v>
      </c>
      <c r="L14" s="267" t="s">
        <v>734</v>
      </c>
      <c r="M14" s="13" t="s">
        <v>735</v>
      </c>
      <c r="N14" s="99" t="s">
        <v>3404</v>
      </c>
      <c r="O14" s="12" t="s">
        <v>704</v>
      </c>
      <c r="P14" s="12" t="s">
        <v>705</v>
      </c>
      <c r="Q14" s="12" t="s">
        <v>736</v>
      </c>
      <c r="R14" s="13" t="s">
        <v>480</v>
      </c>
      <c r="S14" s="224" t="s">
        <v>356</v>
      </c>
      <c r="T14" s="543" t="s">
        <v>737</v>
      </c>
      <c r="U14" s="543" t="s">
        <v>738</v>
      </c>
      <c r="V14" s="520"/>
      <c r="W14" s="520"/>
      <c r="X14" s="544"/>
      <c r="Y14" s="122"/>
      <c r="Z14" s="122"/>
    </row>
    <row r="15" spans="3:26" s="19" customFormat="1" ht="183.75" customHeight="1" x14ac:dyDescent="0.35">
      <c r="C15" s="533"/>
      <c r="D15" s="435"/>
      <c r="E15" s="446"/>
      <c r="F15" s="282" t="s">
        <v>312</v>
      </c>
      <c r="G15" s="281" t="s">
        <v>739</v>
      </c>
      <c r="H15" s="116" t="s">
        <v>314</v>
      </c>
      <c r="I15" s="235" t="s">
        <v>315</v>
      </c>
      <c r="J15" s="436"/>
      <c r="K15" s="446"/>
      <c r="L15" s="267" t="s">
        <v>740</v>
      </c>
      <c r="M15" s="13" t="s">
        <v>741</v>
      </c>
      <c r="N15" s="99" t="s">
        <v>3404</v>
      </c>
      <c r="O15" s="12" t="s">
        <v>704</v>
      </c>
      <c r="P15" s="12" t="s">
        <v>705</v>
      </c>
      <c r="Q15" s="12" t="s">
        <v>736</v>
      </c>
      <c r="R15" s="13" t="s">
        <v>480</v>
      </c>
      <c r="S15" s="224" t="s">
        <v>356</v>
      </c>
      <c r="T15" s="544"/>
      <c r="U15" s="544"/>
      <c r="V15" s="521"/>
      <c r="W15" s="521"/>
      <c r="X15" s="544"/>
      <c r="Y15" s="122"/>
      <c r="Z15" s="122"/>
    </row>
    <row r="16" spans="3:26" s="19" customFormat="1" ht="183.75" customHeight="1" x14ac:dyDescent="0.35">
      <c r="C16" s="533"/>
      <c r="D16" s="435"/>
      <c r="E16" s="447"/>
      <c r="F16" s="282" t="s">
        <v>508</v>
      </c>
      <c r="G16" s="281" t="s">
        <v>742</v>
      </c>
      <c r="H16" s="116" t="s">
        <v>403</v>
      </c>
      <c r="I16" s="235" t="s">
        <v>315</v>
      </c>
      <c r="J16" s="436"/>
      <c r="K16" s="447"/>
      <c r="L16" s="267" t="s">
        <v>743</v>
      </c>
      <c r="M16" s="13" t="s">
        <v>744</v>
      </c>
      <c r="N16" s="99" t="s">
        <v>3405</v>
      </c>
      <c r="O16" s="12" t="s">
        <v>720</v>
      </c>
      <c r="P16" s="12" t="s">
        <v>616</v>
      </c>
      <c r="Q16" s="12" t="s">
        <v>745</v>
      </c>
      <c r="R16" s="13" t="s">
        <v>480</v>
      </c>
      <c r="S16" s="224" t="s">
        <v>323</v>
      </c>
      <c r="T16" s="554"/>
      <c r="U16" s="544"/>
      <c r="V16" s="546"/>
      <c r="W16" s="546"/>
      <c r="X16" s="545"/>
      <c r="Y16" s="122"/>
      <c r="Z16" s="122"/>
    </row>
    <row r="17" spans="3:26" s="19" customFormat="1" ht="66" customHeight="1" x14ac:dyDescent="0.35">
      <c r="C17" s="533"/>
      <c r="D17" s="534" t="s">
        <v>746</v>
      </c>
      <c r="E17" s="542" t="s">
        <v>747</v>
      </c>
      <c r="F17" s="551" t="s">
        <v>312</v>
      </c>
      <c r="G17" s="465" t="s">
        <v>748</v>
      </c>
      <c r="H17" s="457" t="s">
        <v>314</v>
      </c>
      <c r="I17" s="457" t="s">
        <v>315</v>
      </c>
      <c r="J17" s="11" t="s">
        <v>749</v>
      </c>
      <c r="K17" s="465" t="s">
        <v>750</v>
      </c>
      <c r="L17" s="267" t="s">
        <v>678</v>
      </c>
      <c r="M17" s="224" t="s">
        <v>703</v>
      </c>
      <c r="N17" s="361" t="s">
        <v>3407</v>
      </c>
      <c r="O17" s="225" t="s">
        <v>704</v>
      </c>
      <c r="P17" s="225" t="s">
        <v>705</v>
      </c>
      <c r="Q17" s="225" t="s">
        <v>706</v>
      </c>
      <c r="R17" s="224" t="s">
        <v>480</v>
      </c>
      <c r="S17" s="40" t="s">
        <v>356</v>
      </c>
      <c r="T17" s="543" t="s">
        <v>751</v>
      </c>
      <c r="U17" s="544" t="s">
        <v>723</v>
      </c>
      <c r="V17" s="520"/>
      <c r="W17" s="543" t="s">
        <v>752</v>
      </c>
      <c r="X17" s="543" t="s">
        <v>752</v>
      </c>
      <c r="Y17" s="122"/>
      <c r="Z17" s="122"/>
    </row>
    <row r="18" spans="3:26" s="19" customFormat="1" ht="66" customHeight="1" x14ac:dyDescent="0.35">
      <c r="C18" s="533"/>
      <c r="D18" s="535"/>
      <c r="E18" s="549"/>
      <c r="F18" s="552"/>
      <c r="G18" s="446"/>
      <c r="H18" s="440"/>
      <c r="I18" s="440"/>
      <c r="J18" s="436" t="s">
        <v>753</v>
      </c>
      <c r="K18" s="446"/>
      <c r="L18" s="558" t="s">
        <v>712</v>
      </c>
      <c r="M18" s="445" t="s">
        <v>713</v>
      </c>
      <c r="N18" s="559" t="s">
        <v>3408</v>
      </c>
      <c r="O18" s="433" t="s">
        <v>704</v>
      </c>
      <c r="P18" s="433" t="s">
        <v>705</v>
      </c>
      <c r="Q18" s="433" t="s">
        <v>479</v>
      </c>
      <c r="R18" s="445" t="s">
        <v>480</v>
      </c>
      <c r="S18" s="555" t="s">
        <v>356</v>
      </c>
      <c r="T18" s="544"/>
      <c r="U18" s="544"/>
      <c r="V18" s="521"/>
      <c r="W18" s="544"/>
      <c r="X18" s="544"/>
      <c r="Y18" s="122"/>
      <c r="Z18" s="122"/>
    </row>
    <row r="19" spans="3:26" s="19" customFormat="1" ht="66" customHeight="1" x14ac:dyDescent="0.35">
      <c r="C19" s="533"/>
      <c r="D19" s="535"/>
      <c r="E19" s="549"/>
      <c r="F19" s="553"/>
      <c r="G19" s="447"/>
      <c r="H19" s="441"/>
      <c r="I19" s="441"/>
      <c r="J19" s="436"/>
      <c r="K19" s="446"/>
      <c r="L19" s="558"/>
      <c r="M19" s="445"/>
      <c r="N19" s="559"/>
      <c r="O19" s="433"/>
      <c r="P19" s="433"/>
      <c r="Q19" s="433"/>
      <c r="R19" s="445"/>
      <c r="S19" s="556"/>
      <c r="T19" s="544"/>
      <c r="U19" s="544"/>
      <c r="V19" s="521"/>
      <c r="W19" s="544"/>
      <c r="X19" s="544"/>
      <c r="Y19" s="122"/>
      <c r="Z19" s="122"/>
    </row>
    <row r="20" spans="3:26" s="19" customFormat="1" ht="66" customHeight="1" x14ac:dyDescent="0.35">
      <c r="C20" s="533"/>
      <c r="D20" s="535"/>
      <c r="E20" s="549"/>
      <c r="F20" s="551" t="s">
        <v>341</v>
      </c>
      <c r="G20" s="465" t="s">
        <v>754</v>
      </c>
      <c r="H20" s="457" t="s">
        <v>343</v>
      </c>
      <c r="I20" s="457" t="s">
        <v>315</v>
      </c>
      <c r="J20" s="11" t="s">
        <v>754</v>
      </c>
      <c r="K20" s="446"/>
      <c r="L20" s="558"/>
      <c r="M20" s="445"/>
      <c r="N20" s="559"/>
      <c r="O20" s="433"/>
      <c r="P20" s="433"/>
      <c r="Q20" s="433"/>
      <c r="R20" s="445"/>
      <c r="S20" s="557"/>
      <c r="T20" s="544"/>
      <c r="U20" s="544"/>
      <c r="V20" s="521"/>
      <c r="W20" s="544"/>
      <c r="X20" s="544"/>
      <c r="Y20" s="122"/>
      <c r="Z20" s="122"/>
    </row>
    <row r="21" spans="3:26" s="19" customFormat="1" ht="66" customHeight="1" x14ac:dyDescent="0.35">
      <c r="C21" s="533"/>
      <c r="D21" s="535"/>
      <c r="E21" s="549"/>
      <c r="F21" s="552"/>
      <c r="G21" s="446"/>
      <c r="H21" s="440"/>
      <c r="I21" s="440"/>
      <c r="J21" s="436" t="s">
        <v>755</v>
      </c>
      <c r="K21" s="446"/>
      <c r="L21" s="558" t="s">
        <v>734</v>
      </c>
      <c r="M21" s="445" t="s">
        <v>735</v>
      </c>
      <c r="N21" s="486" t="s">
        <v>3404</v>
      </c>
      <c r="O21" s="433" t="s">
        <v>704</v>
      </c>
      <c r="P21" s="433" t="s">
        <v>705</v>
      </c>
      <c r="Q21" s="433" t="s">
        <v>736</v>
      </c>
      <c r="R21" s="445" t="s">
        <v>480</v>
      </c>
      <c r="S21" s="555" t="s">
        <v>356</v>
      </c>
      <c r="T21" s="544"/>
      <c r="U21" s="544"/>
      <c r="V21" s="521"/>
      <c r="W21" s="544"/>
      <c r="X21" s="544"/>
      <c r="Y21" s="122"/>
      <c r="Z21" s="122"/>
    </row>
    <row r="22" spans="3:26" s="19" customFormat="1" ht="66" customHeight="1" x14ac:dyDescent="0.35">
      <c r="C22" s="533"/>
      <c r="D22" s="535"/>
      <c r="E22" s="549"/>
      <c r="F22" s="553"/>
      <c r="G22" s="447"/>
      <c r="H22" s="441"/>
      <c r="I22" s="441"/>
      <c r="J22" s="436"/>
      <c r="K22" s="446"/>
      <c r="L22" s="558"/>
      <c r="M22" s="445"/>
      <c r="N22" s="487"/>
      <c r="O22" s="433"/>
      <c r="P22" s="433"/>
      <c r="Q22" s="433"/>
      <c r="R22" s="445"/>
      <c r="S22" s="557"/>
      <c r="T22" s="544"/>
      <c r="U22" s="544"/>
      <c r="V22" s="521"/>
      <c r="W22" s="544"/>
      <c r="X22" s="544"/>
      <c r="Y22" s="122"/>
      <c r="Z22" s="122"/>
    </row>
    <row r="23" spans="3:26" s="19" customFormat="1" ht="66" customHeight="1" x14ac:dyDescent="0.35">
      <c r="C23" s="533"/>
      <c r="D23" s="535"/>
      <c r="E23" s="549"/>
      <c r="F23" s="551" t="s">
        <v>341</v>
      </c>
      <c r="G23" s="465" t="s">
        <v>756</v>
      </c>
      <c r="H23" s="457" t="s">
        <v>343</v>
      </c>
      <c r="I23" s="457" t="s">
        <v>315</v>
      </c>
      <c r="J23" s="11" t="s">
        <v>756</v>
      </c>
      <c r="K23" s="446"/>
      <c r="L23" s="558" t="s">
        <v>740</v>
      </c>
      <c r="M23" s="445" t="s">
        <v>741</v>
      </c>
      <c r="N23" s="486" t="s">
        <v>3404</v>
      </c>
      <c r="O23" s="433" t="s">
        <v>704</v>
      </c>
      <c r="P23" s="433" t="s">
        <v>705</v>
      </c>
      <c r="Q23" s="433" t="s">
        <v>736</v>
      </c>
      <c r="R23" s="445" t="s">
        <v>480</v>
      </c>
      <c r="S23" s="555" t="s">
        <v>356</v>
      </c>
      <c r="T23" s="544"/>
      <c r="U23" s="544"/>
      <c r="V23" s="521"/>
      <c r="W23" s="544"/>
      <c r="X23" s="544"/>
      <c r="Y23" s="122"/>
      <c r="Z23" s="122"/>
    </row>
    <row r="24" spans="3:26" s="19" customFormat="1" ht="66" customHeight="1" x14ac:dyDescent="0.35">
      <c r="C24" s="533"/>
      <c r="D24" s="535"/>
      <c r="E24" s="549"/>
      <c r="F24" s="552"/>
      <c r="G24" s="446"/>
      <c r="H24" s="440"/>
      <c r="I24" s="440"/>
      <c r="J24" s="436" t="s">
        <v>757</v>
      </c>
      <c r="K24" s="446"/>
      <c r="L24" s="558"/>
      <c r="M24" s="445"/>
      <c r="N24" s="487"/>
      <c r="O24" s="433"/>
      <c r="P24" s="433"/>
      <c r="Q24" s="433"/>
      <c r="R24" s="445"/>
      <c r="S24" s="557"/>
      <c r="T24" s="544"/>
      <c r="U24" s="544"/>
      <c r="V24" s="521"/>
      <c r="W24" s="544"/>
      <c r="X24" s="544"/>
      <c r="Y24" s="122"/>
      <c r="Z24" s="122"/>
    </row>
    <row r="25" spans="3:26" s="19" customFormat="1" ht="66" customHeight="1" x14ac:dyDescent="0.35">
      <c r="C25" s="533"/>
      <c r="D25" s="535"/>
      <c r="E25" s="549"/>
      <c r="F25" s="553"/>
      <c r="G25" s="447"/>
      <c r="H25" s="441"/>
      <c r="I25" s="441"/>
      <c r="J25" s="436"/>
      <c r="K25" s="446"/>
      <c r="L25" s="558" t="s">
        <v>743</v>
      </c>
      <c r="M25" s="445" t="s">
        <v>744</v>
      </c>
      <c r="N25" s="559" t="s">
        <v>3405</v>
      </c>
      <c r="O25" s="433" t="s">
        <v>720</v>
      </c>
      <c r="P25" s="433" t="s">
        <v>616</v>
      </c>
      <c r="Q25" s="559" t="s">
        <v>3410</v>
      </c>
      <c r="R25" s="445" t="s">
        <v>480</v>
      </c>
      <c r="S25" s="555" t="s">
        <v>323</v>
      </c>
      <c r="T25" s="544"/>
      <c r="U25" s="544"/>
      <c r="V25" s="521"/>
      <c r="W25" s="544"/>
      <c r="X25" s="544"/>
      <c r="Y25" s="122"/>
      <c r="Z25" s="122"/>
    </row>
    <row r="26" spans="3:26" s="19" customFormat="1" ht="106.5" customHeight="1" x14ac:dyDescent="0.35">
      <c r="C26" s="533"/>
      <c r="D26" s="535"/>
      <c r="E26" s="549"/>
      <c r="F26" s="551" t="s">
        <v>508</v>
      </c>
      <c r="G26" s="465" t="s">
        <v>758</v>
      </c>
      <c r="H26" s="457" t="s">
        <v>403</v>
      </c>
      <c r="I26" s="457" t="s">
        <v>315</v>
      </c>
      <c r="J26" s="11" t="s">
        <v>758</v>
      </c>
      <c r="K26" s="446"/>
      <c r="L26" s="558"/>
      <c r="M26" s="445"/>
      <c r="N26" s="559"/>
      <c r="O26" s="433"/>
      <c r="P26" s="433"/>
      <c r="Q26" s="559"/>
      <c r="R26" s="445"/>
      <c r="S26" s="557"/>
      <c r="T26" s="544"/>
      <c r="U26" s="544"/>
      <c r="V26" s="521"/>
      <c r="W26" s="544"/>
      <c r="X26" s="544"/>
      <c r="Y26" s="122"/>
      <c r="Z26" s="122"/>
    </row>
    <row r="27" spans="3:26" s="19" customFormat="1" ht="66" customHeight="1" x14ac:dyDescent="0.35">
      <c r="C27" s="533"/>
      <c r="D27" s="535"/>
      <c r="E27" s="549"/>
      <c r="F27" s="552"/>
      <c r="G27" s="446"/>
      <c r="H27" s="440"/>
      <c r="I27" s="440"/>
      <c r="J27" s="436" t="s">
        <v>759</v>
      </c>
      <c r="K27" s="446"/>
      <c r="L27" s="558" t="s">
        <v>760</v>
      </c>
      <c r="M27" s="445" t="s">
        <v>761</v>
      </c>
      <c r="N27" s="559" t="s">
        <v>3409</v>
      </c>
      <c r="O27" s="433" t="s">
        <v>704</v>
      </c>
      <c r="P27" s="433" t="s">
        <v>762</v>
      </c>
      <c r="Q27" s="433" t="s">
        <v>763</v>
      </c>
      <c r="R27" s="445" t="s">
        <v>480</v>
      </c>
      <c r="S27" s="555" t="s">
        <v>356</v>
      </c>
      <c r="T27" s="544"/>
      <c r="U27" s="544"/>
      <c r="V27" s="521"/>
      <c r="W27" s="544"/>
      <c r="X27" s="544"/>
      <c r="Y27" s="122"/>
      <c r="Z27" s="122"/>
    </row>
    <row r="28" spans="3:26" s="19" customFormat="1" ht="66" customHeight="1" x14ac:dyDescent="0.35">
      <c r="C28" s="533"/>
      <c r="D28" s="536"/>
      <c r="E28" s="550"/>
      <c r="F28" s="553"/>
      <c r="G28" s="447"/>
      <c r="H28" s="441"/>
      <c r="I28" s="441"/>
      <c r="J28" s="436"/>
      <c r="K28" s="447"/>
      <c r="L28" s="558"/>
      <c r="M28" s="445"/>
      <c r="N28" s="559"/>
      <c r="O28" s="433"/>
      <c r="P28" s="433"/>
      <c r="Q28" s="433"/>
      <c r="R28" s="445"/>
      <c r="S28" s="557"/>
      <c r="T28" s="545"/>
      <c r="U28" s="545"/>
      <c r="V28" s="546"/>
      <c r="W28" s="545"/>
      <c r="X28" s="545"/>
      <c r="Y28" s="122"/>
      <c r="Z28" s="122"/>
    </row>
    <row r="29" spans="3:26" s="19" customFormat="1" ht="210.75" customHeight="1" x14ac:dyDescent="0.35">
      <c r="C29" s="533"/>
      <c r="D29" s="534" t="s">
        <v>764</v>
      </c>
      <c r="E29" s="542" t="s">
        <v>765</v>
      </c>
      <c r="F29" s="282" t="s">
        <v>341</v>
      </c>
      <c r="G29" s="281" t="s">
        <v>700</v>
      </c>
      <c r="H29" s="116" t="s">
        <v>343</v>
      </c>
      <c r="I29" s="235" t="s">
        <v>315</v>
      </c>
      <c r="J29" s="11"/>
      <c r="K29" s="465" t="s">
        <v>701</v>
      </c>
      <c r="L29" s="482" t="s">
        <v>766</v>
      </c>
      <c r="M29" s="534" t="s">
        <v>767</v>
      </c>
      <c r="N29" s="486" t="s">
        <v>3409</v>
      </c>
      <c r="O29" s="522" t="s">
        <v>704</v>
      </c>
      <c r="P29" s="522" t="s">
        <v>762</v>
      </c>
      <c r="Q29" s="522" t="s">
        <v>763</v>
      </c>
      <c r="R29" s="528" t="s">
        <v>480</v>
      </c>
      <c r="S29" s="528" t="s">
        <v>356</v>
      </c>
      <c r="T29" s="543" t="s">
        <v>768</v>
      </c>
      <c r="U29" s="520"/>
      <c r="V29" s="543" t="s">
        <v>709</v>
      </c>
      <c r="W29" s="543" t="s">
        <v>769</v>
      </c>
      <c r="X29" s="543" t="s">
        <v>769</v>
      </c>
      <c r="Y29" s="122"/>
      <c r="Z29" s="122"/>
    </row>
    <row r="30" spans="3:26" s="19" customFormat="1" ht="210.75" customHeight="1" x14ac:dyDescent="0.35">
      <c r="C30" s="533"/>
      <c r="D30" s="535"/>
      <c r="E30" s="446"/>
      <c r="F30" s="282" t="s">
        <v>312</v>
      </c>
      <c r="G30" s="281" t="s">
        <v>770</v>
      </c>
      <c r="H30" s="116" t="s">
        <v>314</v>
      </c>
      <c r="I30" s="235" t="s">
        <v>315</v>
      </c>
      <c r="J30" s="436"/>
      <c r="K30" s="446"/>
      <c r="L30" s="509"/>
      <c r="M30" s="535"/>
      <c r="N30" s="560"/>
      <c r="O30" s="523"/>
      <c r="P30" s="523"/>
      <c r="Q30" s="523"/>
      <c r="R30" s="529"/>
      <c r="S30" s="529"/>
      <c r="T30" s="544"/>
      <c r="U30" s="521"/>
      <c r="V30" s="544"/>
      <c r="W30" s="544"/>
      <c r="X30" s="544"/>
      <c r="Y30" s="122"/>
      <c r="Z30" s="122"/>
    </row>
    <row r="31" spans="3:26" s="19" customFormat="1" ht="210.75" customHeight="1" x14ac:dyDescent="0.35">
      <c r="C31" s="533"/>
      <c r="D31" s="536"/>
      <c r="E31" s="447"/>
      <c r="F31" s="282" t="s">
        <v>508</v>
      </c>
      <c r="G31" s="281" t="s">
        <v>771</v>
      </c>
      <c r="H31" s="116" t="s">
        <v>403</v>
      </c>
      <c r="I31" s="235" t="s">
        <v>315</v>
      </c>
      <c r="J31" s="436"/>
      <c r="K31" s="447"/>
      <c r="L31" s="483"/>
      <c r="M31" s="536"/>
      <c r="N31" s="487"/>
      <c r="O31" s="524"/>
      <c r="P31" s="524"/>
      <c r="Q31" s="524"/>
      <c r="R31" s="530"/>
      <c r="S31" s="530"/>
      <c r="T31" s="545"/>
      <c r="U31" s="546"/>
      <c r="V31" s="545"/>
      <c r="W31" s="545"/>
      <c r="X31" s="545"/>
      <c r="Y31" s="122"/>
      <c r="Z31" s="122"/>
    </row>
    <row r="33" spans="3:12" ht="21" customHeight="1" x14ac:dyDescent="0.35">
      <c r="C33" s="463" t="s">
        <v>429</v>
      </c>
      <c r="D33" s="463"/>
      <c r="E33" s="463"/>
      <c r="F33" s="463"/>
      <c r="G33" s="463"/>
      <c r="H33" s="463"/>
      <c r="I33" s="429" t="s">
        <v>430</v>
      </c>
      <c r="J33" s="429"/>
      <c r="K33" s="429"/>
      <c r="L33" s="429"/>
    </row>
    <row r="34" spans="3:12" ht="103.5" customHeight="1" x14ac:dyDescent="0.35">
      <c r="C34" s="216" t="s">
        <v>3</v>
      </c>
      <c r="D34" s="216" t="s">
        <v>4</v>
      </c>
      <c r="E34" s="216" t="s">
        <v>431</v>
      </c>
      <c r="F34" s="216" t="s">
        <v>408</v>
      </c>
      <c r="G34" s="216" t="s">
        <v>7</v>
      </c>
      <c r="H34" s="216" t="s">
        <v>432</v>
      </c>
      <c r="I34" s="216" t="s">
        <v>433</v>
      </c>
      <c r="J34" s="216" t="s">
        <v>434</v>
      </c>
      <c r="K34" s="216" t="s">
        <v>7</v>
      </c>
      <c r="L34" s="216" t="s">
        <v>432</v>
      </c>
    </row>
    <row r="35" spans="3:12" ht="66.75" customHeight="1" x14ac:dyDescent="0.35">
      <c r="C35" s="235" t="s">
        <v>30</v>
      </c>
      <c r="D35" s="219" t="s">
        <v>31</v>
      </c>
      <c r="E35" s="119">
        <v>3</v>
      </c>
      <c r="F35" s="119">
        <v>3</v>
      </c>
      <c r="G35" s="119" t="str">
        <f>IF(H35&lt;4,"Baja",IF(H35=4,"Media",IF(H35=5,"Media",IF(H35=6,"Media",IF(H35&lt;=12,"Alta","Muy alta")))))</f>
        <v>Alta</v>
      </c>
      <c r="H35" s="119">
        <f>+E35*F35</f>
        <v>9</v>
      </c>
      <c r="I35" s="119">
        <v>2</v>
      </c>
      <c r="J35" s="119">
        <v>3</v>
      </c>
      <c r="K35" s="119" t="str">
        <f>IF(L35&lt;4,"Baja",IF(L35=4,"Media",IF(L35=5,"Media",IF(L35=6,"Media",IF(L35&lt;=12,"Alta","Muy alta")))))</f>
        <v>Media</v>
      </c>
      <c r="L35" s="119">
        <f>+I35*J35</f>
        <v>6</v>
      </c>
    </row>
    <row r="36" spans="3:12" ht="69.75" customHeight="1" x14ac:dyDescent="0.35">
      <c r="C36" s="235" t="s">
        <v>33</v>
      </c>
      <c r="D36" s="219" t="s">
        <v>34</v>
      </c>
      <c r="E36" s="119">
        <v>4</v>
      </c>
      <c r="F36" s="119">
        <v>4</v>
      </c>
      <c r="G36" s="119" t="str">
        <f>IF(H36&lt;4,"Baja",IF(H36=4,"Media",IF(H36=5,"Media",IF(H36=6,"Media",IF(H36&lt;=12,"Alta","Muy alta")))))</f>
        <v>Muy alta</v>
      </c>
      <c r="H36" s="119">
        <f>+E36*F36</f>
        <v>16</v>
      </c>
      <c r="I36" s="119">
        <v>3</v>
      </c>
      <c r="J36" s="119">
        <v>4</v>
      </c>
      <c r="K36" s="119" t="str">
        <f>IF(L36&lt;4,"Baja",IF(L36=4,"Media",IF(L36=5,"Media",IF(L36=6,"Media",IF(L36&lt;=12,"Alta","Muy alta")))))</f>
        <v>Alta</v>
      </c>
      <c r="L36" s="119">
        <f>+I36*J36</f>
        <v>12</v>
      </c>
    </row>
    <row r="37" spans="3:12" ht="21" customHeight="1" x14ac:dyDescent="0.35">
      <c r="J37" s="27"/>
      <c r="K37" s="28"/>
      <c r="L37" s="28"/>
    </row>
    <row r="38" spans="3:12" x14ac:dyDescent="0.35">
      <c r="C38" s="463" t="s">
        <v>438</v>
      </c>
      <c r="D38" s="463"/>
      <c r="E38" s="463"/>
      <c r="F38" s="463"/>
      <c r="G38" s="463"/>
      <c r="H38" s="463"/>
      <c r="I38" s="463"/>
      <c r="J38" s="463"/>
      <c r="K38" s="463"/>
      <c r="L38" s="28"/>
    </row>
    <row r="39" spans="3:12" ht="88.5" customHeight="1" x14ac:dyDescent="0.35">
      <c r="C39" s="216" t="s">
        <v>439</v>
      </c>
      <c r="D39" s="216" t="s">
        <v>441</v>
      </c>
      <c r="E39" s="216" t="s">
        <v>442</v>
      </c>
      <c r="F39" s="216" t="s">
        <v>443</v>
      </c>
      <c r="G39" s="216" t="s">
        <v>444</v>
      </c>
      <c r="H39" s="216" t="s">
        <v>445</v>
      </c>
      <c r="I39" s="216" t="s">
        <v>446</v>
      </c>
      <c r="J39" s="216" t="s">
        <v>447</v>
      </c>
      <c r="K39" s="216" t="s">
        <v>440</v>
      </c>
      <c r="L39" s="28"/>
    </row>
    <row r="40" spans="3:12" ht="117.75" customHeight="1" x14ac:dyDescent="0.35">
      <c r="C40" s="462" t="s">
        <v>772</v>
      </c>
      <c r="D40" s="317" t="s">
        <v>566</v>
      </c>
      <c r="E40" s="226" t="s">
        <v>567</v>
      </c>
      <c r="F40" s="225" t="s">
        <v>568</v>
      </c>
      <c r="G40" s="300" t="s">
        <v>527</v>
      </c>
      <c r="H40" s="226" t="s">
        <v>569</v>
      </c>
      <c r="I40" s="35" t="s">
        <v>570</v>
      </c>
      <c r="J40" s="35" t="s">
        <v>459</v>
      </c>
      <c r="K40" s="119" t="s">
        <v>571</v>
      </c>
      <c r="L40" s="28"/>
    </row>
    <row r="41" spans="3:12" ht="117.75" customHeight="1" x14ac:dyDescent="0.35">
      <c r="C41" s="462"/>
      <c r="D41" s="13" t="s">
        <v>688</v>
      </c>
      <c r="E41" s="297" t="s">
        <v>3402</v>
      </c>
      <c r="F41" s="297" t="s">
        <v>457</v>
      </c>
      <c r="G41" s="300" t="s">
        <v>453</v>
      </c>
      <c r="H41" s="226" t="s">
        <v>458</v>
      </c>
      <c r="I41" s="234" t="s">
        <v>455</v>
      </c>
      <c r="J41" s="234" t="s">
        <v>459</v>
      </c>
      <c r="K41" s="275" t="s">
        <v>464</v>
      </c>
      <c r="L41" s="27"/>
    </row>
  </sheetData>
  <mergeCells count="142">
    <mergeCell ref="C38:K38"/>
    <mergeCell ref="C40:C41"/>
    <mergeCell ref="U29:U31"/>
    <mergeCell ref="V29:V31"/>
    <mergeCell ref="W29:W31"/>
    <mergeCell ref="X29:X31"/>
    <mergeCell ref="J30:J31"/>
    <mergeCell ref="C33:H33"/>
    <mergeCell ref="I33:L33"/>
    <mergeCell ref="O29:O31"/>
    <mergeCell ref="P29:P31"/>
    <mergeCell ref="Q29:Q31"/>
    <mergeCell ref="R29:R31"/>
    <mergeCell ref="S29:S31"/>
    <mergeCell ref="T29:T31"/>
    <mergeCell ref="D29:D31"/>
    <mergeCell ref="E29:E31"/>
    <mergeCell ref="K29:K31"/>
    <mergeCell ref="L29:L31"/>
    <mergeCell ref="M29:M31"/>
    <mergeCell ref="N29:N31"/>
    <mergeCell ref="C8:C31"/>
    <mergeCell ref="D8:D10"/>
    <mergeCell ref="E8:E10"/>
    <mergeCell ref="N27:N28"/>
    <mergeCell ref="O27:O28"/>
    <mergeCell ref="P27:P28"/>
    <mergeCell ref="Q27:Q28"/>
    <mergeCell ref="R27:R28"/>
    <mergeCell ref="S27:S28"/>
    <mergeCell ref="G26:G28"/>
    <mergeCell ref="H26:H28"/>
    <mergeCell ref="I26:I28"/>
    <mergeCell ref="J27:J28"/>
    <mergeCell ref="L27:L28"/>
    <mergeCell ref="M27:M28"/>
    <mergeCell ref="N25:N26"/>
    <mergeCell ref="O25:O26"/>
    <mergeCell ref="P25:P26"/>
    <mergeCell ref="Q25:Q26"/>
    <mergeCell ref="R25:R26"/>
    <mergeCell ref="S25:S26"/>
    <mergeCell ref="F23:F25"/>
    <mergeCell ref="G23:G25"/>
    <mergeCell ref="H23:H25"/>
    <mergeCell ref="I23:I25"/>
    <mergeCell ref="L23:L24"/>
    <mergeCell ref="M23:M24"/>
    <mergeCell ref="J24:J25"/>
    <mergeCell ref="L25:L26"/>
    <mergeCell ref="M25:M26"/>
    <mergeCell ref="F26:F28"/>
    <mergeCell ref="W17:W28"/>
    <mergeCell ref="X17:X28"/>
    <mergeCell ref="J18:J19"/>
    <mergeCell ref="L18:L20"/>
    <mergeCell ref="M18:M20"/>
    <mergeCell ref="N18:N20"/>
    <mergeCell ref="O18:O20"/>
    <mergeCell ref="P18:P20"/>
    <mergeCell ref="W14:W16"/>
    <mergeCell ref="J15:J16"/>
    <mergeCell ref="U14:U16"/>
    <mergeCell ref="V14:V16"/>
    <mergeCell ref="J21:J22"/>
    <mergeCell ref="L21:L22"/>
    <mergeCell ref="M21:M22"/>
    <mergeCell ref="U17:U28"/>
    <mergeCell ref="V17:V28"/>
    <mergeCell ref="N21:N22"/>
    <mergeCell ref="O21:O22"/>
    <mergeCell ref="P21:P22"/>
    <mergeCell ref="Q21:Q22"/>
    <mergeCell ref="R21:R22"/>
    <mergeCell ref="S21:S22"/>
    <mergeCell ref="Q18:Q20"/>
    <mergeCell ref="D17:D28"/>
    <mergeCell ref="E17:E28"/>
    <mergeCell ref="F17:F19"/>
    <mergeCell ref="G17:G19"/>
    <mergeCell ref="H17:H19"/>
    <mergeCell ref="I17:I19"/>
    <mergeCell ref="K17:K28"/>
    <mergeCell ref="T17:T28"/>
    <mergeCell ref="D14:D16"/>
    <mergeCell ref="E14:E16"/>
    <mergeCell ref="K14:K16"/>
    <mergeCell ref="T14:T16"/>
    <mergeCell ref="F20:F22"/>
    <mergeCell ref="G20:G22"/>
    <mergeCell ref="H20:H22"/>
    <mergeCell ref="I20:I22"/>
    <mergeCell ref="R18:R20"/>
    <mergeCell ref="S18:S20"/>
    <mergeCell ref="N23:N24"/>
    <mergeCell ref="O23:O24"/>
    <mergeCell ref="P23:P24"/>
    <mergeCell ref="Q23:Q24"/>
    <mergeCell ref="R23:R24"/>
    <mergeCell ref="S23:S24"/>
    <mergeCell ref="W8:W10"/>
    <mergeCell ref="V11:V13"/>
    <mergeCell ref="W11:W13"/>
    <mergeCell ref="X11:X16"/>
    <mergeCell ref="J12:J13"/>
    <mergeCell ref="L12:L13"/>
    <mergeCell ref="M12:M13"/>
    <mergeCell ref="N12:N13"/>
    <mergeCell ref="O12:O13"/>
    <mergeCell ref="P12:P13"/>
    <mergeCell ref="Q12:Q13"/>
    <mergeCell ref="K8:K10"/>
    <mergeCell ref="T8:T10"/>
    <mergeCell ref="U8:U10"/>
    <mergeCell ref="V8:V10"/>
    <mergeCell ref="X8:X10"/>
    <mergeCell ref="J9:J10"/>
    <mergeCell ref="L9:L10"/>
    <mergeCell ref="M9:M10"/>
    <mergeCell ref="N9:N10"/>
    <mergeCell ref="O9:O10"/>
    <mergeCell ref="P9:P10"/>
    <mergeCell ref="Q9:Q10"/>
    <mergeCell ref="R9:R10"/>
    <mergeCell ref="S9:S10"/>
    <mergeCell ref="D11:D13"/>
    <mergeCell ref="E11:E13"/>
    <mergeCell ref="K11:K13"/>
    <mergeCell ref="T11:T13"/>
    <mergeCell ref="U11:U13"/>
    <mergeCell ref="R12:R13"/>
    <mergeCell ref="S12:S13"/>
    <mergeCell ref="D2:E3"/>
    <mergeCell ref="W2:W3"/>
    <mergeCell ref="D4:I4"/>
    <mergeCell ref="C6:G6"/>
    <mergeCell ref="H6:M6"/>
    <mergeCell ref="N6:S6"/>
    <mergeCell ref="T6:X6"/>
    <mergeCell ref="Y6:Z6"/>
    <mergeCell ref="F7:G7"/>
    <mergeCell ref="H7:I7"/>
  </mergeCells>
  <conditionalFormatting sqref="H35:H36">
    <cfRule type="cellIs" dxfId="571" priority="13" operator="between">
      <formula>15</formula>
      <formula>25</formula>
    </cfRule>
    <cfRule type="cellIs" dxfId="570" priority="14" operator="between">
      <formula>8</formula>
      <formula>12</formula>
    </cfRule>
    <cfRule type="cellIs" dxfId="569" priority="15" operator="between">
      <formula>4</formula>
      <formula>6</formula>
    </cfRule>
    <cfRule type="cellIs" dxfId="568" priority="16" operator="between">
      <formula>1</formula>
      <formula>3</formula>
    </cfRule>
  </conditionalFormatting>
  <conditionalFormatting sqref="G35:G36">
    <cfRule type="cellIs" dxfId="567" priority="9" operator="equal">
      <formula>"Muy alta"</formula>
    </cfRule>
    <cfRule type="cellIs" dxfId="566" priority="10" operator="equal">
      <formula>"Alta"</formula>
    </cfRule>
    <cfRule type="cellIs" dxfId="565" priority="11" operator="equal">
      <formula>"Media"</formula>
    </cfRule>
    <cfRule type="cellIs" dxfId="564" priority="12" operator="equal">
      <formula>"Baja"</formula>
    </cfRule>
  </conditionalFormatting>
  <conditionalFormatting sqref="K35:K36">
    <cfRule type="cellIs" dxfId="563" priority="1" operator="equal">
      <formula>"Muy alta"</formula>
    </cfRule>
    <cfRule type="cellIs" dxfId="562" priority="2" operator="equal">
      <formula>"Alta"</formula>
    </cfRule>
    <cfRule type="cellIs" dxfId="561" priority="3" operator="equal">
      <formula>"Media"</formula>
    </cfRule>
    <cfRule type="cellIs" dxfId="560" priority="4" operator="equal">
      <formula>"Baja"</formula>
    </cfRule>
  </conditionalFormatting>
  <conditionalFormatting sqref="L35:L36">
    <cfRule type="cellIs" dxfId="559" priority="5" operator="between">
      <formula>15</formula>
      <formula>25</formula>
    </cfRule>
    <cfRule type="cellIs" dxfId="558" priority="6" operator="between">
      <formula>8</formula>
      <formula>12</formula>
    </cfRule>
    <cfRule type="cellIs" dxfId="557" priority="7" operator="between">
      <formula>4</formula>
      <formula>6</formula>
    </cfRule>
    <cfRule type="cellIs" dxfId="556" priority="8" operator="between">
      <formula>1</formula>
      <formula>3</formula>
    </cfRule>
  </conditionalFormatting>
  <dataValidations count="3">
    <dataValidation type="list" allowBlank="1" showInputMessage="1" showErrorMessage="1" sqref="I40">
      <formula1>$J$53:$J$55</formula1>
    </dataValidation>
    <dataValidation type="list" allowBlank="1" showInputMessage="1" showErrorMessage="1" sqref="S8:S9 S29 S21 S23 S25 S27 S14:S18 S11:S12">
      <formula1>$L$61:$L$63</formula1>
    </dataValidation>
    <dataValidation type="list" allowBlank="1" showInputMessage="1" showErrorMessage="1" sqref="R8:R9 R29 R21 R23 R25 R27 R14:R18 R11:R12">
      <formula1>$K$61:$K$63</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C1:Z58"/>
  <sheetViews>
    <sheetView zoomScale="40" zoomScaleNormal="40" zoomScaleSheetLayoutView="30" zoomScalePageLayoutView="50" workbookViewId="0">
      <selection activeCell="C7" sqref="C7"/>
    </sheetView>
  </sheetViews>
  <sheetFormatPr baseColWidth="10" defaultColWidth="11.42578125" defaultRowHeight="25.5" x14ac:dyDescent="0.35"/>
  <cols>
    <col min="1" max="2" width="3.85546875" style="5" customWidth="1"/>
    <col min="3" max="3" width="48.42578125" style="5" customWidth="1"/>
    <col min="4" max="4" width="66" style="5" customWidth="1"/>
    <col min="5" max="5" width="66.7109375" style="5" customWidth="1"/>
    <col min="6" max="6" width="28.7109375" style="5" customWidth="1"/>
    <col min="7" max="7" width="26.85546875" style="5" customWidth="1"/>
    <col min="8" max="8" width="34.42578125" style="5" customWidth="1"/>
    <col min="9" max="9" width="34.85546875" style="5" customWidth="1"/>
    <col min="10" max="10" width="82.140625" style="5" customWidth="1"/>
    <col min="11" max="11" width="60" style="5" customWidth="1"/>
    <col min="12" max="12" width="33.5703125" style="5" customWidth="1"/>
    <col min="13" max="13" width="68.5703125" style="5" customWidth="1"/>
    <col min="14" max="14" width="101" style="5" customWidth="1"/>
    <col min="15" max="15" width="56.140625" style="5" customWidth="1"/>
    <col min="16" max="16" width="36.28515625" style="5" customWidth="1"/>
    <col min="17" max="17" width="44.85546875" style="5" customWidth="1"/>
    <col min="18" max="18" width="40.7109375" style="5" customWidth="1"/>
    <col min="19" max="19" width="21.85546875" style="5" customWidth="1"/>
    <col min="20" max="20" width="39.7109375" style="5" customWidth="1"/>
    <col min="21" max="21" width="34.7109375" style="5" customWidth="1"/>
    <col min="22" max="22" width="34.85546875" style="5" customWidth="1"/>
    <col min="23" max="23" width="60.85546875" style="5" customWidth="1"/>
    <col min="24" max="24" width="50" style="5" customWidth="1"/>
    <col min="25" max="26" width="74.28515625" style="5" customWidth="1"/>
    <col min="27" max="16384" width="11.42578125" style="5"/>
  </cols>
  <sheetData>
    <row r="1" spans="3:26" ht="7.5" customHeight="1" x14ac:dyDescent="0.35">
      <c r="J1" s="6"/>
      <c r="K1" s="6"/>
      <c r="L1" s="6"/>
      <c r="M1" s="6"/>
      <c r="W1" s="7"/>
    </row>
    <row r="2" spans="3:26" ht="28.5" customHeight="1" x14ac:dyDescent="0.35">
      <c r="D2" s="430" t="s">
        <v>281</v>
      </c>
      <c r="E2" s="430"/>
      <c r="F2" s="430"/>
      <c r="G2" s="430"/>
      <c r="H2" s="430"/>
      <c r="I2" s="430"/>
      <c r="J2" s="430"/>
      <c r="K2" s="430"/>
      <c r="L2" s="233"/>
      <c r="M2" s="6"/>
      <c r="W2" s="459"/>
    </row>
    <row r="3" spans="3:26" ht="28.5" customHeight="1" x14ac:dyDescent="0.35">
      <c r="D3" s="430"/>
      <c r="E3" s="430"/>
      <c r="F3" s="430"/>
      <c r="G3" s="430"/>
      <c r="H3" s="430"/>
      <c r="I3" s="430"/>
      <c r="J3" s="430"/>
      <c r="K3" s="430"/>
      <c r="L3" s="233"/>
      <c r="M3" s="6"/>
      <c r="W3" s="459"/>
    </row>
    <row r="4" spans="3:26" ht="28.5" customHeight="1" x14ac:dyDescent="0.35">
      <c r="C4" s="5" t="s">
        <v>282</v>
      </c>
      <c r="D4" s="454" t="s">
        <v>773</v>
      </c>
      <c r="E4" s="454"/>
      <c r="F4" s="454"/>
      <c r="G4" s="454"/>
      <c r="H4" s="454"/>
      <c r="I4" s="454"/>
      <c r="J4" s="454"/>
      <c r="K4" s="454"/>
      <c r="L4" s="233"/>
    </row>
    <row r="5" spans="3:26" ht="28.5" customHeight="1" x14ac:dyDescent="0.35"/>
    <row r="6" spans="3:26" s="8" customFormat="1" ht="28.5" customHeight="1" x14ac:dyDescent="0.35">
      <c r="C6" s="429" t="s">
        <v>284</v>
      </c>
      <c r="D6" s="429"/>
      <c r="E6" s="429"/>
      <c r="F6" s="429"/>
      <c r="G6" s="429"/>
      <c r="H6" s="429" t="s">
        <v>285</v>
      </c>
      <c r="I6" s="429"/>
      <c r="J6" s="429"/>
      <c r="K6" s="429"/>
      <c r="L6" s="429"/>
      <c r="M6" s="429"/>
      <c r="N6" s="463"/>
      <c r="O6" s="463"/>
      <c r="P6" s="463"/>
      <c r="Q6" s="463"/>
      <c r="R6" s="463"/>
      <c r="S6" s="463"/>
      <c r="T6" s="460" t="s">
        <v>286</v>
      </c>
      <c r="U6" s="460"/>
      <c r="V6" s="460"/>
      <c r="W6" s="460"/>
      <c r="X6" s="460"/>
      <c r="Y6" s="463" t="s">
        <v>696</v>
      </c>
      <c r="Z6" s="463"/>
    </row>
    <row r="7" spans="3:26" ht="126.75" customHeight="1" x14ac:dyDescent="0.35">
      <c r="C7" s="220" t="s">
        <v>288</v>
      </c>
      <c r="D7" s="220" t="s">
        <v>289</v>
      </c>
      <c r="E7" s="220" t="s">
        <v>290</v>
      </c>
      <c r="F7" s="460" t="s">
        <v>291</v>
      </c>
      <c r="G7" s="460"/>
      <c r="H7" s="455" t="s">
        <v>292</v>
      </c>
      <c r="I7" s="456"/>
      <c r="J7" s="216" t="s">
        <v>293</v>
      </c>
      <c r="K7" s="216" t="s">
        <v>3630</v>
      </c>
      <c r="L7" s="216" t="s">
        <v>697</v>
      </c>
      <c r="M7" s="216" t="s">
        <v>295</v>
      </c>
      <c r="N7" s="216" t="s">
        <v>296</v>
      </c>
      <c r="O7" s="216" t="s">
        <v>297</v>
      </c>
      <c r="P7" s="216" t="s">
        <v>298</v>
      </c>
      <c r="Q7" s="216" t="s">
        <v>299</v>
      </c>
      <c r="R7" s="216" t="s">
        <v>300</v>
      </c>
      <c r="S7" s="216" t="s">
        <v>301</v>
      </c>
      <c r="T7" s="216" t="s">
        <v>302</v>
      </c>
      <c r="U7" s="216" t="s">
        <v>303</v>
      </c>
      <c r="V7" s="216" t="s">
        <v>304</v>
      </c>
      <c r="W7" s="216" t="s">
        <v>305</v>
      </c>
      <c r="X7" s="216" t="s">
        <v>306</v>
      </c>
      <c r="Y7" s="216" t="s">
        <v>307</v>
      </c>
      <c r="Z7" s="216" t="s">
        <v>308</v>
      </c>
    </row>
    <row r="8" spans="3:26" s="29" customFormat="1" ht="88.5" customHeight="1" x14ac:dyDescent="0.25">
      <c r="C8" s="533" t="s">
        <v>309</v>
      </c>
      <c r="D8" s="435" t="s">
        <v>774</v>
      </c>
      <c r="E8" s="445" t="s">
        <v>775</v>
      </c>
      <c r="F8" s="551" t="s">
        <v>341</v>
      </c>
      <c r="G8" s="465" t="s">
        <v>776</v>
      </c>
      <c r="H8" s="458" t="s">
        <v>343</v>
      </c>
      <c r="I8" s="457" t="s">
        <v>576</v>
      </c>
      <c r="J8" s="11" t="s">
        <v>776</v>
      </c>
      <c r="K8" s="436" t="s">
        <v>777</v>
      </c>
      <c r="L8" s="275" t="s">
        <v>778</v>
      </c>
      <c r="M8" s="13" t="s">
        <v>779</v>
      </c>
      <c r="N8" s="12" t="s">
        <v>780</v>
      </c>
      <c r="O8" s="12" t="s">
        <v>552</v>
      </c>
      <c r="P8" s="12" t="s">
        <v>781</v>
      </c>
      <c r="Q8" s="12" t="s">
        <v>782</v>
      </c>
      <c r="R8" s="13" t="s">
        <v>480</v>
      </c>
      <c r="S8" s="224" t="s">
        <v>356</v>
      </c>
      <c r="T8" s="543" t="s">
        <v>783</v>
      </c>
      <c r="U8" s="543" t="s">
        <v>784</v>
      </c>
      <c r="V8" s="543" t="s">
        <v>785</v>
      </c>
      <c r="W8" s="543" t="s">
        <v>786</v>
      </c>
      <c r="X8" s="543" t="s">
        <v>787</v>
      </c>
      <c r="Y8" s="234"/>
      <c r="Z8" s="234"/>
    </row>
    <row r="9" spans="3:26" s="29" customFormat="1" ht="88.5" customHeight="1" x14ac:dyDescent="0.25">
      <c r="C9" s="533"/>
      <c r="D9" s="435"/>
      <c r="E9" s="445"/>
      <c r="F9" s="552"/>
      <c r="G9" s="446"/>
      <c r="H9" s="438"/>
      <c r="I9" s="440"/>
      <c r="J9" s="465" t="s">
        <v>788</v>
      </c>
      <c r="K9" s="436"/>
      <c r="L9" s="525" t="s">
        <v>789</v>
      </c>
      <c r="M9" s="528" t="s">
        <v>790</v>
      </c>
      <c r="N9" s="12" t="s">
        <v>791</v>
      </c>
      <c r="O9" s="12" t="s">
        <v>792</v>
      </c>
      <c r="P9" s="12" t="s">
        <v>793</v>
      </c>
      <c r="Q9" s="12" t="s">
        <v>794</v>
      </c>
      <c r="R9" s="13" t="s">
        <v>480</v>
      </c>
      <c r="S9" s="224" t="s">
        <v>323</v>
      </c>
      <c r="T9" s="554"/>
      <c r="U9" s="554"/>
      <c r="V9" s="554"/>
      <c r="W9" s="554"/>
      <c r="X9" s="554"/>
      <c r="Y9" s="234"/>
      <c r="Z9" s="234"/>
    </row>
    <row r="10" spans="3:26" s="29" customFormat="1" ht="88.5" customHeight="1" x14ac:dyDescent="0.25">
      <c r="C10" s="533"/>
      <c r="D10" s="435"/>
      <c r="E10" s="445"/>
      <c r="F10" s="552"/>
      <c r="G10" s="446"/>
      <c r="H10" s="438"/>
      <c r="I10" s="440"/>
      <c r="J10" s="446"/>
      <c r="K10" s="436"/>
      <c r="L10" s="526"/>
      <c r="M10" s="529"/>
      <c r="N10" s="12" t="s">
        <v>795</v>
      </c>
      <c r="O10" s="12" t="s">
        <v>796</v>
      </c>
      <c r="P10" s="12" t="s">
        <v>797</v>
      </c>
      <c r="Q10" s="12" t="s">
        <v>798</v>
      </c>
      <c r="R10" s="13" t="s">
        <v>480</v>
      </c>
      <c r="S10" s="224" t="s">
        <v>323</v>
      </c>
      <c r="T10" s="554"/>
      <c r="U10" s="554"/>
      <c r="V10" s="554"/>
      <c r="W10" s="554"/>
      <c r="X10" s="554"/>
      <c r="Y10" s="234"/>
      <c r="Z10" s="234"/>
    </row>
    <row r="11" spans="3:26" s="29" customFormat="1" ht="88.5" customHeight="1" x14ac:dyDescent="0.25">
      <c r="C11" s="533"/>
      <c r="D11" s="435"/>
      <c r="E11" s="445"/>
      <c r="F11" s="552"/>
      <c r="G11" s="446"/>
      <c r="H11" s="438"/>
      <c r="I11" s="440"/>
      <c r="J11" s="446"/>
      <c r="K11" s="436"/>
      <c r="L11" s="526"/>
      <c r="M11" s="529"/>
      <c r="N11" s="12" t="s">
        <v>799</v>
      </c>
      <c r="O11" s="12" t="s">
        <v>552</v>
      </c>
      <c r="P11" s="12" t="s">
        <v>453</v>
      </c>
      <c r="Q11" s="12" t="s">
        <v>800</v>
      </c>
      <c r="R11" s="13" t="s">
        <v>480</v>
      </c>
      <c r="S11" s="224" t="s">
        <v>356</v>
      </c>
      <c r="T11" s="554"/>
      <c r="U11" s="554"/>
      <c r="V11" s="554"/>
      <c r="W11" s="554"/>
      <c r="X11" s="554"/>
      <c r="Y11" s="234"/>
      <c r="Z11" s="234"/>
    </row>
    <row r="12" spans="3:26" s="29" customFormat="1" ht="88.5" customHeight="1" x14ac:dyDescent="0.25">
      <c r="C12" s="533"/>
      <c r="D12" s="435"/>
      <c r="E12" s="445"/>
      <c r="F12" s="553"/>
      <c r="G12" s="447"/>
      <c r="H12" s="439"/>
      <c r="I12" s="441"/>
      <c r="J12" s="447"/>
      <c r="K12" s="436"/>
      <c r="L12" s="527"/>
      <c r="M12" s="530"/>
      <c r="N12" s="12" t="s">
        <v>801</v>
      </c>
      <c r="O12" s="12" t="s">
        <v>796</v>
      </c>
      <c r="P12" s="12" t="s">
        <v>453</v>
      </c>
      <c r="Q12" s="12" t="s">
        <v>800</v>
      </c>
      <c r="R12" s="13" t="s">
        <v>480</v>
      </c>
      <c r="S12" s="224" t="s">
        <v>323</v>
      </c>
      <c r="T12" s="561"/>
      <c r="U12" s="561"/>
      <c r="V12" s="561"/>
      <c r="W12" s="561"/>
      <c r="X12" s="561"/>
      <c r="Y12" s="234"/>
      <c r="Z12" s="234"/>
    </row>
    <row r="13" spans="3:26" s="29" customFormat="1" ht="81" customHeight="1" x14ac:dyDescent="0.25">
      <c r="C13" s="533"/>
      <c r="D13" s="435" t="s">
        <v>802</v>
      </c>
      <c r="E13" s="445" t="s">
        <v>803</v>
      </c>
      <c r="F13" s="551" t="s">
        <v>341</v>
      </c>
      <c r="G13" s="465" t="s">
        <v>776</v>
      </c>
      <c r="H13" s="458" t="s">
        <v>343</v>
      </c>
      <c r="I13" s="457" t="s">
        <v>576</v>
      </c>
      <c r="J13" s="11" t="s">
        <v>804</v>
      </c>
      <c r="K13" s="436" t="s">
        <v>777</v>
      </c>
      <c r="L13" s="525" t="s">
        <v>805</v>
      </c>
      <c r="M13" s="528" t="s">
        <v>806</v>
      </c>
      <c r="N13" s="12" t="s">
        <v>3412</v>
      </c>
      <c r="O13" s="12" t="s">
        <v>807</v>
      </c>
      <c r="P13" s="12" t="s">
        <v>797</v>
      </c>
      <c r="Q13" s="12" t="s">
        <v>808</v>
      </c>
      <c r="R13" s="13" t="s">
        <v>480</v>
      </c>
      <c r="S13" s="224" t="s">
        <v>459</v>
      </c>
      <c r="T13" s="543" t="s">
        <v>809</v>
      </c>
      <c r="U13" s="543" t="s">
        <v>810</v>
      </c>
      <c r="V13" s="543"/>
      <c r="W13" s="543" t="s">
        <v>811</v>
      </c>
      <c r="X13" s="543" t="s">
        <v>812</v>
      </c>
      <c r="Y13" s="234"/>
      <c r="Z13" s="234"/>
    </row>
    <row r="14" spans="3:26" s="29" customFormat="1" ht="81" customHeight="1" x14ac:dyDescent="0.25">
      <c r="C14" s="533"/>
      <c r="D14" s="435"/>
      <c r="E14" s="445"/>
      <c r="F14" s="552"/>
      <c r="G14" s="446"/>
      <c r="H14" s="438"/>
      <c r="I14" s="440"/>
      <c r="J14" s="465" t="s">
        <v>788</v>
      </c>
      <c r="K14" s="436"/>
      <c r="L14" s="527"/>
      <c r="M14" s="530"/>
      <c r="N14" s="12" t="s">
        <v>813</v>
      </c>
      <c r="O14" s="12" t="s">
        <v>807</v>
      </c>
      <c r="P14" s="12" t="s">
        <v>814</v>
      </c>
      <c r="Q14" s="12" t="s">
        <v>808</v>
      </c>
      <c r="R14" s="13" t="s">
        <v>480</v>
      </c>
      <c r="S14" s="224" t="s">
        <v>356</v>
      </c>
      <c r="T14" s="554"/>
      <c r="U14" s="554"/>
      <c r="V14" s="554"/>
      <c r="W14" s="554"/>
      <c r="X14" s="554"/>
      <c r="Y14" s="234"/>
      <c r="Z14" s="234"/>
    </row>
    <row r="15" spans="3:26" s="29" customFormat="1" ht="81" customHeight="1" x14ac:dyDescent="0.25">
      <c r="C15" s="533"/>
      <c r="D15" s="435"/>
      <c r="E15" s="445"/>
      <c r="F15" s="552"/>
      <c r="G15" s="446"/>
      <c r="H15" s="438"/>
      <c r="I15" s="440"/>
      <c r="J15" s="446"/>
      <c r="K15" s="436"/>
      <c r="L15" s="275" t="s">
        <v>815</v>
      </c>
      <c r="M15" s="13" t="s">
        <v>816</v>
      </c>
      <c r="N15" s="12" t="s">
        <v>817</v>
      </c>
      <c r="O15" s="12" t="s">
        <v>552</v>
      </c>
      <c r="P15" s="12" t="s">
        <v>453</v>
      </c>
      <c r="Q15" s="12" t="s">
        <v>818</v>
      </c>
      <c r="R15" s="13" t="s">
        <v>819</v>
      </c>
      <c r="S15" s="224" t="s">
        <v>356</v>
      </c>
      <c r="T15" s="554"/>
      <c r="U15" s="554"/>
      <c r="V15" s="554"/>
      <c r="W15" s="554"/>
      <c r="X15" s="554"/>
      <c r="Y15" s="234"/>
      <c r="Z15" s="234"/>
    </row>
    <row r="16" spans="3:26" s="29" customFormat="1" ht="81" customHeight="1" x14ac:dyDescent="0.25">
      <c r="C16" s="533"/>
      <c r="D16" s="435"/>
      <c r="E16" s="445"/>
      <c r="F16" s="552"/>
      <c r="G16" s="446"/>
      <c r="H16" s="438"/>
      <c r="I16" s="440"/>
      <c r="J16" s="446"/>
      <c r="K16" s="436"/>
      <c r="L16" s="525" t="s">
        <v>820</v>
      </c>
      <c r="M16" s="528" t="s">
        <v>821</v>
      </c>
      <c r="N16" s="12" t="s">
        <v>822</v>
      </c>
      <c r="O16" s="12" t="s">
        <v>552</v>
      </c>
      <c r="P16" s="12" t="s">
        <v>616</v>
      </c>
      <c r="Q16" s="12" t="s">
        <v>823</v>
      </c>
      <c r="R16" s="13" t="s">
        <v>480</v>
      </c>
      <c r="S16" s="224" t="s">
        <v>356</v>
      </c>
      <c r="T16" s="554"/>
      <c r="U16" s="554"/>
      <c r="V16" s="554"/>
      <c r="W16" s="554"/>
      <c r="X16" s="554"/>
      <c r="Y16" s="234"/>
      <c r="Z16" s="234"/>
    </row>
    <row r="17" spans="3:26" s="29" customFormat="1" ht="81" customHeight="1" x14ac:dyDescent="0.25">
      <c r="C17" s="533"/>
      <c r="D17" s="435"/>
      <c r="E17" s="445"/>
      <c r="F17" s="553"/>
      <c r="G17" s="447"/>
      <c r="H17" s="439"/>
      <c r="I17" s="441"/>
      <c r="J17" s="447"/>
      <c r="K17" s="436"/>
      <c r="L17" s="527"/>
      <c r="M17" s="530"/>
      <c r="N17" s="12" t="s">
        <v>824</v>
      </c>
      <c r="O17" s="12" t="s">
        <v>796</v>
      </c>
      <c r="P17" s="12" t="s">
        <v>781</v>
      </c>
      <c r="Q17" s="12" t="s">
        <v>825</v>
      </c>
      <c r="R17" s="13" t="s">
        <v>480</v>
      </c>
      <c r="S17" s="224" t="s">
        <v>323</v>
      </c>
      <c r="T17" s="561"/>
      <c r="U17" s="561"/>
      <c r="V17" s="561"/>
      <c r="W17" s="561"/>
      <c r="X17" s="561"/>
      <c r="Y17" s="234"/>
      <c r="Z17" s="234"/>
    </row>
    <row r="18" spans="3:26" s="29" customFormat="1" ht="111" customHeight="1" x14ac:dyDescent="0.25">
      <c r="C18" s="533"/>
      <c r="D18" s="435" t="s">
        <v>826</v>
      </c>
      <c r="E18" s="445" t="s">
        <v>827</v>
      </c>
      <c r="F18" s="551" t="s">
        <v>341</v>
      </c>
      <c r="G18" s="465" t="s">
        <v>776</v>
      </c>
      <c r="H18" s="458" t="s">
        <v>343</v>
      </c>
      <c r="I18" s="457" t="s">
        <v>576</v>
      </c>
      <c r="J18" s="11" t="s">
        <v>804</v>
      </c>
      <c r="K18" s="436" t="s">
        <v>777</v>
      </c>
      <c r="L18" s="275" t="s">
        <v>760</v>
      </c>
      <c r="M18" s="13" t="s">
        <v>761</v>
      </c>
      <c r="N18" s="12" t="s">
        <v>828</v>
      </c>
      <c r="O18" s="12" t="s">
        <v>552</v>
      </c>
      <c r="P18" s="12" t="s">
        <v>453</v>
      </c>
      <c r="Q18" s="12" t="s">
        <v>829</v>
      </c>
      <c r="R18" s="13" t="s">
        <v>499</v>
      </c>
      <c r="S18" s="224" t="s">
        <v>356</v>
      </c>
      <c r="T18" s="543" t="s">
        <v>830</v>
      </c>
      <c r="U18" s="543" t="s">
        <v>784</v>
      </c>
      <c r="V18" s="543" t="s">
        <v>831</v>
      </c>
      <c r="W18" s="543" t="s">
        <v>832</v>
      </c>
      <c r="X18" s="543" t="s">
        <v>833</v>
      </c>
      <c r="Y18" s="234"/>
      <c r="Z18" s="234"/>
    </row>
    <row r="19" spans="3:26" s="29" customFormat="1" ht="111" customHeight="1" x14ac:dyDescent="0.25">
      <c r="C19" s="533"/>
      <c r="D19" s="435"/>
      <c r="E19" s="445"/>
      <c r="F19" s="552"/>
      <c r="G19" s="446"/>
      <c r="H19" s="438"/>
      <c r="I19" s="440"/>
      <c r="J19" s="436" t="s">
        <v>788</v>
      </c>
      <c r="K19" s="436"/>
      <c r="L19" s="275" t="s">
        <v>834</v>
      </c>
      <c r="M19" s="13" t="s">
        <v>835</v>
      </c>
      <c r="N19" s="12" t="s">
        <v>836</v>
      </c>
      <c r="O19" s="12" t="s">
        <v>796</v>
      </c>
      <c r="P19" s="12" t="s">
        <v>797</v>
      </c>
      <c r="Q19" s="12" t="s">
        <v>837</v>
      </c>
      <c r="R19" s="13" t="s">
        <v>480</v>
      </c>
      <c r="S19" s="224" t="s">
        <v>323</v>
      </c>
      <c r="T19" s="554"/>
      <c r="U19" s="554"/>
      <c r="V19" s="554"/>
      <c r="W19" s="554"/>
      <c r="X19" s="554"/>
      <c r="Y19" s="234"/>
      <c r="Z19" s="234"/>
    </row>
    <row r="20" spans="3:26" s="29" customFormat="1" ht="111" customHeight="1" x14ac:dyDescent="0.25">
      <c r="C20" s="533"/>
      <c r="D20" s="435"/>
      <c r="E20" s="445"/>
      <c r="F20" s="552"/>
      <c r="G20" s="446"/>
      <c r="H20" s="438"/>
      <c r="I20" s="440"/>
      <c r="J20" s="436"/>
      <c r="K20" s="436"/>
      <c r="L20" s="275" t="s">
        <v>838</v>
      </c>
      <c r="M20" s="13" t="s">
        <v>839</v>
      </c>
      <c r="N20" s="41" t="s">
        <v>840</v>
      </c>
      <c r="O20" s="41" t="s">
        <v>552</v>
      </c>
      <c r="P20" s="41" t="s">
        <v>841</v>
      </c>
      <c r="Q20" s="41" t="s">
        <v>842</v>
      </c>
      <c r="R20" s="42" t="s">
        <v>480</v>
      </c>
      <c r="S20" s="42" t="s">
        <v>356</v>
      </c>
      <c r="T20" s="554"/>
      <c r="U20" s="554"/>
      <c r="V20" s="554"/>
      <c r="W20" s="554"/>
      <c r="X20" s="554"/>
      <c r="Y20" s="234"/>
      <c r="Z20" s="234"/>
    </row>
    <row r="21" spans="3:26" s="29" customFormat="1" ht="111" customHeight="1" x14ac:dyDescent="0.25">
      <c r="C21" s="533"/>
      <c r="D21" s="435"/>
      <c r="E21" s="445"/>
      <c r="F21" s="553"/>
      <c r="G21" s="447"/>
      <c r="H21" s="439"/>
      <c r="I21" s="441"/>
      <c r="J21" s="436"/>
      <c r="K21" s="436"/>
      <c r="L21" s="275" t="s">
        <v>843</v>
      </c>
      <c r="M21" s="13" t="s">
        <v>844</v>
      </c>
      <c r="N21" s="41" t="s">
        <v>840</v>
      </c>
      <c r="O21" s="41" t="s">
        <v>552</v>
      </c>
      <c r="P21" s="41" t="s">
        <v>841</v>
      </c>
      <c r="Q21" s="41" t="s">
        <v>842</v>
      </c>
      <c r="R21" s="42" t="s">
        <v>480</v>
      </c>
      <c r="S21" s="42" t="s">
        <v>356</v>
      </c>
      <c r="T21" s="561"/>
      <c r="U21" s="561"/>
      <c r="V21" s="561"/>
      <c r="W21" s="561"/>
      <c r="X21" s="561"/>
      <c r="Y21" s="234"/>
      <c r="Z21" s="234"/>
    </row>
    <row r="22" spans="3:26" s="29" customFormat="1" ht="109.5" customHeight="1" x14ac:dyDescent="0.25">
      <c r="C22" s="533"/>
      <c r="D22" s="435" t="s">
        <v>845</v>
      </c>
      <c r="E22" s="436" t="s">
        <v>846</v>
      </c>
      <c r="F22" s="551" t="s">
        <v>341</v>
      </c>
      <c r="G22" s="465" t="s">
        <v>847</v>
      </c>
      <c r="H22" s="458" t="s">
        <v>343</v>
      </c>
      <c r="I22" s="457" t="s">
        <v>576</v>
      </c>
      <c r="J22" s="11" t="s">
        <v>848</v>
      </c>
      <c r="K22" s="436" t="s">
        <v>849</v>
      </c>
      <c r="L22" s="275" t="s">
        <v>850</v>
      </c>
      <c r="M22" s="13" t="s">
        <v>851</v>
      </c>
      <c r="N22" s="12" t="s">
        <v>852</v>
      </c>
      <c r="O22" s="12" t="s">
        <v>796</v>
      </c>
      <c r="P22" s="12" t="s">
        <v>797</v>
      </c>
      <c r="Q22" s="12" t="s">
        <v>853</v>
      </c>
      <c r="R22" s="13" t="s">
        <v>480</v>
      </c>
      <c r="S22" s="13" t="s">
        <v>323</v>
      </c>
      <c r="T22" s="543" t="s">
        <v>854</v>
      </c>
      <c r="U22" s="562"/>
      <c r="V22" s="562"/>
      <c r="W22" s="543" t="s">
        <v>855</v>
      </c>
      <c r="X22" s="543" t="s">
        <v>856</v>
      </c>
      <c r="Y22" s="234"/>
      <c r="Z22" s="234"/>
    </row>
    <row r="23" spans="3:26" s="29" customFormat="1" ht="109.5" customHeight="1" x14ac:dyDescent="0.25">
      <c r="C23" s="533"/>
      <c r="D23" s="435"/>
      <c r="E23" s="436"/>
      <c r="F23" s="552"/>
      <c r="G23" s="446"/>
      <c r="H23" s="438"/>
      <c r="I23" s="440"/>
      <c r="J23" s="539" t="s">
        <v>857</v>
      </c>
      <c r="K23" s="436"/>
      <c r="L23" s="275" t="s">
        <v>858</v>
      </c>
      <c r="M23" s="13" t="s">
        <v>859</v>
      </c>
      <c r="N23" s="12" t="s">
        <v>860</v>
      </c>
      <c r="O23" s="12" t="s">
        <v>796</v>
      </c>
      <c r="P23" s="12" t="s">
        <v>841</v>
      </c>
      <c r="Q23" s="12" t="s">
        <v>861</v>
      </c>
      <c r="R23" s="13" t="s">
        <v>480</v>
      </c>
      <c r="S23" s="13" t="s">
        <v>323</v>
      </c>
      <c r="T23" s="554"/>
      <c r="U23" s="554"/>
      <c r="V23" s="554"/>
      <c r="W23" s="554"/>
      <c r="X23" s="554"/>
      <c r="Y23" s="234"/>
      <c r="Z23" s="234"/>
    </row>
    <row r="24" spans="3:26" s="29" customFormat="1" ht="109.5" customHeight="1" x14ac:dyDescent="0.25">
      <c r="C24" s="533"/>
      <c r="D24" s="435"/>
      <c r="E24" s="436"/>
      <c r="F24" s="552"/>
      <c r="G24" s="446"/>
      <c r="H24" s="438"/>
      <c r="I24" s="440"/>
      <c r="J24" s="566"/>
      <c r="K24" s="436"/>
      <c r="L24" s="275" t="s">
        <v>862</v>
      </c>
      <c r="M24" s="13" t="s">
        <v>863</v>
      </c>
      <c r="N24" s="12" t="s">
        <v>799</v>
      </c>
      <c r="O24" s="12" t="s">
        <v>552</v>
      </c>
      <c r="P24" s="12" t="s">
        <v>453</v>
      </c>
      <c r="Q24" s="12" t="s">
        <v>800</v>
      </c>
      <c r="R24" s="13" t="s">
        <v>480</v>
      </c>
      <c r="S24" s="224" t="s">
        <v>356</v>
      </c>
      <c r="T24" s="554"/>
      <c r="U24" s="554"/>
      <c r="V24" s="554"/>
      <c r="W24" s="554"/>
      <c r="X24" s="554"/>
      <c r="Y24" s="234"/>
      <c r="Z24" s="234"/>
    </row>
    <row r="25" spans="3:26" s="29" customFormat="1" ht="109.5" customHeight="1" x14ac:dyDescent="0.25">
      <c r="C25" s="533"/>
      <c r="D25" s="435"/>
      <c r="E25" s="436"/>
      <c r="F25" s="553"/>
      <c r="G25" s="447"/>
      <c r="H25" s="439"/>
      <c r="I25" s="441"/>
      <c r="J25" s="540"/>
      <c r="K25" s="436"/>
      <c r="L25" s="275" t="s">
        <v>864</v>
      </c>
      <c r="M25" s="13" t="s">
        <v>865</v>
      </c>
      <c r="N25" s="12" t="s">
        <v>824</v>
      </c>
      <c r="O25" s="12" t="s">
        <v>796</v>
      </c>
      <c r="P25" s="12" t="s">
        <v>781</v>
      </c>
      <c r="Q25" s="12" t="s">
        <v>825</v>
      </c>
      <c r="R25" s="13" t="s">
        <v>480</v>
      </c>
      <c r="S25" s="224" t="s">
        <v>323</v>
      </c>
      <c r="T25" s="561"/>
      <c r="U25" s="561"/>
      <c r="V25" s="561"/>
      <c r="W25" s="561"/>
      <c r="X25" s="561"/>
      <c r="Y25" s="234"/>
      <c r="Z25" s="234"/>
    </row>
    <row r="26" spans="3:26" s="29" customFormat="1" ht="93" customHeight="1" x14ac:dyDescent="0.25">
      <c r="C26" s="533"/>
      <c r="D26" s="435" t="s">
        <v>866</v>
      </c>
      <c r="E26" s="436" t="s">
        <v>867</v>
      </c>
      <c r="F26" s="551" t="s">
        <v>341</v>
      </c>
      <c r="G26" s="465" t="s">
        <v>868</v>
      </c>
      <c r="H26" s="458" t="s">
        <v>343</v>
      </c>
      <c r="I26" s="457" t="s">
        <v>576</v>
      </c>
      <c r="J26" s="11" t="s">
        <v>869</v>
      </c>
      <c r="K26" s="436" t="s">
        <v>870</v>
      </c>
      <c r="L26" s="275" t="s">
        <v>871</v>
      </c>
      <c r="M26" s="13" t="s">
        <v>872</v>
      </c>
      <c r="N26" s="12" t="s">
        <v>780</v>
      </c>
      <c r="O26" s="12" t="s">
        <v>552</v>
      </c>
      <c r="P26" s="12" t="s">
        <v>781</v>
      </c>
      <c r="Q26" s="12" t="s">
        <v>782</v>
      </c>
      <c r="R26" s="13" t="s">
        <v>480</v>
      </c>
      <c r="S26" s="224" t="s">
        <v>356</v>
      </c>
      <c r="T26" s="543" t="s">
        <v>873</v>
      </c>
      <c r="U26" s="562"/>
      <c r="V26" s="562"/>
      <c r="W26" s="543" t="s">
        <v>874</v>
      </c>
      <c r="X26" s="543" t="s">
        <v>875</v>
      </c>
      <c r="Y26" s="234"/>
      <c r="Z26" s="234"/>
    </row>
    <row r="27" spans="3:26" s="29" customFormat="1" ht="93" customHeight="1" x14ac:dyDescent="0.25">
      <c r="C27" s="533"/>
      <c r="D27" s="435"/>
      <c r="E27" s="436"/>
      <c r="F27" s="552"/>
      <c r="G27" s="446"/>
      <c r="H27" s="438"/>
      <c r="I27" s="440"/>
      <c r="J27" s="465" t="s">
        <v>876</v>
      </c>
      <c r="K27" s="436"/>
      <c r="L27" s="275" t="s">
        <v>877</v>
      </c>
      <c r="M27" s="13" t="s">
        <v>878</v>
      </c>
      <c r="N27" s="12" t="s">
        <v>879</v>
      </c>
      <c r="O27" s="12" t="s">
        <v>796</v>
      </c>
      <c r="P27" s="12" t="s">
        <v>781</v>
      </c>
      <c r="Q27" s="12" t="s">
        <v>880</v>
      </c>
      <c r="R27" s="13" t="s">
        <v>480</v>
      </c>
      <c r="S27" s="224" t="s">
        <v>323</v>
      </c>
      <c r="T27" s="554"/>
      <c r="U27" s="554"/>
      <c r="V27" s="554"/>
      <c r="W27" s="554"/>
      <c r="X27" s="554"/>
      <c r="Y27" s="234"/>
      <c r="Z27" s="234"/>
    </row>
    <row r="28" spans="3:26" s="29" customFormat="1" ht="93" customHeight="1" x14ac:dyDescent="0.25">
      <c r="C28" s="533"/>
      <c r="D28" s="435"/>
      <c r="E28" s="436"/>
      <c r="F28" s="552"/>
      <c r="G28" s="446"/>
      <c r="H28" s="438"/>
      <c r="I28" s="440"/>
      <c r="J28" s="446"/>
      <c r="K28" s="436"/>
      <c r="L28" s="275" t="s">
        <v>881</v>
      </c>
      <c r="M28" s="13" t="s">
        <v>882</v>
      </c>
      <c r="N28" s="12" t="s">
        <v>883</v>
      </c>
      <c r="O28" s="12" t="s">
        <v>796</v>
      </c>
      <c r="P28" s="12" t="s">
        <v>3396</v>
      </c>
      <c r="Q28" s="12" t="s">
        <v>884</v>
      </c>
      <c r="R28" s="13" t="s">
        <v>480</v>
      </c>
      <c r="S28" s="224" t="s">
        <v>323</v>
      </c>
      <c r="T28" s="554"/>
      <c r="U28" s="554"/>
      <c r="V28" s="554"/>
      <c r="W28" s="554"/>
      <c r="X28" s="554"/>
      <c r="Y28" s="234"/>
      <c r="Z28" s="234"/>
    </row>
    <row r="29" spans="3:26" s="29" customFormat="1" ht="93" customHeight="1" x14ac:dyDescent="0.25">
      <c r="C29" s="533"/>
      <c r="D29" s="435"/>
      <c r="E29" s="436"/>
      <c r="F29" s="552"/>
      <c r="G29" s="446"/>
      <c r="H29" s="438"/>
      <c r="I29" s="440"/>
      <c r="J29" s="446"/>
      <c r="K29" s="436"/>
      <c r="L29" s="525" t="s">
        <v>885</v>
      </c>
      <c r="M29" s="528" t="s">
        <v>886</v>
      </c>
      <c r="N29" s="12" t="s">
        <v>780</v>
      </c>
      <c r="O29" s="12" t="s">
        <v>552</v>
      </c>
      <c r="P29" s="12" t="s">
        <v>781</v>
      </c>
      <c r="Q29" s="12" t="s">
        <v>782</v>
      </c>
      <c r="R29" s="13" t="s">
        <v>480</v>
      </c>
      <c r="S29" s="224" t="s">
        <v>356</v>
      </c>
      <c r="T29" s="554"/>
      <c r="U29" s="554"/>
      <c r="V29" s="554"/>
      <c r="W29" s="554"/>
      <c r="X29" s="554"/>
      <c r="Y29" s="234"/>
      <c r="Z29" s="234"/>
    </row>
    <row r="30" spans="3:26" s="29" customFormat="1" ht="93" customHeight="1" x14ac:dyDescent="0.25">
      <c r="C30" s="533"/>
      <c r="D30" s="435"/>
      <c r="E30" s="436"/>
      <c r="F30" s="553"/>
      <c r="G30" s="447"/>
      <c r="H30" s="439"/>
      <c r="I30" s="441"/>
      <c r="J30" s="447"/>
      <c r="K30" s="436"/>
      <c r="L30" s="527"/>
      <c r="M30" s="530"/>
      <c r="N30" s="12" t="s">
        <v>860</v>
      </c>
      <c r="O30" s="12" t="s">
        <v>796</v>
      </c>
      <c r="P30" s="12" t="s">
        <v>841</v>
      </c>
      <c r="Q30" s="12" t="s">
        <v>861</v>
      </c>
      <c r="R30" s="13" t="s">
        <v>480</v>
      </c>
      <c r="S30" s="13" t="s">
        <v>323</v>
      </c>
      <c r="T30" s="561"/>
      <c r="U30" s="561"/>
      <c r="V30" s="561"/>
      <c r="W30" s="561"/>
      <c r="X30" s="561"/>
      <c r="Y30" s="234"/>
      <c r="Z30" s="234"/>
    </row>
    <row r="31" spans="3:26" s="29" customFormat="1" ht="83.25" customHeight="1" x14ac:dyDescent="0.25">
      <c r="C31" s="533"/>
      <c r="D31" s="435" t="s">
        <v>887</v>
      </c>
      <c r="E31" s="436" t="s">
        <v>867</v>
      </c>
      <c r="F31" s="551" t="s">
        <v>341</v>
      </c>
      <c r="G31" s="465" t="s">
        <v>868</v>
      </c>
      <c r="H31" s="458" t="s">
        <v>343</v>
      </c>
      <c r="I31" s="457" t="s">
        <v>576</v>
      </c>
      <c r="J31" s="11" t="s">
        <v>869</v>
      </c>
      <c r="K31" s="436" t="s">
        <v>870</v>
      </c>
      <c r="L31" s="262" t="s">
        <v>888</v>
      </c>
      <c r="M31" s="13" t="s">
        <v>889</v>
      </c>
      <c r="N31" s="12" t="s">
        <v>780</v>
      </c>
      <c r="O31" s="12" t="s">
        <v>552</v>
      </c>
      <c r="P31" s="12" t="s">
        <v>781</v>
      </c>
      <c r="Q31" s="12" t="s">
        <v>782</v>
      </c>
      <c r="R31" s="13" t="s">
        <v>480</v>
      </c>
      <c r="S31" s="224" t="s">
        <v>356</v>
      </c>
      <c r="T31" s="543" t="s">
        <v>890</v>
      </c>
      <c r="U31" s="543" t="s">
        <v>891</v>
      </c>
      <c r="V31" s="543" t="s">
        <v>892</v>
      </c>
      <c r="W31" s="543" t="s">
        <v>893</v>
      </c>
      <c r="X31" s="543" t="s">
        <v>875</v>
      </c>
      <c r="Y31" s="234"/>
      <c r="Z31" s="234"/>
    </row>
    <row r="32" spans="3:26" s="29" customFormat="1" ht="83.25" customHeight="1" x14ac:dyDescent="0.25">
      <c r="C32" s="533"/>
      <c r="D32" s="435"/>
      <c r="E32" s="436"/>
      <c r="F32" s="552"/>
      <c r="G32" s="446"/>
      <c r="H32" s="438"/>
      <c r="I32" s="440"/>
      <c r="J32" s="465" t="s">
        <v>876</v>
      </c>
      <c r="K32" s="436"/>
      <c r="L32" s="262" t="s">
        <v>894</v>
      </c>
      <c r="M32" s="13" t="s">
        <v>895</v>
      </c>
      <c r="N32" s="12" t="s">
        <v>896</v>
      </c>
      <c r="O32" s="12" t="s">
        <v>552</v>
      </c>
      <c r="P32" s="12" t="s">
        <v>797</v>
      </c>
      <c r="Q32" s="12" t="s">
        <v>853</v>
      </c>
      <c r="R32" s="13" t="s">
        <v>480</v>
      </c>
      <c r="S32" s="224" t="s">
        <v>356</v>
      </c>
      <c r="T32" s="554"/>
      <c r="U32" s="554"/>
      <c r="V32" s="554"/>
      <c r="W32" s="554"/>
      <c r="X32" s="554"/>
      <c r="Y32" s="234"/>
      <c r="Z32" s="234"/>
    </row>
    <row r="33" spans="3:26" s="29" customFormat="1" ht="83.25" customHeight="1" x14ac:dyDescent="0.25">
      <c r="C33" s="533"/>
      <c r="D33" s="435"/>
      <c r="E33" s="436"/>
      <c r="F33" s="552"/>
      <c r="G33" s="446"/>
      <c r="H33" s="438"/>
      <c r="I33" s="440"/>
      <c r="J33" s="446"/>
      <c r="K33" s="436"/>
      <c r="L33" s="262" t="s">
        <v>897</v>
      </c>
      <c r="M33" s="13" t="s">
        <v>898</v>
      </c>
      <c r="N33" s="12" t="s">
        <v>899</v>
      </c>
      <c r="O33" s="12" t="s">
        <v>796</v>
      </c>
      <c r="P33" s="12" t="s">
        <v>797</v>
      </c>
      <c r="Q33" s="12" t="s">
        <v>900</v>
      </c>
      <c r="R33" s="13" t="s">
        <v>819</v>
      </c>
      <c r="S33" s="224" t="s">
        <v>323</v>
      </c>
      <c r="T33" s="554"/>
      <c r="U33" s="554"/>
      <c r="V33" s="554"/>
      <c r="W33" s="554"/>
      <c r="X33" s="554"/>
      <c r="Y33" s="234"/>
      <c r="Z33" s="234"/>
    </row>
    <row r="34" spans="3:26" s="29" customFormat="1" ht="83.25" customHeight="1" x14ac:dyDescent="0.25">
      <c r="C34" s="533"/>
      <c r="D34" s="435"/>
      <c r="E34" s="436"/>
      <c r="F34" s="553"/>
      <c r="G34" s="447"/>
      <c r="H34" s="439"/>
      <c r="I34" s="441"/>
      <c r="J34" s="447"/>
      <c r="K34" s="436"/>
      <c r="L34" s="254" t="s">
        <v>419</v>
      </c>
      <c r="M34" s="13" t="s">
        <v>901</v>
      </c>
      <c r="N34" s="12" t="s">
        <v>902</v>
      </c>
      <c r="O34" s="12" t="s">
        <v>552</v>
      </c>
      <c r="P34" s="12" t="s">
        <v>672</v>
      </c>
      <c r="Q34" s="12" t="s">
        <v>782</v>
      </c>
      <c r="R34" s="13" t="s">
        <v>480</v>
      </c>
      <c r="S34" s="224" t="s">
        <v>356</v>
      </c>
      <c r="T34" s="561"/>
      <c r="U34" s="561"/>
      <c r="V34" s="561"/>
      <c r="W34" s="561"/>
      <c r="X34" s="561"/>
      <c r="Y34" s="234"/>
      <c r="Z34" s="234"/>
    </row>
    <row r="35" spans="3:26" s="29" customFormat="1" ht="66" customHeight="1" x14ac:dyDescent="0.25">
      <c r="C35" s="533"/>
      <c r="D35" s="435" t="s">
        <v>903</v>
      </c>
      <c r="E35" s="436" t="s">
        <v>904</v>
      </c>
      <c r="F35" s="563" t="s">
        <v>341</v>
      </c>
      <c r="G35" s="465" t="s">
        <v>868</v>
      </c>
      <c r="H35" s="458" t="s">
        <v>343</v>
      </c>
      <c r="I35" s="457" t="s">
        <v>576</v>
      </c>
      <c r="J35" s="11" t="s">
        <v>869</v>
      </c>
      <c r="K35" s="436" t="s">
        <v>870</v>
      </c>
      <c r="L35" s="254" t="s">
        <v>409</v>
      </c>
      <c r="M35" s="13" t="s">
        <v>410</v>
      </c>
      <c r="N35" s="12" t="s">
        <v>905</v>
      </c>
      <c r="O35" s="12" t="s">
        <v>796</v>
      </c>
      <c r="P35" s="12" t="s">
        <v>781</v>
      </c>
      <c r="Q35" s="12" t="s">
        <v>906</v>
      </c>
      <c r="R35" s="13" t="s">
        <v>480</v>
      </c>
      <c r="S35" s="224" t="s">
        <v>323</v>
      </c>
      <c r="T35" s="543" t="s">
        <v>907</v>
      </c>
      <c r="U35" s="543" t="s">
        <v>908</v>
      </c>
      <c r="V35" s="562"/>
      <c r="W35" s="543" t="s">
        <v>909</v>
      </c>
      <c r="X35" s="543" t="s">
        <v>910</v>
      </c>
      <c r="Y35" s="234"/>
      <c r="Z35" s="234"/>
    </row>
    <row r="36" spans="3:26" s="29" customFormat="1" ht="66" customHeight="1" x14ac:dyDescent="0.25">
      <c r="C36" s="533"/>
      <c r="D36" s="435"/>
      <c r="E36" s="436"/>
      <c r="F36" s="564"/>
      <c r="G36" s="446"/>
      <c r="H36" s="438"/>
      <c r="I36" s="440"/>
      <c r="J36" s="465" t="s">
        <v>876</v>
      </c>
      <c r="K36" s="436"/>
      <c r="L36" s="254" t="s">
        <v>911</v>
      </c>
      <c r="M36" s="13" t="s">
        <v>912</v>
      </c>
      <c r="N36" s="12" t="s">
        <v>896</v>
      </c>
      <c r="O36" s="12" t="s">
        <v>552</v>
      </c>
      <c r="P36" s="12" t="s">
        <v>797</v>
      </c>
      <c r="Q36" s="12" t="s">
        <v>853</v>
      </c>
      <c r="R36" s="13" t="s">
        <v>480</v>
      </c>
      <c r="S36" s="224" t="s">
        <v>356</v>
      </c>
      <c r="T36" s="554"/>
      <c r="U36" s="554"/>
      <c r="V36" s="554"/>
      <c r="W36" s="554"/>
      <c r="X36" s="554"/>
      <c r="Y36" s="234"/>
      <c r="Z36" s="234"/>
    </row>
    <row r="37" spans="3:26" s="29" customFormat="1" ht="66" customHeight="1" x14ac:dyDescent="0.25">
      <c r="C37" s="533"/>
      <c r="D37" s="435"/>
      <c r="E37" s="436"/>
      <c r="F37" s="564"/>
      <c r="G37" s="446"/>
      <c r="H37" s="438"/>
      <c r="I37" s="440"/>
      <c r="J37" s="446"/>
      <c r="K37" s="436"/>
      <c r="L37" s="482" t="s">
        <v>913</v>
      </c>
      <c r="M37" s="528" t="s">
        <v>914</v>
      </c>
      <c r="N37" s="12" t="s">
        <v>905</v>
      </c>
      <c r="O37" s="12" t="s">
        <v>796</v>
      </c>
      <c r="P37" s="12" t="s">
        <v>781</v>
      </c>
      <c r="Q37" s="12" t="s">
        <v>906</v>
      </c>
      <c r="R37" s="13" t="s">
        <v>480</v>
      </c>
      <c r="S37" s="224" t="s">
        <v>323</v>
      </c>
      <c r="T37" s="554"/>
      <c r="U37" s="554"/>
      <c r="V37" s="554"/>
      <c r="W37" s="554"/>
      <c r="X37" s="554"/>
      <c r="Y37" s="234"/>
      <c r="Z37" s="234"/>
    </row>
    <row r="38" spans="3:26" s="29" customFormat="1" ht="66" customHeight="1" x14ac:dyDescent="0.25">
      <c r="C38" s="533"/>
      <c r="D38" s="435"/>
      <c r="E38" s="436"/>
      <c r="F38" s="564"/>
      <c r="G38" s="446"/>
      <c r="H38" s="438"/>
      <c r="I38" s="440"/>
      <c r="J38" s="446"/>
      <c r="K38" s="436"/>
      <c r="L38" s="483"/>
      <c r="M38" s="530"/>
      <c r="N38" s="12" t="s">
        <v>896</v>
      </c>
      <c r="O38" s="12" t="s">
        <v>552</v>
      </c>
      <c r="P38" s="12" t="s">
        <v>797</v>
      </c>
      <c r="Q38" s="12" t="s">
        <v>853</v>
      </c>
      <c r="R38" s="13" t="s">
        <v>480</v>
      </c>
      <c r="S38" s="224" t="s">
        <v>356</v>
      </c>
      <c r="T38" s="554"/>
      <c r="U38" s="554"/>
      <c r="V38" s="554"/>
      <c r="W38" s="554"/>
      <c r="X38" s="554"/>
      <c r="Y38" s="234"/>
      <c r="Z38" s="234"/>
    </row>
    <row r="39" spans="3:26" s="29" customFormat="1" ht="66" customHeight="1" x14ac:dyDescent="0.25">
      <c r="C39" s="533"/>
      <c r="D39" s="435"/>
      <c r="E39" s="436"/>
      <c r="F39" s="564"/>
      <c r="G39" s="446"/>
      <c r="H39" s="438"/>
      <c r="I39" s="440"/>
      <c r="J39" s="446"/>
      <c r="K39" s="436"/>
      <c r="L39" s="525" t="s">
        <v>820</v>
      </c>
      <c r="M39" s="528" t="s">
        <v>821</v>
      </c>
      <c r="N39" s="12" t="s">
        <v>822</v>
      </c>
      <c r="O39" s="12" t="s">
        <v>552</v>
      </c>
      <c r="P39" s="12" t="s">
        <v>616</v>
      </c>
      <c r="Q39" s="12" t="s">
        <v>823</v>
      </c>
      <c r="R39" s="13" t="s">
        <v>480</v>
      </c>
      <c r="S39" s="224" t="s">
        <v>356</v>
      </c>
      <c r="T39" s="554"/>
      <c r="U39" s="554"/>
      <c r="V39" s="554"/>
      <c r="W39" s="554"/>
      <c r="X39" s="554"/>
      <c r="Y39" s="234"/>
      <c r="Z39" s="234"/>
    </row>
    <row r="40" spans="3:26" s="29" customFormat="1" ht="66" customHeight="1" x14ac:dyDescent="0.25">
      <c r="C40" s="533"/>
      <c r="D40" s="435"/>
      <c r="E40" s="436"/>
      <c r="F40" s="564"/>
      <c r="G40" s="446"/>
      <c r="H40" s="438"/>
      <c r="I40" s="440"/>
      <c r="J40" s="446"/>
      <c r="K40" s="436"/>
      <c r="L40" s="527"/>
      <c r="M40" s="530"/>
      <c r="N40" s="12" t="s">
        <v>824</v>
      </c>
      <c r="O40" s="12" t="s">
        <v>796</v>
      </c>
      <c r="P40" s="12" t="s">
        <v>781</v>
      </c>
      <c r="Q40" s="12" t="s">
        <v>825</v>
      </c>
      <c r="R40" s="13" t="s">
        <v>480</v>
      </c>
      <c r="S40" s="224" t="s">
        <v>323</v>
      </c>
      <c r="T40" s="554"/>
      <c r="U40" s="554"/>
      <c r="V40" s="554"/>
      <c r="W40" s="554"/>
      <c r="X40" s="554"/>
      <c r="Y40" s="234"/>
      <c r="Z40" s="234"/>
    </row>
    <row r="41" spans="3:26" s="29" customFormat="1" ht="66" customHeight="1" x14ac:dyDescent="0.25">
      <c r="C41" s="533"/>
      <c r="D41" s="435"/>
      <c r="E41" s="436"/>
      <c r="F41" s="565"/>
      <c r="G41" s="447"/>
      <c r="H41" s="439"/>
      <c r="I41" s="441"/>
      <c r="J41" s="447"/>
      <c r="K41" s="436"/>
      <c r="L41" s="275" t="s">
        <v>915</v>
      </c>
      <c r="M41" s="13" t="s">
        <v>916</v>
      </c>
      <c r="N41" s="12" t="s">
        <v>828</v>
      </c>
      <c r="O41" s="12" t="s">
        <v>552</v>
      </c>
      <c r="P41" s="12" t="s">
        <v>453</v>
      </c>
      <c r="Q41" s="12" t="s">
        <v>829</v>
      </c>
      <c r="R41" s="13" t="s">
        <v>499</v>
      </c>
      <c r="S41" s="224" t="s">
        <v>356</v>
      </c>
      <c r="T41" s="561"/>
      <c r="U41" s="561"/>
      <c r="V41" s="561"/>
      <c r="W41" s="561"/>
      <c r="X41" s="561"/>
      <c r="Y41" s="234"/>
      <c r="Z41" s="234"/>
    </row>
    <row r="43" spans="3:26" ht="21" customHeight="1" x14ac:dyDescent="0.35">
      <c r="C43" s="463" t="s">
        <v>429</v>
      </c>
      <c r="D43" s="463"/>
      <c r="E43" s="463"/>
      <c r="F43" s="463"/>
      <c r="G43" s="463"/>
      <c r="H43" s="463"/>
      <c r="I43" s="429" t="s">
        <v>430</v>
      </c>
      <c r="J43" s="429"/>
      <c r="K43" s="429"/>
      <c r="L43" s="429"/>
    </row>
    <row r="44" spans="3:26" ht="58.5" customHeight="1" x14ac:dyDescent="0.35">
      <c r="C44" s="216" t="s">
        <v>3</v>
      </c>
      <c r="D44" s="216" t="s">
        <v>4</v>
      </c>
      <c r="E44" s="216" t="s">
        <v>431</v>
      </c>
      <c r="F44" s="216" t="s">
        <v>408</v>
      </c>
      <c r="G44" s="216" t="s">
        <v>7</v>
      </c>
      <c r="H44" s="216" t="s">
        <v>432</v>
      </c>
      <c r="I44" s="216" t="s">
        <v>433</v>
      </c>
      <c r="J44" s="216" t="s">
        <v>434</v>
      </c>
      <c r="K44" s="216" t="s">
        <v>7</v>
      </c>
      <c r="L44" s="216" t="s">
        <v>432</v>
      </c>
    </row>
    <row r="45" spans="3:26" ht="47.25" customHeight="1" x14ac:dyDescent="0.35">
      <c r="C45" s="235" t="s">
        <v>35</v>
      </c>
      <c r="D45" s="219" t="s">
        <v>36</v>
      </c>
      <c r="E45" s="119">
        <v>2</v>
      </c>
      <c r="F45" s="119">
        <v>4</v>
      </c>
      <c r="G45" s="119" t="str">
        <f>IF(H45&lt;4,"Baja",IF(H45=4,"Media",IF(H45=5,"Media",IF(H45=6,"Media",IF(H45&lt;=12,"Alta","Muy alta")))))</f>
        <v>Alta</v>
      </c>
      <c r="H45" s="119">
        <f>+E45*F45</f>
        <v>8</v>
      </c>
      <c r="I45" s="119">
        <v>1</v>
      </c>
      <c r="J45" s="119">
        <v>4</v>
      </c>
      <c r="K45" s="119" t="str">
        <f>IF(L45&lt;4,"Baja",IF(L45=4,"Media",IF(L45=5,"Media",IF(L45=6,"Media",IF(L45&lt;=12,"Alta","Muy alta")))))</f>
        <v>Media</v>
      </c>
      <c r="L45" s="119">
        <f>+I45*J45</f>
        <v>4</v>
      </c>
    </row>
    <row r="46" spans="3:26" ht="47.25" customHeight="1" x14ac:dyDescent="0.35">
      <c r="C46" s="235" t="s">
        <v>38</v>
      </c>
      <c r="D46" s="219" t="s">
        <v>39</v>
      </c>
      <c r="E46" s="119">
        <v>5</v>
      </c>
      <c r="F46" s="119">
        <v>3</v>
      </c>
      <c r="G46" s="119" t="str">
        <f>IF(H46&lt;4,"Baja",IF(H46=4,"Media",IF(H46=5,"Media",IF(H46=6,"Media",IF(H46&lt;=12,"Alta","Muy alta")))))</f>
        <v>Muy alta</v>
      </c>
      <c r="H46" s="119">
        <f>+E46*F46</f>
        <v>15</v>
      </c>
      <c r="I46" s="119">
        <v>4</v>
      </c>
      <c r="J46" s="119">
        <v>3</v>
      </c>
      <c r="K46" s="119" t="str">
        <f>IF(L46&lt;4,"Baja",IF(L46=4,"Media",IF(L46=5,"Media",IF(L46=6,"Media",IF(L46&lt;=12,"Alta","Muy alta")))))</f>
        <v>Alta</v>
      </c>
      <c r="L46" s="119">
        <f>+I46*J46</f>
        <v>12</v>
      </c>
    </row>
    <row r="47" spans="3:26" ht="47.25" customHeight="1" x14ac:dyDescent="0.35">
      <c r="C47" s="235" t="s">
        <v>40</v>
      </c>
      <c r="D47" s="219" t="s">
        <v>41</v>
      </c>
      <c r="E47" s="119">
        <v>2</v>
      </c>
      <c r="F47" s="119">
        <v>4</v>
      </c>
      <c r="G47" s="119" t="str">
        <f>IF(H47&lt;4,"Baja",IF(H47=4,"Media",IF(H47=5,"Media",IF(H47=6,"Media",IF(H47&lt;=12,"Alta","Muy alta")))))</f>
        <v>Alta</v>
      </c>
      <c r="H47" s="119">
        <f>+E47*F47</f>
        <v>8</v>
      </c>
      <c r="I47" s="119">
        <v>1</v>
      </c>
      <c r="J47" s="119">
        <v>4</v>
      </c>
      <c r="K47" s="119" t="str">
        <f>IF(L47&lt;4,"Baja",IF(L47=4,"Media",IF(L47=5,"Media",IF(L47=6,"Media",IF(L47&lt;=12,"Alta","Muy alta")))))</f>
        <v>Media</v>
      </c>
      <c r="L47" s="119">
        <f>+I47*J47</f>
        <v>4</v>
      </c>
    </row>
    <row r="48" spans="3:26" ht="47.25" customHeight="1" x14ac:dyDescent="0.35">
      <c r="C48" s="235" t="s">
        <v>42</v>
      </c>
      <c r="D48" s="219" t="s">
        <v>43</v>
      </c>
      <c r="E48" s="119">
        <v>4</v>
      </c>
      <c r="F48" s="119">
        <v>2</v>
      </c>
      <c r="G48" s="119" t="str">
        <f>IF(H48&lt;4,"Baja",IF(H48=4,"Media",IF(H48=5,"Media",IF(H48=6,"Media",IF(H48&lt;=12,"Alta","Muy alta")))))</f>
        <v>Alta</v>
      </c>
      <c r="H48" s="119">
        <f>+E48*F48</f>
        <v>8</v>
      </c>
      <c r="I48" s="119">
        <v>3</v>
      </c>
      <c r="J48" s="119">
        <v>2</v>
      </c>
      <c r="K48" s="119" t="str">
        <f>IF(L48&lt;4,"Baja",IF(L48=4,"Media",IF(L48=5,"Media",IF(L48=6,"Media",IF(L48&lt;=12,"Alta","Muy alta")))))</f>
        <v>Media</v>
      </c>
      <c r="L48" s="119">
        <f>+I48*J48</f>
        <v>6</v>
      </c>
    </row>
    <row r="49" spans="3:12" ht="47.25" customHeight="1" x14ac:dyDescent="0.35">
      <c r="C49" s="235" t="s">
        <v>44</v>
      </c>
      <c r="D49" s="219" t="s">
        <v>45</v>
      </c>
      <c r="E49" s="119">
        <v>4</v>
      </c>
      <c r="F49" s="43">
        <v>2</v>
      </c>
      <c r="G49" s="119" t="str">
        <f>IF(H49&lt;4,"Baja",IF(H49=4,"Media",IF(H49=5,"Media",IF(H49=6,"Media",IF(H49&lt;=12,"Alta","Muy alta")))))</f>
        <v>Alta</v>
      </c>
      <c r="H49" s="119">
        <f>+E49*F49</f>
        <v>8</v>
      </c>
      <c r="I49" s="119">
        <v>3</v>
      </c>
      <c r="J49" s="43">
        <v>2</v>
      </c>
      <c r="K49" s="119" t="str">
        <f>IF(L49&lt;4,"Baja",IF(L49=4,"Media",IF(L49=5,"Media",IF(L49=6,"Media",IF(L49&lt;=12,"Alta","Muy alta")))))</f>
        <v>Media</v>
      </c>
      <c r="L49" s="119">
        <f>+I49*J49</f>
        <v>6</v>
      </c>
    </row>
    <row r="50" spans="3:12" ht="21" customHeight="1" x14ac:dyDescent="0.35">
      <c r="J50" s="27"/>
      <c r="K50" s="28"/>
      <c r="L50" s="28"/>
    </row>
    <row r="51" spans="3:12" x14ac:dyDescent="0.35">
      <c r="C51" s="463" t="s">
        <v>438</v>
      </c>
      <c r="D51" s="463"/>
      <c r="E51" s="463"/>
      <c r="F51" s="463"/>
      <c r="G51" s="463"/>
      <c r="H51" s="463"/>
      <c r="I51" s="463"/>
      <c r="J51" s="463"/>
      <c r="K51" s="463"/>
      <c r="L51" s="28"/>
    </row>
    <row r="52" spans="3:12" ht="99" customHeight="1" x14ac:dyDescent="0.35">
      <c r="C52" s="216" t="s">
        <v>439</v>
      </c>
      <c r="D52" s="216" t="s">
        <v>441</v>
      </c>
      <c r="E52" s="216" t="s">
        <v>442</v>
      </c>
      <c r="F52" s="216" t="s">
        <v>443</v>
      </c>
      <c r="G52" s="216" t="s">
        <v>444</v>
      </c>
      <c r="H52" s="216" t="s">
        <v>445</v>
      </c>
      <c r="I52" s="216" t="s">
        <v>446</v>
      </c>
      <c r="J52" s="216" t="s">
        <v>447</v>
      </c>
      <c r="K52" s="216" t="s">
        <v>440</v>
      </c>
      <c r="L52" s="28"/>
    </row>
    <row r="53" spans="3:12" ht="93.75" customHeight="1" x14ac:dyDescent="0.35">
      <c r="C53" s="462" t="s">
        <v>917</v>
      </c>
      <c r="D53" s="48" t="s">
        <v>918</v>
      </c>
      <c r="E53" s="226" t="s">
        <v>919</v>
      </c>
      <c r="F53" s="225" t="s">
        <v>920</v>
      </c>
      <c r="G53" s="226" t="s">
        <v>841</v>
      </c>
      <c r="H53" s="226" t="s">
        <v>569</v>
      </c>
      <c r="I53" s="35" t="s">
        <v>455</v>
      </c>
      <c r="J53" s="35" t="s">
        <v>459</v>
      </c>
      <c r="K53" s="275" t="s">
        <v>921</v>
      </c>
      <c r="L53" s="28"/>
    </row>
    <row r="54" spans="3:12" ht="93.75" customHeight="1" x14ac:dyDescent="0.35">
      <c r="C54" s="462"/>
      <c r="D54" s="44" t="s">
        <v>922</v>
      </c>
      <c r="E54" s="226" t="s">
        <v>919</v>
      </c>
      <c r="F54" s="225" t="s">
        <v>923</v>
      </c>
      <c r="G54" s="226" t="s">
        <v>841</v>
      </c>
      <c r="H54" s="226" t="s">
        <v>924</v>
      </c>
      <c r="I54" s="35" t="s">
        <v>455</v>
      </c>
      <c r="J54" s="35" t="s">
        <v>459</v>
      </c>
      <c r="K54" s="275" t="s">
        <v>925</v>
      </c>
      <c r="L54" s="28"/>
    </row>
    <row r="55" spans="3:12" ht="93.75" customHeight="1" x14ac:dyDescent="0.35">
      <c r="C55" s="462"/>
      <c r="D55" s="44" t="s">
        <v>926</v>
      </c>
      <c r="E55" s="36" t="s">
        <v>456</v>
      </c>
      <c r="F55" s="36" t="s">
        <v>457</v>
      </c>
      <c r="G55" s="37" t="s">
        <v>453</v>
      </c>
      <c r="H55" s="36" t="s">
        <v>458</v>
      </c>
      <c r="I55" s="38" t="s">
        <v>455</v>
      </c>
      <c r="J55" s="39" t="s">
        <v>459</v>
      </c>
      <c r="K55" s="275" t="s">
        <v>464</v>
      </c>
      <c r="L55" s="27"/>
    </row>
    <row r="56" spans="3:12" ht="93.75" customHeight="1" x14ac:dyDescent="0.35">
      <c r="C56" s="462"/>
      <c r="D56" s="44" t="s">
        <v>927</v>
      </c>
      <c r="E56" s="45" t="s">
        <v>690</v>
      </c>
      <c r="F56" s="45" t="s">
        <v>691</v>
      </c>
      <c r="G56" s="37" t="s">
        <v>692</v>
      </c>
      <c r="H56" s="36" t="s">
        <v>693</v>
      </c>
      <c r="I56" s="38" t="s">
        <v>455</v>
      </c>
      <c r="J56" s="39" t="s">
        <v>356</v>
      </c>
      <c r="K56" s="275" t="s">
        <v>694</v>
      </c>
      <c r="L56" s="27"/>
    </row>
    <row r="57" spans="3:12" ht="93.75" customHeight="1" x14ac:dyDescent="0.35">
      <c r="C57" s="462"/>
      <c r="D57" s="44" t="s">
        <v>928</v>
      </c>
      <c r="E57" s="46" t="s">
        <v>456</v>
      </c>
      <c r="F57" s="46" t="s">
        <v>457</v>
      </c>
      <c r="G57" s="46" t="s">
        <v>453</v>
      </c>
      <c r="H57" s="46" t="s">
        <v>458</v>
      </c>
      <c r="I57" s="35" t="s">
        <v>455</v>
      </c>
      <c r="J57" s="35" t="s">
        <v>459</v>
      </c>
      <c r="K57" s="275" t="s">
        <v>929</v>
      </c>
      <c r="L57" s="27"/>
    </row>
    <row r="58" spans="3:12" ht="93.75" customHeight="1" x14ac:dyDescent="0.35">
      <c r="C58" s="462"/>
      <c r="D58" s="44" t="s">
        <v>930</v>
      </c>
      <c r="E58" s="225" t="s">
        <v>879</v>
      </c>
      <c r="F58" s="225" t="s">
        <v>796</v>
      </c>
      <c r="G58" s="225" t="s">
        <v>781</v>
      </c>
      <c r="H58" s="225" t="s">
        <v>880</v>
      </c>
      <c r="I58" s="35" t="s">
        <v>455</v>
      </c>
      <c r="J58" s="224" t="s">
        <v>323</v>
      </c>
      <c r="K58" s="275" t="s">
        <v>931</v>
      </c>
      <c r="L58" s="27"/>
    </row>
  </sheetData>
  <mergeCells count="118">
    <mergeCell ref="D2:K3"/>
    <mergeCell ref="W2:W3"/>
    <mergeCell ref="D4:K4"/>
    <mergeCell ref="C6:G6"/>
    <mergeCell ref="H6:M6"/>
    <mergeCell ref="N6:S6"/>
    <mergeCell ref="T6:X6"/>
    <mergeCell ref="T8:T12"/>
    <mergeCell ref="U8:U12"/>
    <mergeCell ref="V8:V12"/>
    <mergeCell ref="W8:W12"/>
    <mergeCell ref="X8:X12"/>
    <mergeCell ref="Y6:Z6"/>
    <mergeCell ref="F7:G7"/>
    <mergeCell ref="H7:I7"/>
    <mergeCell ref="C8:C41"/>
    <mergeCell ref="D8:D12"/>
    <mergeCell ref="E8:E12"/>
    <mergeCell ref="F8:F12"/>
    <mergeCell ref="G8:G12"/>
    <mergeCell ref="H8:H12"/>
    <mergeCell ref="I8:I12"/>
    <mergeCell ref="J9:J12"/>
    <mergeCell ref="L9:L12"/>
    <mergeCell ref="M9:M12"/>
    <mergeCell ref="D13:D17"/>
    <mergeCell ref="E13:E17"/>
    <mergeCell ref="F13:F17"/>
    <mergeCell ref="G13:G17"/>
    <mergeCell ref="H13:H17"/>
    <mergeCell ref="I13:I17"/>
    <mergeCell ref="K13:K17"/>
    <mergeCell ref="K8:K12"/>
    <mergeCell ref="X13:X17"/>
    <mergeCell ref="J14:J17"/>
    <mergeCell ref="L16:L17"/>
    <mergeCell ref="T13:T17"/>
    <mergeCell ref="U13:U17"/>
    <mergeCell ref="V13:V17"/>
    <mergeCell ref="W13:W17"/>
    <mergeCell ref="K22:K25"/>
    <mergeCell ref="T22:T25"/>
    <mergeCell ref="U22:U25"/>
    <mergeCell ref="V22:V25"/>
    <mergeCell ref="W22:W25"/>
    <mergeCell ref="M16:M17"/>
    <mergeCell ref="L13:L14"/>
    <mergeCell ref="M13:M14"/>
    <mergeCell ref="X22:X25"/>
    <mergeCell ref="J19:J21"/>
    <mergeCell ref="D22:D25"/>
    <mergeCell ref="E22:E25"/>
    <mergeCell ref="F22:F25"/>
    <mergeCell ref="G22:G25"/>
    <mergeCell ref="H22:H25"/>
    <mergeCell ref="I22:I25"/>
    <mergeCell ref="J23:J25"/>
    <mergeCell ref="K18:K21"/>
    <mergeCell ref="T18:T21"/>
    <mergeCell ref="U18:U21"/>
    <mergeCell ref="V18:V21"/>
    <mergeCell ref="W18:W21"/>
    <mergeCell ref="X18:X21"/>
    <mergeCell ref="D18:D21"/>
    <mergeCell ref="E18:E21"/>
    <mergeCell ref="F18:F21"/>
    <mergeCell ref="G18:G21"/>
    <mergeCell ref="H18:H21"/>
    <mergeCell ref="I18:I21"/>
    <mergeCell ref="D31:D34"/>
    <mergeCell ref="E31:E34"/>
    <mergeCell ref="F31:F34"/>
    <mergeCell ref="G31:G34"/>
    <mergeCell ref="H31:H34"/>
    <mergeCell ref="I31:I34"/>
    <mergeCell ref="K31:K34"/>
    <mergeCell ref="K26:K30"/>
    <mergeCell ref="T26:T30"/>
    <mergeCell ref="D26:D30"/>
    <mergeCell ref="E26:E30"/>
    <mergeCell ref="F26:F30"/>
    <mergeCell ref="G26:G30"/>
    <mergeCell ref="H26:H30"/>
    <mergeCell ref="I26:I30"/>
    <mergeCell ref="T31:T34"/>
    <mergeCell ref="U31:U34"/>
    <mergeCell ref="V31:V34"/>
    <mergeCell ref="W31:W34"/>
    <mergeCell ref="X31:X34"/>
    <mergeCell ref="J32:J34"/>
    <mergeCell ref="J27:J30"/>
    <mergeCell ref="L29:L30"/>
    <mergeCell ref="M29:M30"/>
    <mergeCell ref="U26:U30"/>
    <mergeCell ref="V26:V30"/>
    <mergeCell ref="W26:W30"/>
    <mergeCell ref="X26:X30"/>
    <mergeCell ref="T35:T41"/>
    <mergeCell ref="U35:U41"/>
    <mergeCell ref="V35:V41"/>
    <mergeCell ref="W35:W41"/>
    <mergeCell ref="X35:X41"/>
    <mergeCell ref="D35:D41"/>
    <mergeCell ref="E35:E41"/>
    <mergeCell ref="F35:F41"/>
    <mergeCell ref="G35:G41"/>
    <mergeCell ref="H35:H41"/>
    <mergeCell ref="I35:I41"/>
    <mergeCell ref="C51:K51"/>
    <mergeCell ref="C53:C58"/>
    <mergeCell ref="J36:J41"/>
    <mergeCell ref="L37:L38"/>
    <mergeCell ref="M37:M38"/>
    <mergeCell ref="L39:L40"/>
    <mergeCell ref="M39:M40"/>
    <mergeCell ref="C43:H43"/>
    <mergeCell ref="I43:L43"/>
    <mergeCell ref="K35:K41"/>
  </mergeCells>
  <conditionalFormatting sqref="H45:H46 H48">
    <cfRule type="cellIs" dxfId="555" priority="37" operator="between">
      <formula>15</formula>
      <formula>25</formula>
    </cfRule>
    <cfRule type="cellIs" dxfId="554" priority="38" operator="between">
      <formula>8</formula>
      <formula>12</formula>
    </cfRule>
    <cfRule type="cellIs" dxfId="553" priority="39" operator="between">
      <formula>4</formula>
      <formula>6</formula>
    </cfRule>
    <cfRule type="cellIs" dxfId="552" priority="40" operator="between">
      <formula>1</formula>
      <formula>3</formula>
    </cfRule>
  </conditionalFormatting>
  <conditionalFormatting sqref="G45:G46 G48">
    <cfRule type="cellIs" dxfId="551" priority="33" operator="equal">
      <formula>"Muy alta"</formula>
    </cfRule>
    <cfRule type="cellIs" dxfId="550" priority="34" operator="equal">
      <formula>"Alta"</formula>
    </cfRule>
    <cfRule type="cellIs" dxfId="549" priority="35" operator="equal">
      <formula>"Media"</formula>
    </cfRule>
    <cfRule type="cellIs" dxfId="548" priority="36" operator="equal">
      <formula>"Baja"</formula>
    </cfRule>
  </conditionalFormatting>
  <conditionalFormatting sqref="H49">
    <cfRule type="cellIs" dxfId="547" priority="29" operator="between">
      <formula>15</formula>
      <formula>25</formula>
    </cfRule>
    <cfRule type="cellIs" dxfId="546" priority="30" operator="between">
      <formula>8</formula>
      <formula>12</formula>
    </cfRule>
    <cfRule type="cellIs" dxfId="545" priority="31" operator="between">
      <formula>4</formula>
      <formula>6</formula>
    </cfRule>
    <cfRule type="cellIs" dxfId="544" priority="32" operator="between">
      <formula>1</formula>
      <formula>3</formula>
    </cfRule>
  </conditionalFormatting>
  <conditionalFormatting sqref="G49">
    <cfRule type="cellIs" dxfId="543" priority="25" operator="equal">
      <formula>"Muy alta"</formula>
    </cfRule>
    <cfRule type="cellIs" dxfId="542" priority="26" operator="equal">
      <formula>"Alta"</formula>
    </cfRule>
    <cfRule type="cellIs" dxfId="541" priority="27" operator="equal">
      <formula>"Media"</formula>
    </cfRule>
    <cfRule type="cellIs" dxfId="540" priority="28" operator="equal">
      <formula>"Baja"</formula>
    </cfRule>
  </conditionalFormatting>
  <conditionalFormatting sqref="K49">
    <cfRule type="cellIs" dxfId="539" priority="9" operator="equal">
      <formula>"Muy alta"</formula>
    </cfRule>
    <cfRule type="cellIs" dxfId="538" priority="10" operator="equal">
      <formula>"Alta"</formula>
    </cfRule>
    <cfRule type="cellIs" dxfId="537" priority="11" operator="equal">
      <formula>"Media"</formula>
    </cfRule>
    <cfRule type="cellIs" dxfId="536" priority="12" operator="equal">
      <formula>"Baja"</formula>
    </cfRule>
  </conditionalFormatting>
  <conditionalFormatting sqref="K45:K48">
    <cfRule type="cellIs" dxfId="535" priority="17" operator="equal">
      <formula>"Muy alta"</formula>
    </cfRule>
    <cfRule type="cellIs" dxfId="534" priority="18" operator="equal">
      <formula>"Alta"</formula>
    </cfRule>
    <cfRule type="cellIs" dxfId="533" priority="19" operator="equal">
      <formula>"Media"</formula>
    </cfRule>
    <cfRule type="cellIs" dxfId="532" priority="20" operator="equal">
      <formula>"Baja"</formula>
    </cfRule>
  </conditionalFormatting>
  <conditionalFormatting sqref="L45:L48">
    <cfRule type="cellIs" dxfId="531" priority="21" operator="between">
      <formula>15</formula>
      <formula>25</formula>
    </cfRule>
    <cfRule type="cellIs" dxfId="530" priority="22" operator="between">
      <formula>8</formula>
      <formula>12</formula>
    </cfRule>
    <cfRule type="cellIs" dxfId="529" priority="23" operator="between">
      <formula>4</formula>
      <formula>6</formula>
    </cfRule>
    <cfRule type="cellIs" dxfId="528" priority="24" operator="between">
      <formula>1</formula>
      <formula>3</formula>
    </cfRule>
  </conditionalFormatting>
  <conditionalFormatting sqref="L49">
    <cfRule type="cellIs" dxfId="527" priority="13" operator="between">
      <formula>15</formula>
      <formula>25</formula>
    </cfRule>
    <cfRule type="cellIs" dxfId="526" priority="14" operator="between">
      <formula>8</formula>
      <formula>12</formula>
    </cfRule>
    <cfRule type="cellIs" dxfId="525" priority="15" operator="between">
      <formula>4</formula>
      <formula>6</formula>
    </cfRule>
    <cfRule type="cellIs" dxfId="524" priority="16" operator="between">
      <formula>1</formula>
      <formula>3</formula>
    </cfRule>
  </conditionalFormatting>
  <conditionalFormatting sqref="H47">
    <cfRule type="cellIs" dxfId="523" priority="5" operator="between">
      <formula>15</formula>
      <formula>25</formula>
    </cfRule>
    <cfRule type="cellIs" dxfId="522" priority="6" operator="between">
      <formula>8</formula>
      <formula>12</formula>
    </cfRule>
    <cfRule type="cellIs" dxfId="521" priority="7" operator="between">
      <formula>4</formula>
      <formula>6</formula>
    </cfRule>
    <cfRule type="cellIs" dxfId="520" priority="8" operator="between">
      <formula>1</formula>
      <formula>3</formula>
    </cfRule>
  </conditionalFormatting>
  <conditionalFormatting sqref="G47">
    <cfRule type="cellIs" dxfId="519" priority="1" operator="equal">
      <formula>"Muy alta"</formula>
    </cfRule>
    <cfRule type="cellIs" dxfId="518" priority="2" operator="equal">
      <formula>"Alta"</formula>
    </cfRule>
    <cfRule type="cellIs" dxfId="517" priority="3" operator="equal">
      <formula>"Media"</formula>
    </cfRule>
    <cfRule type="cellIs" dxfId="516" priority="4" operator="equal">
      <formula>"Baja"</formula>
    </cfRule>
  </conditionalFormatting>
  <dataValidations count="18">
    <dataValidation type="list" allowBlank="1" showInputMessage="1" showErrorMessage="1" sqref="J56">
      <formula1>$M$70:$M$72</formula1>
    </dataValidation>
    <dataValidation type="list" allowBlank="1" showInputMessage="1" showErrorMessage="1" sqref="I56">
      <formula1>$J$70:$J$72</formula1>
    </dataValidation>
    <dataValidation type="list" allowBlank="1" showInputMessage="1" showErrorMessage="1" sqref="R31:R34">
      <formula1>$K$102:$K$104</formula1>
    </dataValidation>
    <dataValidation type="list" allowBlank="1" showInputMessage="1" showErrorMessage="1" sqref="S31:S34">
      <formula1>$L$102:$L$104</formula1>
    </dataValidation>
    <dataValidation type="list" allowBlank="1" showInputMessage="1" showErrorMessage="1" sqref="R22:R25">
      <formula1>$K$105:$K$107</formula1>
    </dataValidation>
    <dataValidation type="list" allowBlank="1" showInputMessage="1" showErrorMessage="1" sqref="S22:S25">
      <formula1>$L$105:$L$107</formula1>
    </dataValidation>
    <dataValidation type="list" allowBlank="1" showInputMessage="1" showErrorMessage="1" sqref="R18:R21">
      <formula1>$K$106:$K$108</formula1>
    </dataValidation>
    <dataValidation type="list" allowBlank="1" showInputMessage="1" showErrorMessage="1" sqref="S18:S21">
      <formula1>$L$106:$L$108</formula1>
    </dataValidation>
    <dataValidation type="list" allowBlank="1" showInputMessage="1" showErrorMessage="1" sqref="J53:J54 J57:J58">
      <formula1>$L$97:$L$99</formula1>
    </dataValidation>
    <dataValidation type="list" allowBlank="1" showInputMessage="1" showErrorMessage="1" sqref="I53:I54 I57:I58">
      <formula1>$J$97:$J$99</formula1>
    </dataValidation>
    <dataValidation type="list" allowBlank="1" showInputMessage="1" showErrorMessage="1" sqref="R35:R41">
      <formula1>$K$98:$K$100</formula1>
    </dataValidation>
    <dataValidation type="list" allowBlank="1" showInputMessage="1" showErrorMessage="1" sqref="S35:S41">
      <formula1>$L$98:$L$100</formula1>
    </dataValidation>
    <dataValidation type="list" allowBlank="1" showInputMessage="1" showErrorMessage="1" sqref="R26:R30">
      <formula1>$K$103:$K$105</formula1>
    </dataValidation>
    <dataValidation type="list" allowBlank="1" showInputMessage="1" showErrorMessage="1" sqref="S26:S30">
      <formula1>$L$103:$L$105</formula1>
    </dataValidation>
    <dataValidation type="list" allowBlank="1" showInputMessage="1" showErrorMessage="1" sqref="R13:R17">
      <formula1>$K$107:$K$109</formula1>
    </dataValidation>
    <dataValidation type="list" allowBlank="1" showInputMessage="1" showErrorMessage="1" sqref="S13:S17">
      <formula1>$L$107:$L$109</formula1>
    </dataValidation>
    <dataValidation type="list" allowBlank="1" showInputMessage="1" showErrorMessage="1" sqref="R8:R12">
      <formula1>$K$109:$K$111</formula1>
    </dataValidation>
    <dataValidation type="list" allowBlank="1" showInputMessage="1" showErrorMessage="1" sqref="S8:S12">
      <formula1>$L$109:$L$111</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C2:Z55"/>
  <sheetViews>
    <sheetView zoomScale="40" zoomScaleNormal="40" workbookViewId="0">
      <selection activeCell="F8" sqref="F8:G8"/>
    </sheetView>
  </sheetViews>
  <sheetFormatPr baseColWidth="10" defaultColWidth="11.42578125" defaultRowHeight="25.5" x14ac:dyDescent="0.35"/>
  <cols>
    <col min="1" max="2" width="3.85546875" style="5" customWidth="1"/>
    <col min="3" max="3" width="33.5703125" style="5" customWidth="1"/>
    <col min="4" max="4" width="66.7109375" style="5" customWidth="1"/>
    <col min="5" max="5" width="54.5703125" style="5" customWidth="1"/>
    <col min="6" max="6" width="40.28515625" style="5" customWidth="1"/>
    <col min="7" max="7" width="33.85546875" style="5" customWidth="1"/>
    <col min="8" max="8" width="37.28515625" style="5" customWidth="1"/>
    <col min="9" max="9" width="43.28515625" style="5" customWidth="1"/>
    <col min="10" max="10" width="63.85546875" style="5" customWidth="1"/>
    <col min="11" max="11" width="56.85546875" style="5" customWidth="1"/>
    <col min="12" max="12" width="33.5703125" style="5" customWidth="1"/>
    <col min="13" max="13" width="52.28515625" style="5" customWidth="1"/>
    <col min="14" max="15" width="48.140625" style="5" customWidth="1"/>
    <col min="16" max="16" width="37" style="5" customWidth="1"/>
    <col min="17" max="17" width="33.42578125" style="5" customWidth="1"/>
    <col min="18" max="19" width="26.28515625" style="5" customWidth="1"/>
    <col min="20" max="24" width="42.140625" style="5" customWidth="1"/>
    <col min="25" max="25" width="89.28515625" style="5" customWidth="1"/>
    <col min="26" max="26" width="59.28515625" style="5" customWidth="1"/>
    <col min="27" max="29" width="42.140625" style="5" customWidth="1"/>
    <col min="30" max="16384" width="11.42578125" style="5"/>
  </cols>
  <sheetData>
    <row r="2" spans="3:26" ht="15.75" customHeight="1" x14ac:dyDescent="0.35">
      <c r="D2" s="430" t="s">
        <v>281</v>
      </c>
      <c r="E2" s="430"/>
      <c r="F2" s="430"/>
      <c r="G2" s="430"/>
      <c r="H2" s="430"/>
      <c r="I2" s="430"/>
    </row>
    <row r="3" spans="3:26" x14ac:dyDescent="0.35">
      <c r="D3" s="430"/>
      <c r="E3" s="430"/>
      <c r="F3" s="430"/>
      <c r="G3" s="430"/>
      <c r="H3" s="430"/>
      <c r="I3" s="430"/>
    </row>
    <row r="4" spans="3:26" x14ac:dyDescent="0.35">
      <c r="D4" s="430"/>
      <c r="E4" s="430"/>
      <c r="F4" s="430"/>
      <c r="G4" s="430"/>
      <c r="H4" s="430"/>
      <c r="I4" s="430"/>
    </row>
    <row r="5" spans="3:26" ht="40.5" customHeight="1" x14ac:dyDescent="0.35">
      <c r="C5" s="5" t="s">
        <v>282</v>
      </c>
      <c r="D5" s="454" t="s">
        <v>932</v>
      </c>
      <c r="E5" s="454"/>
      <c r="F5" s="454"/>
      <c r="G5" s="454"/>
      <c r="H5" s="454"/>
      <c r="I5" s="454"/>
    </row>
    <row r="7" spans="3:26" x14ac:dyDescent="0.35">
      <c r="C7" s="463" t="s">
        <v>284</v>
      </c>
      <c r="D7" s="463"/>
      <c r="E7" s="463"/>
      <c r="F7" s="463" t="s">
        <v>285</v>
      </c>
      <c r="G7" s="463"/>
      <c r="H7" s="463"/>
      <c r="I7" s="463"/>
      <c r="J7" s="463"/>
      <c r="K7" s="463"/>
      <c r="L7" s="463"/>
      <c r="M7" s="463"/>
      <c r="N7" s="463"/>
      <c r="O7" s="463"/>
      <c r="P7" s="463"/>
      <c r="Q7" s="463"/>
      <c r="R7" s="463"/>
      <c r="S7" s="463"/>
      <c r="T7" s="567" t="s">
        <v>933</v>
      </c>
      <c r="U7" s="568"/>
      <c r="V7" s="568"/>
      <c r="W7" s="568"/>
      <c r="X7" s="569"/>
      <c r="Y7" s="463" t="s">
        <v>287</v>
      </c>
      <c r="Z7" s="463"/>
    </row>
    <row r="8" spans="3:26" ht="108.75" customHeight="1" x14ac:dyDescent="0.35">
      <c r="C8" s="220" t="s">
        <v>288</v>
      </c>
      <c r="D8" s="220" t="s">
        <v>289</v>
      </c>
      <c r="E8" s="220" t="s">
        <v>290</v>
      </c>
      <c r="F8" s="460" t="s">
        <v>291</v>
      </c>
      <c r="G8" s="460"/>
      <c r="H8" s="429" t="s">
        <v>292</v>
      </c>
      <c r="I8" s="429"/>
      <c r="J8" s="216" t="s">
        <v>293</v>
      </c>
      <c r="K8" s="216" t="s">
        <v>3630</v>
      </c>
      <c r="L8" s="216" t="s">
        <v>697</v>
      </c>
      <c r="M8" s="216" t="s">
        <v>295</v>
      </c>
      <c r="N8" s="216" t="s">
        <v>296</v>
      </c>
      <c r="O8" s="216" t="s">
        <v>297</v>
      </c>
      <c r="P8" s="216" t="s">
        <v>298</v>
      </c>
      <c r="Q8" s="216" t="s">
        <v>299</v>
      </c>
      <c r="R8" s="216" t="s">
        <v>300</v>
      </c>
      <c r="S8" s="216" t="s">
        <v>301</v>
      </c>
      <c r="T8" s="216" t="s">
        <v>302</v>
      </c>
      <c r="U8" s="216" t="s">
        <v>934</v>
      </c>
      <c r="V8" s="216" t="s">
        <v>935</v>
      </c>
      <c r="W8" s="216" t="s">
        <v>305</v>
      </c>
      <c r="X8" s="216" t="s">
        <v>306</v>
      </c>
      <c r="Y8" s="216" t="s">
        <v>307</v>
      </c>
      <c r="Z8" s="216" t="s">
        <v>308</v>
      </c>
    </row>
    <row r="9" spans="3:26" ht="178.15" customHeight="1" x14ac:dyDescent="0.35">
      <c r="C9" s="464" t="s">
        <v>309</v>
      </c>
      <c r="D9" s="535" t="s">
        <v>936</v>
      </c>
      <c r="E9" s="446" t="s">
        <v>937</v>
      </c>
      <c r="F9" s="551" t="s">
        <v>508</v>
      </c>
      <c r="G9" s="465" t="s">
        <v>938</v>
      </c>
      <c r="H9" s="458" t="s">
        <v>403</v>
      </c>
      <c r="I9" s="457" t="s">
        <v>315</v>
      </c>
      <c r="J9" s="164" t="s">
        <v>939</v>
      </c>
      <c r="K9" s="465" t="s">
        <v>940</v>
      </c>
      <c r="L9" s="275" t="s">
        <v>941</v>
      </c>
      <c r="M9" s="360" t="s">
        <v>3397</v>
      </c>
      <c r="N9" s="363" t="s">
        <v>942</v>
      </c>
      <c r="O9" s="272" t="s">
        <v>943</v>
      </c>
      <c r="P9" s="272" t="s">
        <v>944</v>
      </c>
      <c r="Q9" s="274" t="s">
        <v>945</v>
      </c>
      <c r="R9" s="222" t="s">
        <v>480</v>
      </c>
      <c r="S9" s="222" t="s">
        <v>323</v>
      </c>
      <c r="T9" s="576"/>
      <c r="U9" s="576"/>
      <c r="V9" s="576"/>
      <c r="W9" s="571"/>
      <c r="X9" s="571"/>
      <c r="Y9" s="60"/>
      <c r="Z9" s="60"/>
    </row>
    <row r="10" spans="3:26" ht="93" customHeight="1" x14ac:dyDescent="0.35">
      <c r="C10" s="464"/>
      <c r="D10" s="535"/>
      <c r="E10" s="446"/>
      <c r="F10" s="552"/>
      <c r="G10" s="446"/>
      <c r="H10" s="438"/>
      <c r="I10" s="440"/>
      <c r="J10" s="465" t="s">
        <v>946</v>
      </c>
      <c r="K10" s="446"/>
      <c r="L10" s="275" t="s">
        <v>947</v>
      </c>
      <c r="M10" s="215" t="s">
        <v>948</v>
      </c>
      <c r="N10" s="359" t="s">
        <v>949</v>
      </c>
      <c r="O10" s="272" t="s">
        <v>943</v>
      </c>
      <c r="P10" s="272" t="s">
        <v>944</v>
      </c>
      <c r="Q10" s="273" t="s">
        <v>950</v>
      </c>
      <c r="R10" s="222" t="s">
        <v>480</v>
      </c>
      <c r="S10" s="222" t="s">
        <v>323</v>
      </c>
      <c r="T10" s="576"/>
      <c r="U10" s="576"/>
      <c r="V10" s="576"/>
      <c r="W10" s="571"/>
      <c r="X10" s="571"/>
      <c r="Y10" s="60"/>
      <c r="Z10" s="60"/>
    </row>
    <row r="11" spans="3:26" ht="174.6" customHeight="1" x14ac:dyDescent="0.35">
      <c r="C11" s="464"/>
      <c r="D11" s="536"/>
      <c r="E11" s="447"/>
      <c r="F11" s="553"/>
      <c r="G11" s="447"/>
      <c r="H11" s="439"/>
      <c r="I11" s="441"/>
      <c r="J11" s="447"/>
      <c r="K11" s="447"/>
      <c r="L11" s="275" t="s">
        <v>951</v>
      </c>
      <c r="M11" s="215" t="s">
        <v>952</v>
      </c>
      <c r="N11" s="359" t="s">
        <v>953</v>
      </c>
      <c r="O11" s="272" t="s">
        <v>943</v>
      </c>
      <c r="P11" s="324" t="s">
        <v>954</v>
      </c>
      <c r="Q11" s="273" t="s">
        <v>955</v>
      </c>
      <c r="R11" s="222" t="s">
        <v>480</v>
      </c>
      <c r="S11" s="222" t="s">
        <v>323</v>
      </c>
      <c r="T11" s="577"/>
      <c r="U11" s="577"/>
      <c r="V11" s="577"/>
      <c r="W11" s="572"/>
      <c r="X11" s="572"/>
      <c r="Y11" s="60"/>
      <c r="Z11" s="60"/>
    </row>
    <row r="12" spans="3:26" ht="156.6" customHeight="1" x14ac:dyDescent="0.35">
      <c r="C12" s="464"/>
      <c r="D12" s="534" t="s">
        <v>956</v>
      </c>
      <c r="E12" s="465" t="s">
        <v>957</v>
      </c>
      <c r="F12" s="551" t="s">
        <v>508</v>
      </c>
      <c r="G12" s="465" t="s">
        <v>958</v>
      </c>
      <c r="H12" s="458" t="s">
        <v>403</v>
      </c>
      <c r="I12" s="457" t="s">
        <v>315</v>
      </c>
      <c r="J12" s="11"/>
      <c r="K12" s="436" t="s">
        <v>57</v>
      </c>
      <c r="L12" s="275" t="s">
        <v>959</v>
      </c>
      <c r="M12" s="215" t="s">
        <v>960</v>
      </c>
      <c r="N12" s="359" t="s">
        <v>961</v>
      </c>
      <c r="O12" s="273" t="s">
        <v>962</v>
      </c>
      <c r="P12" s="324" t="s">
        <v>954</v>
      </c>
      <c r="Q12" s="273" t="s">
        <v>963</v>
      </c>
      <c r="R12" s="222" t="s">
        <v>480</v>
      </c>
      <c r="S12" s="222" t="s">
        <v>323</v>
      </c>
      <c r="T12" s="570" t="s">
        <v>964</v>
      </c>
      <c r="U12" s="570" t="s">
        <v>965</v>
      </c>
      <c r="V12" s="570" t="s">
        <v>966</v>
      </c>
      <c r="W12" s="570" t="s">
        <v>967</v>
      </c>
      <c r="X12" s="570" t="s">
        <v>968</v>
      </c>
      <c r="Y12" s="60"/>
      <c r="Z12" s="60"/>
    </row>
    <row r="13" spans="3:26" ht="112.5" customHeight="1" x14ac:dyDescent="0.35">
      <c r="C13" s="464"/>
      <c r="D13" s="535"/>
      <c r="E13" s="446"/>
      <c r="F13" s="552"/>
      <c r="G13" s="446"/>
      <c r="H13" s="438"/>
      <c r="I13" s="440"/>
      <c r="J13" s="458" t="s">
        <v>969</v>
      </c>
      <c r="K13" s="436"/>
      <c r="L13" s="525" t="s">
        <v>970</v>
      </c>
      <c r="M13" s="588" t="s">
        <v>971</v>
      </c>
      <c r="N13" s="578" t="s">
        <v>972</v>
      </c>
      <c r="O13" s="584" t="s">
        <v>973</v>
      </c>
      <c r="P13" s="590" t="s">
        <v>974</v>
      </c>
      <c r="Q13" s="590" t="s">
        <v>975</v>
      </c>
      <c r="R13" s="222" t="s">
        <v>480</v>
      </c>
      <c r="S13" s="222" t="s">
        <v>323</v>
      </c>
      <c r="T13" s="571"/>
      <c r="U13" s="571"/>
      <c r="V13" s="571"/>
      <c r="W13" s="571"/>
      <c r="X13" s="571"/>
      <c r="Y13" s="60"/>
      <c r="Z13" s="60"/>
    </row>
    <row r="14" spans="3:26" ht="120.75" customHeight="1" x14ac:dyDescent="0.35">
      <c r="C14" s="464"/>
      <c r="D14" s="536"/>
      <c r="E14" s="447"/>
      <c r="F14" s="553"/>
      <c r="G14" s="447"/>
      <c r="H14" s="439"/>
      <c r="I14" s="441"/>
      <c r="J14" s="439"/>
      <c r="K14" s="436"/>
      <c r="L14" s="527"/>
      <c r="M14" s="589"/>
      <c r="N14" s="580"/>
      <c r="O14" s="583"/>
      <c r="P14" s="591"/>
      <c r="Q14" s="591"/>
      <c r="R14" s="222" t="s">
        <v>480</v>
      </c>
      <c r="S14" s="222" t="s">
        <v>323</v>
      </c>
      <c r="T14" s="572"/>
      <c r="U14" s="572"/>
      <c r="V14" s="572"/>
      <c r="W14" s="572"/>
      <c r="X14" s="572"/>
      <c r="Y14" s="60"/>
      <c r="Z14" s="60"/>
    </row>
    <row r="15" spans="3:26" ht="148.9" customHeight="1" x14ac:dyDescent="0.35">
      <c r="C15" s="464"/>
      <c r="D15" s="534" t="s">
        <v>976</v>
      </c>
      <c r="E15" s="465" t="s">
        <v>977</v>
      </c>
      <c r="F15" s="268" t="s">
        <v>341</v>
      </c>
      <c r="G15" s="465" t="s">
        <v>978</v>
      </c>
      <c r="H15" s="458" t="s">
        <v>403</v>
      </c>
      <c r="I15" s="457" t="s">
        <v>315</v>
      </c>
      <c r="J15" s="90"/>
      <c r="K15" s="447"/>
      <c r="L15" s="263" t="s">
        <v>979</v>
      </c>
      <c r="M15" s="215" t="s">
        <v>980</v>
      </c>
      <c r="N15" s="359" t="s">
        <v>981</v>
      </c>
      <c r="O15" s="273" t="s">
        <v>982</v>
      </c>
      <c r="P15" s="273" t="s">
        <v>974</v>
      </c>
      <c r="Q15" s="80" t="s">
        <v>975</v>
      </c>
      <c r="R15" s="222" t="s">
        <v>480</v>
      </c>
      <c r="S15" s="222" t="s">
        <v>323</v>
      </c>
      <c r="T15" s="570" t="s">
        <v>983</v>
      </c>
      <c r="U15" s="570"/>
      <c r="V15" s="575"/>
      <c r="W15" s="570" t="s">
        <v>984</v>
      </c>
      <c r="X15" s="570" t="s">
        <v>985</v>
      </c>
      <c r="Y15" s="60"/>
      <c r="Z15" s="60"/>
    </row>
    <row r="16" spans="3:26" ht="105" customHeight="1" x14ac:dyDescent="0.35">
      <c r="C16" s="464"/>
      <c r="D16" s="535"/>
      <c r="E16" s="446"/>
      <c r="F16" s="228" t="s">
        <v>312</v>
      </c>
      <c r="G16" s="446"/>
      <c r="H16" s="438"/>
      <c r="I16" s="440"/>
      <c r="J16" s="436"/>
      <c r="K16" s="436"/>
      <c r="L16" s="263" t="s">
        <v>986</v>
      </c>
      <c r="M16" s="215" t="s">
        <v>987</v>
      </c>
      <c r="N16" s="359" t="s">
        <v>988</v>
      </c>
      <c r="O16" s="273" t="s">
        <v>989</v>
      </c>
      <c r="P16" s="273" t="s">
        <v>974</v>
      </c>
      <c r="Q16" s="80" t="s">
        <v>975</v>
      </c>
      <c r="R16" s="222" t="s">
        <v>480</v>
      </c>
      <c r="S16" s="222" t="s">
        <v>323</v>
      </c>
      <c r="T16" s="571"/>
      <c r="U16" s="571"/>
      <c r="V16" s="576"/>
      <c r="W16" s="571"/>
      <c r="X16" s="571"/>
      <c r="Y16" s="60"/>
      <c r="Z16" s="60"/>
    </row>
    <row r="17" spans="3:26" ht="83.25" customHeight="1" x14ac:dyDescent="0.35">
      <c r="C17" s="464"/>
      <c r="D17" s="536"/>
      <c r="E17" s="447"/>
      <c r="F17" s="228" t="s">
        <v>508</v>
      </c>
      <c r="G17" s="447"/>
      <c r="H17" s="439"/>
      <c r="I17" s="441"/>
      <c r="J17" s="436"/>
      <c r="K17" s="436"/>
      <c r="L17" s="263" t="s">
        <v>990</v>
      </c>
      <c r="M17" s="215" t="s">
        <v>991</v>
      </c>
      <c r="N17" s="359" t="s">
        <v>3398</v>
      </c>
      <c r="O17" s="80" t="s">
        <v>992</v>
      </c>
      <c r="P17" s="273" t="s">
        <v>654</v>
      </c>
      <c r="Q17" s="80" t="s">
        <v>993</v>
      </c>
      <c r="R17" s="222" t="s">
        <v>480</v>
      </c>
      <c r="S17" s="222" t="s">
        <v>323</v>
      </c>
      <c r="T17" s="572"/>
      <c r="U17" s="572"/>
      <c r="V17" s="577"/>
      <c r="W17" s="572"/>
      <c r="X17" s="572"/>
      <c r="Y17" s="60"/>
      <c r="Z17" s="60"/>
    </row>
    <row r="18" spans="3:26" ht="147" customHeight="1" x14ac:dyDescent="0.35">
      <c r="C18" s="464"/>
      <c r="D18" s="465" t="s">
        <v>994</v>
      </c>
      <c r="E18" s="465" t="s">
        <v>995</v>
      </c>
      <c r="F18" s="551" t="s">
        <v>341</v>
      </c>
      <c r="G18" s="575" t="s">
        <v>978</v>
      </c>
      <c r="H18" s="458" t="s">
        <v>343</v>
      </c>
      <c r="I18" s="457" t="s">
        <v>315</v>
      </c>
      <c r="J18" s="11"/>
      <c r="K18" s="587"/>
      <c r="L18" s="263" t="s">
        <v>996</v>
      </c>
      <c r="M18" s="215" t="s">
        <v>997</v>
      </c>
      <c r="N18" s="359" t="s">
        <v>998</v>
      </c>
      <c r="O18" s="273" t="s">
        <v>982</v>
      </c>
      <c r="P18" s="273" t="s">
        <v>974</v>
      </c>
      <c r="Q18" s="80" t="s">
        <v>975</v>
      </c>
      <c r="R18" s="222" t="s">
        <v>480</v>
      </c>
      <c r="S18" s="222" t="s">
        <v>323</v>
      </c>
      <c r="T18" s="575"/>
      <c r="U18" s="570" t="s">
        <v>999</v>
      </c>
      <c r="V18" s="575"/>
      <c r="W18" s="570" t="s">
        <v>1000</v>
      </c>
      <c r="X18" s="570" t="s">
        <v>1001</v>
      </c>
      <c r="Y18" s="60"/>
      <c r="Z18" s="60"/>
    </row>
    <row r="19" spans="3:26" ht="86.25" customHeight="1" x14ac:dyDescent="0.35">
      <c r="C19" s="464"/>
      <c r="D19" s="447"/>
      <c r="E19" s="447"/>
      <c r="F19" s="553"/>
      <c r="G19" s="577"/>
      <c r="H19" s="439"/>
      <c r="I19" s="441"/>
      <c r="J19" s="60"/>
      <c r="K19" s="587"/>
      <c r="L19" s="263" t="s">
        <v>1002</v>
      </c>
      <c r="M19" s="215" t="s">
        <v>1003</v>
      </c>
      <c r="N19" s="359" t="s">
        <v>1004</v>
      </c>
      <c r="O19" s="273" t="s">
        <v>1005</v>
      </c>
      <c r="P19" s="273" t="s">
        <v>974</v>
      </c>
      <c r="Q19" s="273" t="s">
        <v>1006</v>
      </c>
      <c r="R19" s="222" t="s">
        <v>480</v>
      </c>
      <c r="S19" s="222" t="s">
        <v>323</v>
      </c>
      <c r="T19" s="577"/>
      <c r="U19" s="572"/>
      <c r="V19" s="577"/>
      <c r="W19" s="572"/>
      <c r="X19" s="572"/>
      <c r="Y19" s="60"/>
      <c r="Z19" s="60"/>
    </row>
    <row r="20" spans="3:26" ht="136.5" customHeight="1" x14ac:dyDescent="0.35">
      <c r="C20" s="464"/>
      <c r="D20" s="534" t="s">
        <v>1007</v>
      </c>
      <c r="E20" s="465" t="s">
        <v>1008</v>
      </c>
      <c r="F20" s="551" t="s">
        <v>341</v>
      </c>
      <c r="G20" s="465" t="s">
        <v>1009</v>
      </c>
      <c r="H20" s="458" t="s">
        <v>343</v>
      </c>
      <c r="I20" s="457" t="s">
        <v>315</v>
      </c>
      <c r="J20" s="11" t="s">
        <v>1010</v>
      </c>
      <c r="K20" s="436" t="s">
        <v>1011</v>
      </c>
      <c r="L20" s="263" t="s">
        <v>1012</v>
      </c>
      <c r="M20" s="270" t="s">
        <v>1013</v>
      </c>
      <c r="N20" s="359" t="s">
        <v>3399</v>
      </c>
      <c r="O20" s="80" t="s">
        <v>943</v>
      </c>
      <c r="P20" s="80" t="s">
        <v>453</v>
      </c>
      <c r="Q20" s="80" t="s">
        <v>1014</v>
      </c>
      <c r="R20" s="222" t="s">
        <v>480</v>
      </c>
      <c r="S20" s="222" t="s">
        <v>459</v>
      </c>
      <c r="T20" s="575"/>
      <c r="U20" s="570" t="s">
        <v>1015</v>
      </c>
      <c r="V20" s="570" t="s">
        <v>1016</v>
      </c>
      <c r="W20" s="570" t="s">
        <v>1017</v>
      </c>
      <c r="X20" s="570" t="s">
        <v>1018</v>
      </c>
      <c r="Y20" s="60"/>
      <c r="Z20" s="60"/>
    </row>
    <row r="21" spans="3:26" ht="136.5" customHeight="1" x14ac:dyDescent="0.35">
      <c r="C21" s="464"/>
      <c r="D21" s="535"/>
      <c r="E21" s="446"/>
      <c r="F21" s="553"/>
      <c r="G21" s="447"/>
      <c r="H21" s="439"/>
      <c r="I21" s="441"/>
      <c r="J21" s="215" t="s">
        <v>1019</v>
      </c>
      <c r="K21" s="436"/>
      <c r="L21" s="275" t="s">
        <v>959</v>
      </c>
      <c r="M21" s="215" t="s">
        <v>960</v>
      </c>
      <c r="N21" s="359" t="s">
        <v>961</v>
      </c>
      <c r="O21" s="273" t="s">
        <v>962</v>
      </c>
      <c r="P21" s="324" t="s">
        <v>954</v>
      </c>
      <c r="Q21" s="273" t="s">
        <v>963</v>
      </c>
      <c r="R21" s="222" t="s">
        <v>480</v>
      </c>
      <c r="S21" s="222" t="s">
        <v>323</v>
      </c>
      <c r="T21" s="576"/>
      <c r="U21" s="571"/>
      <c r="V21" s="571"/>
      <c r="W21" s="571"/>
      <c r="X21" s="571"/>
      <c r="Y21" s="60"/>
      <c r="Z21" s="60"/>
    </row>
    <row r="22" spans="3:26" ht="119.25" customHeight="1" x14ac:dyDescent="0.35">
      <c r="C22" s="464"/>
      <c r="D22" s="465" t="s">
        <v>1020</v>
      </c>
      <c r="E22" s="465" t="s">
        <v>1021</v>
      </c>
      <c r="F22" s="551" t="s">
        <v>341</v>
      </c>
      <c r="G22" s="465" t="s">
        <v>1022</v>
      </c>
      <c r="H22" s="458" t="s">
        <v>343</v>
      </c>
      <c r="I22" s="457" t="s">
        <v>315</v>
      </c>
      <c r="J22" s="11" t="s">
        <v>1023</v>
      </c>
      <c r="K22" s="436" t="s">
        <v>1024</v>
      </c>
      <c r="L22" s="263" t="s">
        <v>1012</v>
      </c>
      <c r="M22" s="270" t="s">
        <v>1013</v>
      </c>
      <c r="N22" s="359" t="s">
        <v>3399</v>
      </c>
      <c r="O22" s="80" t="s">
        <v>943</v>
      </c>
      <c r="P22" s="80" t="s">
        <v>453</v>
      </c>
      <c r="Q22" s="80" t="s">
        <v>1014</v>
      </c>
      <c r="R22" s="222" t="s">
        <v>480</v>
      </c>
      <c r="S22" s="222" t="s">
        <v>459</v>
      </c>
      <c r="T22" s="575"/>
      <c r="U22" s="570" t="s">
        <v>1025</v>
      </c>
      <c r="V22" s="575"/>
      <c r="W22" s="570" t="s">
        <v>1026</v>
      </c>
      <c r="X22" s="570" t="s">
        <v>1027</v>
      </c>
      <c r="Y22" s="60"/>
      <c r="Z22" s="60"/>
    </row>
    <row r="23" spans="3:26" ht="119.25" customHeight="1" x14ac:dyDescent="0.35">
      <c r="C23" s="464"/>
      <c r="D23" s="447"/>
      <c r="E23" s="447"/>
      <c r="F23" s="553"/>
      <c r="G23" s="447"/>
      <c r="H23" s="439"/>
      <c r="I23" s="441"/>
      <c r="J23" s="215" t="s">
        <v>1028</v>
      </c>
      <c r="K23" s="436"/>
      <c r="L23" s="263" t="s">
        <v>1029</v>
      </c>
      <c r="M23" s="270" t="s">
        <v>1030</v>
      </c>
      <c r="N23" s="359" t="s">
        <v>1031</v>
      </c>
      <c r="O23" s="80" t="s">
        <v>943</v>
      </c>
      <c r="P23" s="80" t="s">
        <v>453</v>
      </c>
      <c r="Q23" s="80" t="s">
        <v>1032</v>
      </c>
      <c r="R23" s="222" t="s">
        <v>480</v>
      </c>
      <c r="S23" s="222" t="s">
        <v>459</v>
      </c>
      <c r="T23" s="577"/>
      <c r="U23" s="572"/>
      <c r="V23" s="577"/>
      <c r="W23" s="572"/>
      <c r="X23" s="572"/>
      <c r="Y23" s="60"/>
      <c r="Z23" s="60"/>
    </row>
    <row r="24" spans="3:26" ht="135" customHeight="1" x14ac:dyDescent="0.35">
      <c r="C24" s="464"/>
      <c r="D24" s="534" t="s">
        <v>1033</v>
      </c>
      <c r="E24" s="465" t="s">
        <v>1034</v>
      </c>
      <c r="F24" s="268" t="s">
        <v>341</v>
      </c>
      <c r="G24" s="575" t="s">
        <v>1035</v>
      </c>
      <c r="H24" s="458" t="s">
        <v>314</v>
      </c>
      <c r="I24" s="457" t="s">
        <v>315</v>
      </c>
      <c r="J24" s="90"/>
      <c r="K24" s="447"/>
      <c r="L24" s="525" t="s">
        <v>1036</v>
      </c>
      <c r="M24" s="465" t="s">
        <v>1037</v>
      </c>
      <c r="N24" s="578" t="s">
        <v>1038</v>
      </c>
      <c r="O24" s="581" t="s">
        <v>943</v>
      </c>
      <c r="P24" s="581" t="s">
        <v>974</v>
      </c>
      <c r="Q24" s="584" t="s">
        <v>1039</v>
      </c>
      <c r="R24" s="457" t="s">
        <v>480</v>
      </c>
      <c r="S24" s="457" t="s">
        <v>459</v>
      </c>
      <c r="T24" s="570" t="s">
        <v>1040</v>
      </c>
      <c r="U24" s="575"/>
      <c r="V24" s="575"/>
      <c r="W24" s="570" t="s">
        <v>1041</v>
      </c>
      <c r="X24" s="570" t="s">
        <v>1042</v>
      </c>
      <c r="Y24" s="60"/>
      <c r="Z24" s="60"/>
    </row>
    <row r="25" spans="3:26" ht="135" customHeight="1" x14ac:dyDescent="0.35">
      <c r="C25" s="464"/>
      <c r="D25" s="535"/>
      <c r="E25" s="446"/>
      <c r="F25" s="228" t="s">
        <v>312</v>
      </c>
      <c r="G25" s="576"/>
      <c r="H25" s="438"/>
      <c r="I25" s="440"/>
      <c r="J25" s="436"/>
      <c r="K25" s="436"/>
      <c r="L25" s="526"/>
      <c r="M25" s="446"/>
      <c r="N25" s="579"/>
      <c r="O25" s="582"/>
      <c r="P25" s="582"/>
      <c r="Q25" s="585"/>
      <c r="R25" s="440"/>
      <c r="S25" s="440"/>
      <c r="T25" s="571"/>
      <c r="U25" s="576"/>
      <c r="V25" s="576"/>
      <c r="W25" s="571"/>
      <c r="X25" s="571"/>
      <c r="Y25" s="60"/>
      <c r="Z25" s="60"/>
    </row>
    <row r="26" spans="3:26" ht="135" customHeight="1" x14ac:dyDescent="0.35">
      <c r="C26" s="464"/>
      <c r="D26" s="536"/>
      <c r="E26" s="447"/>
      <c r="F26" s="228" t="s">
        <v>508</v>
      </c>
      <c r="G26" s="577"/>
      <c r="H26" s="439"/>
      <c r="I26" s="441"/>
      <c r="J26" s="436"/>
      <c r="K26" s="436"/>
      <c r="L26" s="527"/>
      <c r="M26" s="447"/>
      <c r="N26" s="580"/>
      <c r="O26" s="583"/>
      <c r="P26" s="583"/>
      <c r="Q26" s="586"/>
      <c r="R26" s="441"/>
      <c r="S26" s="441"/>
      <c r="T26" s="572"/>
      <c r="U26" s="577"/>
      <c r="V26" s="577"/>
      <c r="W26" s="572"/>
      <c r="X26" s="572"/>
      <c r="Y26" s="60"/>
      <c r="Z26" s="60"/>
    </row>
    <row r="27" spans="3:26" ht="135" customHeight="1" x14ac:dyDescent="0.35">
      <c r="C27" s="464"/>
      <c r="D27" s="534" t="s">
        <v>1043</v>
      </c>
      <c r="E27" s="465" t="s">
        <v>1044</v>
      </c>
      <c r="F27" s="268" t="s">
        <v>341</v>
      </c>
      <c r="G27" s="575" t="s">
        <v>1045</v>
      </c>
      <c r="H27" s="221" t="s">
        <v>343</v>
      </c>
      <c r="I27" s="222" t="s">
        <v>315</v>
      </c>
      <c r="J27" s="90"/>
      <c r="K27" s="447"/>
      <c r="L27" s="525" t="s">
        <v>1046</v>
      </c>
      <c r="M27" s="436" t="s">
        <v>1047</v>
      </c>
      <c r="N27" s="578" t="s">
        <v>3400</v>
      </c>
      <c r="O27" s="573" t="s">
        <v>943</v>
      </c>
      <c r="P27" s="573" t="s">
        <v>453</v>
      </c>
      <c r="Q27" s="573" t="s">
        <v>1014</v>
      </c>
      <c r="R27" s="574" t="s">
        <v>480</v>
      </c>
      <c r="S27" s="574" t="s">
        <v>459</v>
      </c>
      <c r="T27" s="570" t="s">
        <v>1048</v>
      </c>
      <c r="U27" s="570" t="s">
        <v>1049</v>
      </c>
      <c r="V27" s="570" t="s">
        <v>1050</v>
      </c>
      <c r="W27" s="570" t="s">
        <v>1051</v>
      </c>
      <c r="X27" s="570" t="s">
        <v>1052</v>
      </c>
      <c r="Y27" s="60"/>
      <c r="Z27" s="60"/>
    </row>
    <row r="28" spans="3:26" ht="135" customHeight="1" x14ac:dyDescent="0.35">
      <c r="C28" s="464"/>
      <c r="D28" s="535"/>
      <c r="E28" s="446"/>
      <c r="F28" s="228" t="s">
        <v>312</v>
      </c>
      <c r="G28" s="576"/>
      <c r="H28" s="234" t="s">
        <v>314</v>
      </c>
      <c r="I28" s="235" t="s">
        <v>315</v>
      </c>
      <c r="J28" s="436"/>
      <c r="K28" s="436"/>
      <c r="L28" s="526"/>
      <c r="M28" s="436"/>
      <c r="N28" s="579"/>
      <c r="O28" s="573"/>
      <c r="P28" s="573"/>
      <c r="Q28" s="573"/>
      <c r="R28" s="574"/>
      <c r="S28" s="574"/>
      <c r="T28" s="571"/>
      <c r="U28" s="571"/>
      <c r="V28" s="571"/>
      <c r="W28" s="571"/>
      <c r="X28" s="571"/>
      <c r="Y28" s="60"/>
      <c r="Z28" s="60"/>
    </row>
    <row r="29" spans="3:26" ht="162.75" customHeight="1" x14ac:dyDescent="0.35">
      <c r="C29" s="464"/>
      <c r="D29" s="536"/>
      <c r="E29" s="447"/>
      <c r="F29" s="228" t="s">
        <v>508</v>
      </c>
      <c r="G29" s="577"/>
      <c r="H29" s="234" t="s">
        <v>403</v>
      </c>
      <c r="I29" s="235" t="s">
        <v>315</v>
      </c>
      <c r="J29" s="436"/>
      <c r="K29" s="436"/>
      <c r="L29" s="527"/>
      <c r="M29" s="436"/>
      <c r="N29" s="580"/>
      <c r="O29" s="573"/>
      <c r="P29" s="573"/>
      <c r="Q29" s="573"/>
      <c r="R29" s="574"/>
      <c r="S29" s="574"/>
      <c r="T29" s="572"/>
      <c r="U29" s="572"/>
      <c r="V29" s="572"/>
      <c r="W29" s="572"/>
      <c r="X29" s="572"/>
      <c r="Y29" s="60"/>
      <c r="Z29" s="60"/>
    </row>
    <row r="31" spans="3:26" ht="47.25" customHeight="1" x14ac:dyDescent="0.35">
      <c r="C31" s="429" t="s">
        <v>429</v>
      </c>
      <c r="D31" s="429"/>
      <c r="E31" s="429"/>
      <c r="F31" s="429"/>
      <c r="G31" s="429"/>
      <c r="H31" s="429"/>
      <c r="I31" s="429" t="s">
        <v>430</v>
      </c>
      <c r="J31" s="429"/>
      <c r="K31" s="429"/>
      <c r="L31" s="429"/>
      <c r="M31" s="430"/>
      <c r="N31" s="430"/>
      <c r="O31" s="430"/>
      <c r="P31" s="430"/>
      <c r="Q31" s="430"/>
    </row>
    <row r="32" spans="3:26" ht="58.5" customHeight="1" x14ac:dyDescent="0.35">
      <c r="C32" s="216" t="s">
        <v>3</v>
      </c>
      <c r="D32" s="216" t="s">
        <v>4</v>
      </c>
      <c r="E32" s="216" t="s">
        <v>431</v>
      </c>
      <c r="F32" s="216" t="s">
        <v>408</v>
      </c>
      <c r="G32" s="216" t="s">
        <v>7</v>
      </c>
      <c r="H32" s="216" t="s">
        <v>432</v>
      </c>
      <c r="I32" s="216" t="s">
        <v>433</v>
      </c>
      <c r="J32" s="216" t="s">
        <v>434</v>
      </c>
      <c r="K32" s="216" t="s">
        <v>7</v>
      </c>
      <c r="L32" s="216" t="s">
        <v>432</v>
      </c>
      <c r="M32" s="27"/>
      <c r="N32" s="27"/>
      <c r="O32" s="27"/>
      <c r="P32" s="27"/>
      <c r="Q32" s="27"/>
    </row>
    <row r="33" spans="3:17" ht="102" customHeight="1" x14ac:dyDescent="0.35">
      <c r="C33" s="235" t="s">
        <v>47</v>
      </c>
      <c r="D33" s="281" t="s">
        <v>48</v>
      </c>
      <c r="E33" s="235">
        <v>2</v>
      </c>
      <c r="F33" s="235">
        <v>3</v>
      </c>
      <c r="G33" s="119">
        <f t="shared" ref="G33:G38" si="0">+F33*E33</f>
        <v>6</v>
      </c>
      <c r="H33" s="119">
        <f>+E33*F33</f>
        <v>6</v>
      </c>
      <c r="I33" s="119">
        <v>1</v>
      </c>
      <c r="J33" s="119">
        <v>3</v>
      </c>
      <c r="K33" s="119" t="str">
        <f>IF(L33&lt;4,"Baja",IF(L33=4,"Media",IF(L33=5,"Media",IF(L33=6,"Media",IF(L33&lt;=12,"Alta","Muy alta")))))</f>
        <v>Baja</v>
      </c>
      <c r="L33" s="119">
        <f>+I33*J33</f>
        <v>3</v>
      </c>
    </row>
    <row r="34" spans="3:17" ht="102" customHeight="1" x14ac:dyDescent="0.35">
      <c r="C34" s="235" t="s">
        <v>50</v>
      </c>
      <c r="D34" s="281" t="s">
        <v>51</v>
      </c>
      <c r="E34" s="235">
        <v>3</v>
      </c>
      <c r="F34" s="235">
        <v>4</v>
      </c>
      <c r="G34" s="119">
        <f t="shared" si="0"/>
        <v>12</v>
      </c>
      <c r="H34" s="119">
        <f t="shared" ref="H34:H35" si="1">+E34*F34</f>
        <v>12</v>
      </c>
      <c r="I34" s="119">
        <v>2</v>
      </c>
      <c r="J34" s="119">
        <v>3</v>
      </c>
      <c r="K34" s="119" t="str">
        <f t="shared" ref="K34:K38" si="2">IF(L34&lt;4,"Baja",IF(L34=4,"Media",IF(L34=5,"Media",IF(L34=6,"Media",IF(L34&lt;=12,"Alta","Muy alta")))))</f>
        <v>Media</v>
      </c>
      <c r="L34" s="119">
        <f t="shared" ref="L34:L38" si="3">+I34*J34</f>
        <v>6</v>
      </c>
    </row>
    <row r="35" spans="3:17" ht="102" customHeight="1" x14ac:dyDescent="0.35">
      <c r="C35" s="235" t="s">
        <v>52</v>
      </c>
      <c r="D35" s="281" t="s">
        <v>53</v>
      </c>
      <c r="E35" s="235">
        <v>3</v>
      </c>
      <c r="F35" s="235">
        <v>5</v>
      </c>
      <c r="G35" s="119">
        <f t="shared" si="0"/>
        <v>15</v>
      </c>
      <c r="H35" s="119">
        <f t="shared" si="1"/>
        <v>15</v>
      </c>
      <c r="I35" s="119">
        <v>2</v>
      </c>
      <c r="J35" s="119">
        <v>5</v>
      </c>
      <c r="K35" s="119" t="str">
        <f t="shared" si="2"/>
        <v>Alta</v>
      </c>
      <c r="L35" s="119">
        <f t="shared" si="3"/>
        <v>10</v>
      </c>
    </row>
    <row r="36" spans="3:17" ht="102" customHeight="1" x14ac:dyDescent="0.35">
      <c r="C36" s="235" t="s">
        <v>54</v>
      </c>
      <c r="D36" s="281" t="s">
        <v>55</v>
      </c>
      <c r="E36" s="235">
        <v>3</v>
      </c>
      <c r="F36" s="235">
        <v>3</v>
      </c>
      <c r="G36" s="119">
        <f t="shared" si="0"/>
        <v>9</v>
      </c>
      <c r="H36" s="119">
        <f>+E36*F36</f>
        <v>9</v>
      </c>
      <c r="I36" s="119">
        <v>2</v>
      </c>
      <c r="J36" s="119">
        <v>3</v>
      </c>
      <c r="K36" s="119" t="str">
        <f t="shared" si="2"/>
        <v>Media</v>
      </c>
      <c r="L36" s="119">
        <f t="shared" si="3"/>
        <v>6</v>
      </c>
      <c r="M36" s="92"/>
      <c r="N36" s="92"/>
      <c r="O36" s="93"/>
      <c r="P36" s="93"/>
      <c r="Q36" s="92"/>
    </row>
    <row r="37" spans="3:17" ht="102" customHeight="1" x14ac:dyDescent="0.35">
      <c r="C37" s="235" t="s">
        <v>56</v>
      </c>
      <c r="D37" s="281" t="s">
        <v>57</v>
      </c>
      <c r="E37" s="235">
        <v>3</v>
      </c>
      <c r="F37" s="235">
        <v>4</v>
      </c>
      <c r="G37" s="119">
        <f t="shared" si="0"/>
        <v>12</v>
      </c>
      <c r="H37" s="119">
        <f>+E37*F37</f>
        <v>12</v>
      </c>
      <c r="I37" s="119">
        <v>2</v>
      </c>
      <c r="J37" s="119">
        <v>3</v>
      </c>
      <c r="K37" s="119" t="str">
        <f t="shared" si="2"/>
        <v>Media</v>
      </c>
      <c r="L37" s="119">
        <f t="shared" si="3"/>
        <v>6</v>
      </c>
    </row>
    <row r="38" spans="3:17" ht="102" customHeight="1" x14ac:dyDescent="0.35">
      <c r="C38" s="235" t="s">
        <v>58</v>
      </c>
      <c r="D38" s="281" t="s">
        <v>59</v>
      </c>
      <c r="E38" s="235">
        <v>2</v>
      </c>
      <c r="F38" s="235">
        <v>2</v>
      </c>
      <c r="G38" s="119">
        <f t="shared" si="0"/>
        <v>4</v>
      </c>
      <c r="H38" s="119">
        <f>+E38*F38</f>
        <v>4</v>
      </c>
      <c r="I38" s="119">
        <v>1</v>
      </c>
      <c r="J38" s="119">
        <v>2</v>
      </c>
      <c r="K38" s="119" t="str">
        <f t="shared" si="2"/>
        <v>Baja</v>
      </c>
      <c r="L38" s="119">
        <f t="shared" si="3"/>
        <v>2</v>
      </c>
    </row>
    <row r="40" spans="3:17" x14ac:dyDescent="0.35">
      <c r="C40" s="567" t="s">
        <v>438</v>
      </c>
      <c r="D40" s="568"/>
      <c r="E40" s="568"/>
      <c r="F40" s="568"/>
      <c r="G40" s="568"/>
      <c r="H40" s="568"/>
      <c r="I40" s="568"/>
      <c r="J40" s="568"/>
      <c r="K40" s="569"/>
    </row>
    <row r="41" spans="3:17" ht="108.75" customHeight="1" x14ac:dyDescent="0.35">
      <c r="C41" s="216" t="s">
        <v>1053</v>
      </c>
      <c r="D41" s="216" t="s">
        <v>1054</v>
      </c>
      <c r="E41" s="216" t="s">
        <v>1055</v>
      </c>
      <c r="F41" s="216" t="s">
        <v>297</v>
      </c>
      <c r="G41" s="216" t="s">
        <v>298</v>
      </c>
      <c r="H41" s="216" t="s">
        <v>299</v>
      </c>
      <c r="I41" s="216" t="s">
        <v>300</v>
      </c>
      <c r="J41" s="216" t="s">
        <v>301</v>
      </c>
      <c r="K41" s="216" t="s">
        <v>1056</v>
      </c>
    </row>
    <row r="42" spans="3:17" ht="106.5" customHeight="1" x14ac:dyDescent="0.35">
      <c r="C42" s="465" t="s">
        <v>1057</v>
      </c>
      <c r="D42" s="215" t="s">
        <v>465</v>
      </c>
      <c r="E42" s="45" t="s">
        <v>3401</v>
      </c>
      <c r="F42" s="45" t="s">
        <v>457</v>
      </c>
      <c r="G42" s="37" t="s">
        <v>453</v>
      </c>
      <c r="H42" s="36" t="s">
        <v>458</v>
      </c>
      <c r="I42" s="38" t="s">
        <v>455</v>
      </c>
      <c r="J42" s="39" t="s">
        <v>459</v>
      </c>
      <c r="K42" s="235" t="s">
        <v>464</v>
      </c>
    </row>
    <row r="43" spans="3:17" ht="98.25" customHeight="1" x14ac:dyDescent="0.35">
      <c r="C43" s="446"/>
      <c r="D43" s="215" t="s">
        <v>1058</v>
      </c>
      <c r="E43" s="45" t="s">
        <v>3401</v>
      </c>
      <c r="F43" s="36" t="s">
        <v>457</v>
      </c>
      <c r="G43" s="37" t="s">
        <v>453</v>
      </c>
      <c r="H43" s="36" t="s">
        <v>458</v>
      </c>
      <c r="I43" s="38" t="s">
        <v>455</v>
      </c>
      <c r="J43" s="39" t="s">
        <v>459</v>
      </c>
      <c r="K43" s="235" t="s">
        <v>1059</v>
      </c>
    </row>
    <row r="44" spans="3:17" ht="66.75" customHeight="1" x14ac:dyDescent="0.35">
      <c r="C44" s="446"/>
      <c r="D44" s="215" t="s">
        <v>1060</v>
      </c>
      <c r="E44" s="45" t="s">
        <v>685</v>
      </c>
      <c r="F44" s="45" t="s">
        <v>457</v>
      </c>
      <c r="G44" s="37" t="s">
        <v>672</v>
      </c>
      <c r="H44" s="36" t="s">
        <v>686</v>
      </c>
      <c r="I44" s="39" t="s">
        <v>455</v>
      </c>
      <c r="J44" s="39" t="s">
        <v>459</v>
      </c>
      <c r="K44" s="235" t="s">
        <v>1061</v>
      </c>
    </row>
    <row r="45" spans="3:17" ht="91.5" customHeight="1" x14ac:dyDescent="0.35">
      <c r="C45" s="446"/>
      <c r="D45" s="215" t="s">
        <v>1062</v>
      </c>
      <c r="E45" s="297" t="s">
        <v>1063</v>
      </c>
      <c r="F45" s="12" t="s">
        <v>1064</v>
      </c>
      <c r="G45" s="78" t="s">
        <v>320</v>
      </c>
      <c r="H45" s="297" t="s">
        <v>1065</v>
      </c>
      <c r="I45" s="81" t="s">
        <v>455</v>
      </c>
      <c r="J45" s="81" t="s">
        <v>356</v>
      </c>
      <c r="K45" s="235" t="s">
        <v>1066</v>
      </c>
    </row>
    <row r="46" spans="3:17" ht="66.75" customHeight="1" x14ac:dyDescent="0.35">
      <c r="C46" s="446"/>
      <c r="D46" s="215" t="s">
        <v>1067</v>
      </c>
      <c r="E46" s="45" t="s">
        <v>1068</v>
      </c>
      <c r="F46" s="45" t="s">
        <v>457</v>
      </c>
      <c r="G46" s="226" t="s">
        <v>1069</v>
      </c>
      <c r="H46" s="226" t="s">
        <v>1070</v>
      </c>
      <c r="I46" s="39" t="s">
        <v>455</v>
      </c>
      <c r="J46" s="39" t="s">
        <v>459</v>
      </c>
      <c r="K46" s="235" t="s">
        <v>1071</v>
      </c>
    </row>
    <row r="47" spans="3:17" ht="76.5" customHeight="1" x14ac:dyDescent="0.35">
      <c r="C47" s="446"/>
      <c r="D47" s="215" t="s">
        <v>1072</v>
      </c>
      <c r="E47" s="226" t="s">
        <v>1073</v>
      </c>
      <c r="F47" s="226" t="s">
        <v>1074</v>
      </c>
      <c r="G47" s="226" t="s">
        <v>1069</v>
      </c>
      <c r="H47" s="226" t="s">
        <v>1070</v>
      </c>
      <c r="I47" s="39" t="s">
        <v>455</v>
      </c>
      <c r="J47" s="39" t="s">
        <v>459</v>
      </c>
      <c r="K47" s="235" t="s">
        <v>1075</v>
      </c>
    </row>
    <row r="48" spans="3:17" ht="66.75" customHeight="1" x14ac:dyDescent="0.35">
      <c r="C48" s="447"/>
      <c r="D48" s="215" t="s">
        <v>689</v>
      </c>
      <c r="E48" s="226" t="s">
        <v>1076</v>
      </c>
      <c r="F48" s="226" t="s">
        <v>1077</v>
      </c>
      <c r="G48" s="226" t="s">
        <v>1078</v>
      </c>
      <c r="H48" s="226" t="s">
        <v>1079</v>
      </c>
      <c r="I48" s="234" t="s">
        <v>455</v>
      </c>
      <c r="J48" s="234" t="s">
        <v>459</v>
      </c>
      <c r="K48" s="235" t="s">
        <v>694</v>
      </c>
    </row>
    <row r="49" spans="3:11" ht="13.5" customHeight="1" x14ac:dyDescent="0.35">
      <c r="C49" s="74"/>
      <c r="D49" s="57"/>
    </row>
    <row r="50" spans="3:11" ht="25.5" customHeight="1" x14ac:dyDescent="0.35">
      <c r="H50" s="73"/>
      <c r="I50" s="74"/>
      <c r="J50" s="74"/>
      <c r="K50" s="74"/>
    </row>
    <row r="51" spans="3:11" ht="25.5" customHeight="1" x14ac:dyDescent="0.35">
      <c r="H51" s="73"/>
      <c r="I51" s="74"/>
      <c r="J51" s="74"/>
      <c r="K51" s="74"/>
    </row>
    <row r="52" spans="3:11" ht="25.5" customHeight="1" x14ac:dyDescent="0.35">
      <c r="H52" s="73"/>
      <c r="I52" s="74"/>
      <c r="J52" s="74"/>
      <c r="K52" s="74"/>
    </row>
    <row r="53" spans="3:11" ht="25.5" customHeight="1" x14ac:dyDescent="0.35">
      <c r="H53" s="73"/>
      <c r="I53" s="74"/>
      <c r="J53" s="74"/>
      <c r="K53" s="74"/>
    </row>
    <row r="54" spans="3:11" x14ac:dyDescent="0.35">
      <c r="H54" s="73"/>
      <c r="I54" s="74"/>
      <c r="J54" s="74"/>
      <c r="K54" s="74"/>
    </row>
    <row r="55" spans="3:11" x14ac:dyDescent="0.35">
      <c r="H55" s="73"/>
      <c r="I55" s="74"/>
      <c r="J55" s="74"/>
      <c r="K55" s="74"/>
    </row>
  </sheetData>
  <mergeCells count="133">
    <mergeCell ref="D2:I4"/>
    <mergeCell ref="D5:I5"/>
    <mergeCell ref="C7:E7"/>
    <mergeCell ref="F7:M7"/>
    <mergeCell ref="N7:S7"/>
    <mergeCell ref="T7:X7"/>
    <mergeCell ref="T9:T11"/>
    <mergeCell ref="U9:U11"/>
    <mergeCell ref="V9:V11"/>
    <mergeCell ref="W9:W11"/>
    <mergeCell ref="X9:X11"/>
    <mergeCell ref="Y7:Z7"/>
    <mergeCell ref="F8:G8"/>
    <mergeCell ref="H8:I8"/>
    <mergeCell ref="C9:C29"/>
    <mergeCell ref="D9:D11"/>
    <mergeCell ref="E9:E11"/>
    <mergeCell ref="F9:F11"/>
    <mergeCell ref="G9:G11"/>
    <mergeCell ref="H9:H11"/>
    <mergeCell ref="I9:I11"/>
    <mergeCell ref="J10:J11"/>
    <mergeCell ref="D12:D14"/>
    <mergeCell ref="E12:E14"/>
    <mergeCell ref="F12:F14"/>
    <mergeCell ref="G12:G14"/>
    <mergeCell ref="H12:H14"/>
    <mergeCell ref="I12:I14"/>
    <mergeCell ref="J13:J14"/>
    <mergeCell ref="K9:K11"/>
    <mergeCell ref="T15:T17"/>
    <mergeCell ref="U15:U17"/>
    <mergeCell ref="V15:V17"/>
    <mergeCell ref="W15:W17"/>
    <mergeCell ref="X15:X17"/>
    <mergeCell ref="J16:J17"/>
    <mergeCell ref="P13:P14"/>
    <mergeCell ref="Q13:Q14"/>
    <mergeCell ref="D15:D17"/>
    <mergeCell ref="E15:E17"/>
    <mergeCell ref="G15:G17"/>
    <mergeCell ref="H15:H17"/>
    <mergeCell ref="I15:I17"/>
    <mergeCell ref="K15:K17"/>
    <mergeCell ref="K12:K14"/>
    <mergeCell ref="T12:T14"/>
    <mergeCell ref="U12:U14"/>
    <mergeCell ref="V12:V14"/>
    <mergeCell ref="W12:W14"/>
    <mergeCell ref="X12:X14"/>
    <mergeCell ref="L13:L14"/>
    <mergeCell ref="M13:M14"/>
    <mergeCell ref="N13:N14"/>
    <mergeCell ref="O13:O14"/>
    <mergeCell ref="K18:K19"/>
    <mergeCell ref="T18:T19"/>
    <mergeCell ref="U18:U19"/>
    <mergeCell ref="V18:V19"/>
    <mergeCell ref="W18:W19"/>
    <mergeCell ref="X18:X19"/>
    <mergeCell ref="D18:D19"/>
    <mergeCell ref="E18:E19"/>
    <mergeCell ref="F18:F19"/>
    <mergeCell ref="G18:G19"/>
    <mergeCell ref="H18:H19"/>
    <mergeCell ref="I18:I19"/>
    <mergeCell ref="X22:X23"/>
    <mergeCell ref="D22:D23"/>
    <mergeCell ref="E22:E23"/>
    <mergeCell ref="F22:F23"/>
    <mergeCell ref="G22:G23"/>
    <mergeCell ref="H22:H23"/>
    <mergeCell ref="I22:I23"/>
    <mergeCell ref="K20:K21"/>
    <mergeCell ref="T20:T21"/>
    <mergeCell ref="U20:U21"/>
    <mergeCell ref="V20:V21"/>
    <mergeCell ref="W20:W21"/>
    <mergeCell ref="X20:X21"/>
    <mergeCell ref="D20:D21"/>
    <mergeCell ref="E20:E21"/>
    <mergeCell ref="F20:F21"/>
    <mergeCell ref="G20:G21"/>
    <mergeCell ref="H20:H21"/>
    <mergeCell ref="I20:I21"/>
    <mergeCell ref="G24:G26"/>
    <mergeCell ref="H24:H26"/>
    <mergeCell ref="I24:I26"/>
    <mergeCell ref="K24:K26"/>
    <mergeCell ref="K22:K23"/>
    <mergeCell ref="T22:T23"/>
    <mergeCell ref="U22:U23"/>
    <mergeCell ref="V22:V23"/>
    <mergeCell ref="W22:W23"/>
    <mergeCell ref="X24:X26"/>
    <mergeCell ref="J25:J26"/>
    <mergeCell ref="D27:D29"/>
    <mergeCell ref="E27:E29"/>
    <mergeCell ref="G27:G29"/>
    <mergeCell ref="K27:K29"/>
    <mergeCell ref="L27:L29"/>
    <mergeCell ref="M27:M29"/>
    <mergeCell ref="N27:N29"/>
    <mergeCell ref="O27:O29"/>
    <mergeCell ref="R24:R26"/>
    <mergeCell ref="S24:S26"/>
    <mergeCell ref="T24:T26"/>
    <mergeCell ref="U24:U26"/>
    <mergeCell ref="V24:V26"/>
    <mergeCell ref="W24:W26"/>
    <mergeCell ref="L24:L26"/>
    <mergeCell ref="M24:M26"/>
    <mergeCell ref="N24:N26"/>
    <mergeCell ref="O24:O26"/>
    <mergeCell ref="P24:P26"/>
    <mergeCell ref="Q24:Q26"/>
    <mergeCell ref="D24:D26"/>
    <mergeCell ref="E24:E26"/>
    <mergeCell ref="C42:C48"/>
    <mergeCell ref="C40:K40"/>
    <mergeCell ref="V27:V29"/>
    <mergeCell ref="W27:W29"/>
    <mergeCell ref="X27:X29"/>
    <mergeCell ref="J28:J29"/>
    <mergeCell ref="C31:H31"/>
    <mergeCell ref="I31:L31"/>
    <mergeCell ref="M31:Q31"/>
    <mergeCell ref="P27:P29"/>
    <mergeCell ref="Q27:Q29"/>
    <mergeCell ref="R27:R29"/>
    <mergeCell ref="S27:S29"/>
    <mergeCell ref="T27:T29"/>
    <mergeCell ref="U27:U29"/>
  </mergeCells>
  <conditionalFormatting sqref="H33:H37">
    <cfRule type="cellIs" dxfId="515" priority="53" operator="between">
      <formula>15</formula>
      <formula>25</formula>
    </cfRule>
    <cfRule type="cellIs" dxfId="514" priority="54" operator="between">
      <formula>8</formula>
      <formula>12</formula>
    </cfRule>
    <cfRule type="cellIs" dxfId="513" priority="55" operator="between">
      <formula>4</formula>
      <formula>6</formula>
    </cfRule>
    <cfRule type="cellIs" dxfId="512" priority="56" operator="between">
      <formula>1</formula>
      <formula>3</formula>
    </cfRule>
  </conditionalFormatting>
  <conditionalFormatting sqref="H38">
    <cfRule type="cellIs" dxfId="511" priority="49" operator="between">
      <formula>15</formula>
      <formula>25</formula>
    </cfRule>
    <cfRule type="cellIs" dxfId="510" priority="50" operator="between">
      <formula>8</formula>
      <formula>12</formula>
    </cfRule>
    <cfRule type="cellIs" dxfId="509" priority="51" operator="between">
      <formula>4</formula>
      <formula>6</formula>
    </cfRule>
    <cfRule type="cellIs" dxfId="508" priority="52" operator="between">
      <formula>1</formula>
      <formula>3</formula>
    </cfRule>
  </conditionalFormatting>
  <conditionalFormatting sqref="K33:K38">
    <cfRule type="cellIs" dxfId="507" priority="41" operator="equal">
      <formula>"Muy alta"</formula>
    </cfRule>
    <cfRule type="cellIs" dxfId="506" priority="42" operator="equal">
      <formula>"Alta"</formula>
    </cfRule>
    <cfRule type="cellIs" dxfId="505" priority="43" operator="equal">
      <formula>"Media"</formula>
    </cfRule>
    <cfRule type="cellIs" dxfId="504" priority="44" operator="equal">
      <formula>"Baja"</formula>
    </cfRule>
  </conditionalFormatting>
  <conditionalFormatting sqref="L33:L38">
    <cfRule type="cellIs" dxfId="503" priority="45" operator="between">
      <formula>15</formula>
      <formula>25</formula>
    </cfRule>
    <cfRule type="cellIs" dxfId="502" priority="46" operator="between">
      <formula>8</formula>
      <formula>12</formula>
    </cfRule>
    <cfRule type="cellIs" dxfId="501" priority="47" operator="between">
      <formula>4</formula>
      <formula>6</formula>
    </cfRule>
    <cfRule type="cellIs" dxfId="500" priority="48" operator="between">
      <formula>1</formula>
      <formula>3</formula>
    </cfRule>
  </conditionalFormatting>
  <conditionalFormatting sqref="K50">
    <cfRule type="cellIs" dxfId="499" priority="37" operator="between">
      <formula>15</formula>
      <formula>25</formula>
    </cfRule>
    <cfRule type="cellIs" dxfId="498" priority="38" operator="between">
      <formula>8</formula>
      <formula>12</formula>
    </cfRule>
    <cfRule type="cellIs" dxfId="497" priority="39" operator="between">
      <formula>4</formula>
      <formula>6</formula>
    </cfRule>
    <cfRule type="cellIs" dxfId="496" priority="40" operator="between">
      <formula>1</formula>
      <formula>3</formula>
    </cfRule>
  </conditionalFormatting>
  <conditionalFormatting sqref="K52">
    <cfRule type="cellIs" dxfId="495" priority="33" operator="between">
      <formula>15</formula>
      <formula>25</formula>
    </cfRule>
    <cfRule type="cellIs" dxfId="494" priority="34" operator="between">
      <formula>8</formula>
      <formula>12</formula>
    </cfRule>
    <cfRule type="cellIs" dxfId="493" priority="35" operator="between">
      <formula>4</formula>
      <formula>6</formula>
    </cfRule>
    <cfRule type="cellIs" dxfId="492" priority="36" operator="between">
      <formula>1</formula>
      <formula>3</formula>
    </cfRule>
  </conditionalFormatting>
  <conditionalFormatting sqref="K51">
    <cfRule type="cellIs" dxfId="491" priority="29" operator="between">
      <formula>15</formula>
      <formula>25</formula>
    </cfRule>
    <cfRule type="cellIs" dxfId="490" priority="30" operator="between">
      <formula>8</formula>
      <formula>12</formula>
    </cfRule>
    <cfRule type="cellIs" dxfId="489" priority="31" operator="between">
      <formula>4</formula>
      <formula>6</formula>
    </cfRule>
    <cfRule type="cellIs" dxfId="488" priority="32" operator="between">
      <formula>1</formula>
      <formula>3</formula>
    </cfRule>
  </conditionalFormatting>
  <conditionalFormatting sqref="K53">
    <cfRule type="cellIs" dxfId="487" priority="25" operator="between">
      <formula>15</formula>
      <formula>25</formula>
    </cfRule>
    <cfRule type="cellIs" dxfId="486" priority="26" operator="between">
      <formula>8</formula>
      <formula>12</formula>
    </cfRule>
    <cfRule type="cellIs" dxfId="485" priority="27" operator="between">
      <formula>4</formula>
      <formula>6</formula>
    </cfRule>
    <cfRule type="cellIs" dxfId="484" priority="28" operator="between">
      <formula>1</formula>
      <formula>3</formula>
    </cfRule>
  </conditionalFormatting>
  <conditionalFormatting sqref="G33">
    <cfRule type="cellIs" dxfId="483" priority="21" operator="between">
      <formula>15</formula>
      <formula>25</formula>
    </cfRule>
    <cfRule type="cellIs" dxfId="482" priority="22" operator="between">
      <formula>8</formula>
      <formula>12</formula>
    </cfRule>
    <cfRule type="cellIs" dxfId="481" priority="23" operator="between">
      <formula>4</formula>
      <formula>6</formula>
    </cfRule>
    <cfRule type="cellIs" dxfId="480" priority="24" operator="between">
      <formula>1</formula>
      <formula>3</formula>
    </cfRule>
  </conditionalFormatting>
  <conditionalFormatting sqref="G35">
    <cfRule type="cellIs" dxfId="479" priority="17" operator="between">
      <formula>15</formula>
      <formula>25</formula>
    </cfRule>
    <cfRule type="cellIs" dxfId="478" priority="18" operator="between">
      <formula>8</formula>
      <formula>12</formula>
    </cfRule>
    <cfRule type="cellIs" dxfId="477" priority="19" operator="between">
      <formula>4</formula>
      <formula>6</formula>
    </cfRule>
    <cfRule type="cellIs" dxfId="476" priority="20" operator="between">
      <formula>1</formula>
      <formula>3</formula>
    </cfRule>
  </conditionalFormatting>
  <conditionalFormatting sqref="G37">
    <cfRule type="cellIs" dxfId="475" priority="13" operator="between">
      <formula>15</formula>
      <formula>25</formula>
    </cfRule>
    <cfRule type="cellIs" dxfId="474" priority="14" operator="between">
      <formula>8</formula>
      <formula>12</formula>
    </cfRule>
    <cfRule type="cellIs" dxfId="473" priority="15" operator="between">
      <formula>4</formula>
      <formula>6</formula>
    </cfRule>
    <cfRule type="cellIs" dxfId="472" priority="16" operator="between">
      <formula>1</formula>
      <formula>3</formula>
    </cfRule>
  </conditionalFormatting>
  <conditionalFormatting sqref="G34">
    <cfRule type="cellIs" dxfId="471" priority="9" operator="between">
      <formula>15</formula>
      <formula>25</formula>
    </cfRule>
    <cfRule type="cellIs" dxfId="470" priority="10" operator="between">
      <formula>8</formula>
      <formula>12</formula>
    </cfRule>
    <cfRule type="cellIs" dxfId="469" priority="11" operator="between">
      <formula>4</formula>
      <formula>6</formula>
    </cfRule>
    <cfRule type="cellIs" dxfId="468" priority="12" operator="between">
      <formula>1</formula>
      <formula>3</formula>
    </cfRule>
  </conditionalFormatting>
  <conditionalFormatting sqref="G36">
    <cfRule type="cellIs" dxfId="467" priority="5" operator="between">
      <formula>15</formula>
      <formula>25</formula>
    </cfRule>
    <cfRule type="cellIs" dxfId="466" priority="6" operator="between">
      <formula>8</formula>
      <formula>12</formula>
    </cfRule>
    <cfRule type="cellIs" dxfId="465" priority="7" operator="between">
      <formula>4</formula>
      <formula>6</formula>
    </cfRule>
    <cfRule type="cellIs" dxfId="464" priority="8" operator="between">
      <formula>1</formula>
      <formula>3</formula>
    </cfRule>
  </conditionalFormatting>
  <conditionalFormatting sqref="G38">
    <cfRule type="cellIs" dxfId="463" priority="1" operator="between">
      <formula>15</formula>
      <formula>25</formula>
    </cfRule>
    <cfRule type="cellIs" dxfId="462" priority="2" operator="between">
      <formula>8</formula>
      <formula>12</formula>
    </cfRule>
    <cfRule type="cellIs" dxfId="461" priority="3" operator="between">
      <formula>4</formula>
      <formula>6</formula>
    </cfRule>
    <cfRule type="cellIs" dxfId="460" priority="4" operator="between">
      <formula>1</formula>
      <formula>3</formula>
    </cfRule>
  </conditionalFormatting>
  <dataValidations count="1">
    <dataValidation type="list" allowBlank="1" showInputMessage="1" showErrorMessage="1" sqref="I45:J45 I48:J48">
      <formula1>#REF!</formula1>
    </dataValidation>
  </dataValidation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C1:Z49"/>
  <sheetViews>
    <sheetView zoomScale="40" zoomScaleNormal="40" workbookViewId="0">
      <selection activeCell="K8" sqref="K8:K10"/>
    </sheetView>
  </sheetViews>
  <sheetFormatPr baseColWidth="10" defaultColWidth="11.42578125" defaultRowHeight="25.5" x14ac:dyDescent="0.35"/>
  <cols>
    <col min="1" max="2" width="3.85546875" style="5" customWidth="1"/>
    <col min="3" max="3" width="20" style="5" customWidth="1"/>
    <col min="4" max="4" width="76.7109375" style="5" customWidth="1"/>
    <col min="5" max="5" width="51.5703125" style="5" customWidth="1"/>
    <col min="6" max="6" width="33.28515625" style="5" customWidth="1"/>
    <col min="7" max="7" width="56" style="5" customWidth="1"/>
    <col min="8" max="8" width="32.28515625" style="5" customWidth="1"/>
    <col min="9" max="9" width="37" style="6" customWidth="1"/>
    <col min="10" max="10" width="50.5703125" style="5" customWidth="1"/>
    <col min="11" max="11" width="120.42578125" style="5" customWidth="1"/>
    <col min="12" max="12" width="20.7109375" style="5" customWidth="1"/>
    <col min="13" max="13" width="50.85546875" style="5" customWidth="1"/>
    <col min="14" max="14" width="39.140625" style="5" customWidth="1"/>
    <col min="15" max="15" width="66.5703125" style="5" customWidth="1"/>
    <col min="16" max="19" width="26.28515625" style="5" customWidth="1"/>
    <col min="20" max="20" width="76.140625" style="5" customWidth="1"/>
    <col min="21" max="21" width="51.42578125" style="5" customWidth="1"/>
    <col min="22" max="22" width="44.140625" style="5" customWidth="1"/>
    <col min="23" max="23" width="60.85546875" style="5" customWidth="1"/>
    <col min="24" max="24" width="50" style="5" customWidth="1"/>
    <col min="25" max="26" width="80" style="5" customWidth="1"/>
    <col min="27" max="16384" width="11.42578125" style="5"/>
  </cols>
  <sheetData>
    <row r="1" spans="3:26" ht="7.5" customHeight="1" x14ac:dyDescent="0.35">
      <c r="J1" s="6"/>
      <c r="K1" s="6"/>
      <c r="M1" s="6"/>
      <c r="W1" s="7"/>
    </row>
    <row r="2" spans="3:26" ht="28.5" customHeight="1" x14ac:dyDescent="0.35">
      <c r="D2" s="430" t="s">
        <v>281</v>
      </c>
      <c r="E2" s="430"/>
      <c r="J2" s="6"/>
      <c r="K2" s="6"/>
      <c r="M2" s="6"/>
      <c r="W2" s="459"/>
    </row>
    <row r="3" spans="3:26" ht="28.5" customHeight="1" x14ac:dyDescent="0.35">
      <c r="D3" s="430"/>
      <c r="E3" s="430"/>
      <c r="J3" s="6"/>
      <c r="K3" s="6"/>
      <c r="M3" s="6"/>
      <c r="W3" s="459"/>
    </row>
    <row r="4" spans="3:26" ht="28.5" customHeight="1" x14ac:dyDescent="0.35">
      <c r="C4" s="5" t="s">
        <v>282</v>
      </c>
      <c r="D4" s="510" t="s">
        <v>1080</v>
      </c>
      <c r="E4" s="510"/>
      <c r="F4" s="510"/>
      <c r="G4" s="510"/>
      <c r="H4" s="510"/>
      <c r="I4" s="510"/>
      <c r="J4" s="510"/>
    </row>
    <row r="5" spans="3:26" ht="28.5" customHeight="1" x14ac:dyDescent="0.35"/>
    <row r="6" spans="3:26" ht="28.5" customHeight="1" x14ac:dyDescent="0.35">
      <c r="C6" s="429" t="s">
        <v>284</v>
      </c>
      <c r="D6" s="429"/>
      <c r="E6" s="429"/>
      <c r="F6" s="429"/>
      <c r="G6" s="429"/>
      <c r="H6" s="455" t="s">
        <v>285</v>
      </c>
      <c r="I6" s="606"/>
      <c r="J6" s="606"/>
      <c r="K6" s="606"/>
      <c r="L6" s="606"/>
      <c r="M6" s="456"/>
      <c r="N6" s="455" t="s">
        <v>1081</v>
      </c>
      <c r="O6" s="606"/>
      <c r="P6" s="606"/>
      <c r="Q6" s="606"/>
      <c r="R6" s="606"/>
      <c r="S6" s="456"/>
      <c r="T6" s="607" t="s">
        <v>286</v>
      </c>
      <c r="U6" s="607"/>
      <c r="V6" s="607"/>
      <c r="W6" s="607"/>
      <c r="X6" s="607"/>
      <c r="Y6" s="463" t="s">
        <v>287</v>
      </c>
      <c r="Z6" s="463"/>
    </row>
    <row r="7" spans="3:26" ht="54.75" customHeight="1" x14ac:dyDescent="0.35">
      <c r="C7" s="34"/>
      <c r="D7" s="220" t="s">
        <v>289</v>
      </c>
      <c r="E7" s="216" t="s">
        <v>290</v>
      </c>
      <c r="F7" s="460" t="s">
        <v>291</v>
      </c>
      <c r="G7" s="460"/>
      <c r="H7" s="460" t="s">
        <v>292</v>
      </c>
      <c r="I7" s="460"/>
      <c r="J7" s="216" t="s">
        <v>293</v>
      </c>
      <c r="K7" s="216" t="s">
        <v>3630</v>
      </c>
      <c r="L7" s="216" t="s">
        <v>1082</v>
      </c>
      <c r="M7" s="216" t="s">
        <v>295</v>
      </c>
      <c r="N7" s="216" t="s">
        <v>296</v>
      </c>
      <c r="O7" s="216" t="s">
        <v>297</v>
      </c>
      <c r="P7" s="216" t="s">
        <v>298</v>
      </c>
      <c r="Q7" s="216" t="s">
        <v>299</v>
      </c>
      <c r="R7" s="216" t="s">
        <v>300</v>
      </c>
      <c r="S7" s="216" t="s">
        <v>301</v>
      </c>
      <c r="T7" s="216" t="s">
        <v>302</v>
      </c>
      <c r="U7" s="216" t="s">
        <v>303</v>
      </c>
      <c r="V7" s="216" t="s">
        <v>304</v>
      </c>
      <c r="W7" s="216" t="s">
        <v>305</v>
      </c>
      <c r="X7" s="216" t="s">
        <v>306</v>
      </c>
      <c r="Y7" s="216" t="s">
        <v>307</v>
      </c>
      <c r="Z7" s="216" t="s">
        <v>308</v>
      </c>
    </row>
    <row r="8" spans="3:26" ht="85.5" customHeight="1" x14ac:dyDescent="0.35">
      <c r="C8" s="605" t="s">
        <v>309</v>
      </c>
      <c r="D8" s="535" t="s">
        <v>1083</v>
      </c>
      <c r="E8" s="446" t="s">
        <v>1084</v>
      </c>
      <c r="F8" s="268" t="s">
        <v>341</v>
      </c>
      <c r="G8" s="227" t="s">
        <v>1085</v>
      </c>
      <c r="H8" s="458" t="s">
        <v>314</v>
      </c>
      <c r="I8" s="457" t="s">
        <v>315</v>
      </c>
      <c r="J8" s="11" t="s">
        <v>1086</v>
      </c>
      <c r="K8" s="465" t="s">
        <v>1087</v>
      </c>
      <c r="L8" s="457" t="s">
        <v>760</v>
      </c>
      <c r="M8" s="596" t="s">
        <v>761</v>
      </c>
      <c r="N8" s="486" t="s">
        <v>3420</v>
      </c>
      <c r="O8" s="522" t="s">
        <v>1088</v>
      </c>
      <c r="P8" s="522" t="s">
        <v>781</v>
      </c>
      <c r="Q8" s="522" t="s">
        <v>1089</v>
      </c>
      <c r="R8" s="528" t="s">
        <v>480</v>
      </c>
      <c r="S8" s="528" t="s">
        <v>356</v>
      </c>
      <c r="T8" s="531" t="s">
        <v>1090</v>
      </c>
      <c r="U8" s="520" t="s">
        <v>1091</v>
      </c>
      <c r="V8" s="520" t="s">
        <v>1092</v>
      </c>
      <c r="W8" s="520" t="s">
        <v>1093</v>
      </c>
      <c r="X8" s="520" t="s">
        <v>1094</v>
      </c>
      <c r="Y8" s="60"/>
      <c r="Z8" s="60"/>
    </row>
    <row r="9" spans="3:26" ht="85.5" customHeight="1" x14ac:dyDescent="0.35">
      <c r="C9" s="605"/>
      <c r="D9" s="535"/>
      <c r="E9" s="446"/>
      <c r="F9" s="228" t="s">
        <v>312</v>
      </c>
      <c r="G9" s="215" t="s">
        <v>1095</v>
      </c>
      <c r="H9" s="438"/>
      <c r="I9" s="440"/>
      <c r="J9" s="465" t="s">
        <v>1096</v>
      </c>
      <c r="K9" s="446"/>
      <c r="L9" s="440"/>
      <c r="M9" s="475"/>
      <c r="N9" s="560"/>
      <c r="O9" s="523"/>
      <c r="P9" s="523"/>
      <c r="Q9" s="523"/>
      <c r="R9" s="529"/>
      <c r="S9" s="529"/>
      <c r="T9" s="521"/>
      <c r="U9" s="521"/>
      <c r="V9" s="521"/>
      <c r="W9" s="521"/>
      <c r="X9" s="521"/>
      <c r="Y9" s="60"/>
      <c r="Z9" s="60"/>
    </row>
    <row r="10" spans="3:26" ht="85.5" customHeight="1" x14ac:dyDescent="0.35">
      <c r="C10" s="605"/>
      <c r="D10" s="536"/>
      <c r="E10" s="447"/>
      <c r="F10" s="228" t="s">
        <v>508</v>
      </c>
      <c r="G10" s="215" t="s">
        <v>1097</v>
      </c>
      <c r="H10" s="439"/>
      <c r="I10" s="441"/>
      <c r="J10" s="447"/>
      <c r="K10" s="447"/>
      <c r="L10" s="441"/>
      <c r="M10" s="476"/>
      <c r="N10" s="487"/>
      <c r="O10" s="524"/>
      <c r="P10" s="524"/>
      <c r="Q10" s="524"/>
      <c r="R10" s="530"/>
      <c r="S10" s="530"/>
      <c r="T10" s="546"/>
      <c r="U10" s="546"/>
      <c r="V10" s="546"/>
      <c r="W10" s="546"/>
      <c r="X10" s="546"/>
      <c r="Y10" s="60"/>
      <c r="Z10" s="60"/>
    </row>
    <row r="11" spans="3:26" ht="81" customHeight="1" x14ac:dyDescent="0.35">
      <c r="C11" s="605"/>
      <c r="D11" s="534" t="s">
        <v>1098</v>
      </c>
      <c r="E11" s="465" t="s">
        <v>1099</v>
      </c>
      <c r="F11" s="228" t="s">
        <v>341</v>
      </c>
      <c r="G11" s="234" t="s">
        <v>1100</v>
      </c>
      <c r="H11" s="458" t="s">
        <v>343</v>
      </c>
      <c r="I11" s="457" t="s">
        <v>315</v>
      </c>
      <c r="J11" s="11" t="s">
        <v>1101</v>
      </c>
      <c r="K11" s="465" t="s">
        <v>1087</v>
      </c>
      <c r="L11" s="457" t="s">
        <v>1102</v>
      </c>
      <c r="M11" s="596" t="s">
        <v>1103</v>
      </c>
      <c r="N11" s="486" t="s">
        <v>3421</v>
      </c>
      <c r="O11" s="522" t="s">
        <v>1104</v>
      </c>
      <c r="P11" s="522" t="s">
        <v>1105</v>
      </c>
      <c r="Q11" s="522" t="s">
        <v>1106</v>
      </c>
      <c r="R11" s="528" t="s">
        <v>480</v>
      </c>
      <c r="S11" s="528" t="s">
        <v>323</v>
      </c>
      <c r="T11" s="531" t="s">
        <v>1107</v>
      </c>
      <c r="U11" s="493" t="s">
        <v>3362</v>
      </c>
      <c r="V11" s="520" t="s">
        <v>1092</v>
      </c>
      <c r="W11" s="520" t="s">
        <v>1108</v>
      </c>
      <c r="X11" s="520" t="s">
        <v>1109</v>
      </c>
      <c r="Y11" s="60"/>
      <c r="Z11" s="60"/>
    </row>
    <row r="12" spans="3:26" ht="81" customHeight="1" x14ac:dyDescent="0.35">
      <c r="C12" s="605"/>
      <c r="D12" s="535"/>
      <c r="E12" s="446"/>
      <c r="F12" s="551" t="s">
        <v>508</v>
      </c>
      <c r="G12" s="465" t="s">
        <v>1097</v>
      </c>
      <c r="H12" s="438"/>
      <c r="I12" s="440"/>
      <c r="J12" s="465" t="s">
        <v>1110</v>
      </c>
      <c r="K12" s="446"/>
      <c r="L12" s="440"/>
      <c r="M12" s="598"/>
      <c r="N12" s="560"/>
      <c r="O12" s="523"/>
      <c r="P12" s="523"/>
      <c r="Q12" s="523"/>
      <c r="R12" s="529"/>
      <c r="S12" s="529"/>
      <c r="T12" s="521"/>
      <c r="U12" s="494"/>
      <c r="V12" s="521"/>
      <c r="W12" s="521"/>
      <c r="X12" s="521"/>
      <c r="Y12" s="60"/>
      <c r="Z12" s="60"/>
    </row>
    <row r="13" spans="3:26" ht="81" customHeight="1" x14ac:dyDescent="0.35">
      <c r="C13" s="605"/>
      <c r="D13" s="536"/>
      <c r="E13" s="447"/>
      <c r="F13" s="553"/>
      <c r="G13" s="447"/>
      <c r="H13" s="439"/>
      <c r="I13" s="441"/>
      <c r="J13" s="447"/>
      <c r="K13" s="447"/>
      <c r="L13" s="441"/>
      <c r="M13" s="597"/>
      <c r="N13" s="487"/>
      <c r="O13" s="524"/>
      <c r="P13" s="524"/>
      <c r="Q13" s="524"/>
      <c r="R13" s="530"/>
      <c r="S13" s="530"/>
      <c r="T13" s="546"/>
      <c r="U13" s="604"/>
      <c r="V13" s="546"/>
      <c r="W13" s="546"/>
      <c r="X13" s="546"/>
      <c r="Y13" s="60"/>
      <c r="Z13" s="60"/>
    </row>
    <row r="14" spans="3:26" s="19" customFormat="1" ht="124.5" customHeight="1" x14ac:dyDescent="0.35">
      <c r="C14" s="605"/>
      <c r="D14" s="534" t="s">
        <v>1111</v>
      </c>
      <c r="E14" s="465" t="s">
        <v>1112</v>
      </c>
      <c r="F14" s="551" t="s">
        <v>508</v>
      </c>
      <c r="G14" s="465" t="s">
        <v>1097</v>
      </c>
      <c r="H14" s="458" t="s">
        <v>314</v>
      </c>
      <c r="I14" s="457" t="s">
        <v>315</v>
      </c>
      <c r="J14" s="47" t="s">
        <v>1113</v>
      </c>
      <c r="K14" s="465" t="s">
        <v>1114</v>
      </c>
      <c r="L14" s="457" t="s">
        <v>1115</v>
      </c>
      <c r="M14" s="596" t="s">
        <v>1116</v>
      </c>
      <c r="N14" s="367" t="s">
        <v>3422</v>
      </c>
      <c r="O14" s="225" t="s">
        <v>1117</v>
      </c>
      <c r="P14" s="225" t="s">
        <v>1118</v>
      </c>
      <c r="Q14" s="225" t="s">
        <v>1119</v>
      </c>
      <c r="R14" s="234" t="s">
        <v>819</v>
      </c>
      <c r="S14" s="234" t="s">
        <v>356</v>
      </c>
      <c r="T14" s="520" t="s">
        <v>1120</v>
      </c>
      <c r="U14" s="520" t="s">
        <v>1121</v>
      </c>
      <c r="V14" s="531" t="s">
        <v>1122</v>
      </c>
      <c r="W14" s="520" t="s">
        <v>1123</v>
      </c>
      <c r="X14" s="520" t="s">
        <v>1109</v>
      </c>
      <c r="Y14" s="122"/>
      <c r="Z14" s="122"/>
    </row>
    <row r="15" spans="3:26" s="19" customFormat="1" ht="102" customHeight="1" x14ac:dyDescent="0.35">
      <c r="C15" s="605"/>
      <c r="D15" s="535"/>
      <c r="E15" s="446"/>
      <c r="F15" s="552"/>
      <c r="G15" s="446"/>
      <c r="H15" s="438"/>
      <c r="I15" s="440"/>
      <c r="J15" s="465" t="s">
        <v>1124</v>
      </c>
      <c r="K15" s="446"/>
      <c r="L15" s="440"/>
      <c r="M15" s="598"/>
      <c r="N15" s="486" t="s">
        <v>3423</v>
      </c>
      <c r="O15" s="522" t="s">
        <v>1125</v>
      </c>
      <c r="P15" s="522" t="s">
        <v>1118</v>
      </c>
      <c r="Q15" s="522" t="s">
        <v>1126</v>
      </c>
      <c r="R15" s="458" t="s">
        <v>819</v>
      </c>
      <c r="S15" s="458" t="s">
        <v>356</v>
      </c>
      <c r="T15" s="521"/>
      <c r="U15" s="521"/>
      <c r="V15" s="532"/>
      <c r="W15" s="521"/>
      <c r="X15" s="521"/>
      <c r="Y15" s="122"/>
      <c r="Z15" s="122"/>
    </row>
    <row r="16" spans="3:26" s="19" customFormat="1" ht="102" customHeight="1" x14ac:dyDescent="0.35">
      <c r="C16" s="605"/>
      <c r="D16" s="535"/>
      <c r="E16" s="446"/>
      <c r="F16" s="553"/>
      <c r="G16" s="447"/>
      <c r="H16" s="439"/>
      <c r="I16" s="441"/>
      <c r="J16" s="447"/>
      <c r="K16" s="447"/>
      <c r="L16" s="441"/>
      <c r="M16" s="597"/>
      <c r="N16" s="487"/>
      <c r="O16" s="524"/>
      <c r="P16" s="524"/>
      <c r="Q16" s="524"/>
      <c r="R16" s="439"/>
      <c r="S16" s="439"/>
      <c r="T16" s="521"/>
      <c r="U16" s="521"/>
      <c r="V16" s="532"/>
      <c r="W16" s="521"/>
      <c r="X16" s="521"/>
      <c r="Y16" s="122"/>
      <c r="Z16" s="122"/>
    </row>
    <row r="17" spans="3:26" s="19" customFormat="1" ht="90.75" customHeight="1" x14ac:dyDescent="0.35">
      <c r="C17" s="605"/>
      <c r="D17" s="535"/>
      <c r="E17" s="446"/>
      <c r="F17" s="268" t="s">
        <v>341</v>
      </c>
      <c r="G17" s="215" t="s">
        <v>1085</v>
      </c>
      <c r="H17" s="458" t="s">
        <v>314</v>
      </c>
      <c r="I17" s="457" t="s">
        <v>315</v>
      </c>
      <c r="J17" s="47" t="s">
        <v>1086</v>
      </c>
      <c r="K17" s="465" t="s">
        <v>1087</v>
      </c>
      <c r="L17" s="457" t="s">
        <v>1127</v>
      </c>
      <c r="M17" s="599" t="s">
        <v>1128</v>
      </c>
      <c r="N17" s="486" t="s">
        <v>3424</v>
      </c>
      <c r="O17" s="522" t="s">
        <v>1088</v>
      </c>
      <c r="P17" s="522" t="s">
        <v>1105</v>
      </c>
      <c r="Q17" s="522" t="s">
        <v>1129</v>
      </c>
      <c r="R17" s="458" t="s">
        <v>819</v>
      </c>
      <c r="S17" s="458" t="s">
        <v>356</v>
      </c>
      <c r="T17" s="521"/>
      <c r="U17" s="521"/>
      <c r="V17" s="532"/>
      <c r="W17" s="521"/>
      <c r="X17" s="521"/>
      <c r="Y17" s="122"/>
      <c r="Z17" s="122"/>
    </row>
    <row r="18" spans="3:26" s="19" customFormat="1" ht="90.75" customHeight="1" x14ac:dyDescent="0.35">
      <c r="C18" s="605"/>
      <c r="D18" s="535"/>
      <c r="E18" s="446"/>
      <c r="F18" s="228" t="s">
        <v>312</v>
      </c>
      <c r="G18" s="215" t="s">
        <v>1095</v>
      </c>
      <c r="H18" s="438"/>
      <c r="I18" s="440"/>
      <c r="J18" s="465" t="s">
        <v>1096</v>
      </c>
      <c r="K18" s="446"/>
      <c r="L18" s="440"/>
      <c r="M18" s="600"/>
      <c r="N18" s="560"/>
      <c r="O18" s="523"/>
      <c r="P18" s="523"/>
      <c r="Q18" s="523"/>
      <c r="R18" s="438"/>
      <c r="S18" s="438"/>
      <c r="T18" s="521"/>
      <c r="U18" s="521"/>
      <c r="V18" s="532"/>
      <c r="W18" s="521"/>
      <c r="X18" s="521"/>
      <c r="Y18" s="122"/>
      <c r="Z18" s="122"/>
    </row>
    <row r="19" spans="3:26" s="19" customFormat="1" ht="90.75" customHeight="1" x14ac:dyDescent="0.35">
      <c r="C19" s="605"/>
      <c r="D19" s="535"/>
      <c r="E19" s="446"/>
      <c r="F19" s="228" t="s">
        <v>508</v>
      </c>
      <c r="G19" s="215" t="s">
        <v>1097</v>
      </c>
      <c r="H19" s="439"/>
      <c r="I19" s="441"/>
      <c r="J19" s="447"/>
      <c r="K19" s="447"/>
      <c r="L19" s="441"/>
      <c r="M19" s="601"/>
      <c r="N19" s="487"/>
      <c r="O19" s="524"/>
      <c r="P19" s="524"/>
      <c r="Q19" s="524"/>
      <c r="R19" s="439"/>
      <c r="S19" s="439"/>
      <c r="T19" s="521"/>
      <c r="U19" s="521"/>
      <c r="V19" s="532"/>
      <c r="W19" s="521"/>
      <c r="X19" s="521"/>
      <c r="Y19" s="122"/>
      <c r="Z19" s="122"/>
    </row>
    <row r="20" spans="3:26" s="19" customFormat="1" ht="124.5" customHeight="1" x14ac:dyDescent="0.35">
      <c r="C20" s="605"/>
      <c r="D20" s="535"/>
      <c r="E20" s="446"/>
      <c r="F20" s="551" t="s">
        <v>508</v>
      </c>
      <c r="G20" s="465" t="s">
        <v>1130</v>
      </c>
      <c r="H20" s="458" t="s">
        <v>314</v>
      </c>
      <c r="I20" s="457" t="s">
        <v>315</v>
      </c>
      <c r="J20" s="90" t="s">
        <v>1131</v>
      </c>
      <c r="K20" s="588" t="s">
        <v>1132</v>
      </c>
      <c r="L20" s="457" t="s">
        <v>1115</v>
      </c>
      <c r="M20" s="596" t="s">
        <v>1116</v>
      </c>
      <c r="N20" s="367" t="s">
        <v>3422</v>
      </c>
      <c r="O20" s="225" t="s">
        <v>1117</v>
      </c>
      <c r="P20" s="225" t="s">
        <v>1118</v>
      </c>
      <c r="Q20" s="225" t="s">
        <v>1119</v>
      </c>
      <c r="R20" s="234" t="s">
        <v>819</v>
      </c>
      <c r="S20" s="234" t="s">
        <v>356</v>
      </c>
      <c r="T20" s="521"/>
      <c r="U20" s="521"/>
      <c r="V20" s="532"/>
      <c r="W20" s="521"/>
      <c r="X20" s="521"/>
      <c r="Y20" s="122"/>
      <c r="Z20" s="122"/>
    </row>
    <row r="21" spans="3:26" s="19" customFormat="1" ht="98.25" customHeight="1" x14ac:dyDescent="0.35">
      <c r="C21" s="605"/>
      <c r="D21" s="535"/>
      <c r="E21" s="446"/>
      <c r="F21" s="552"/>
      <c r="G21" s="446"/>
      <c r="H21" s="438"/>
      <c r="I21" s="440"/>
      <c r="J21" s="465" t="s">
        <v>1133</v>
      </c>
      <c r="K21" s="603"/>
      <c r="L21" s="440"/>
      <c r="M21" s="598"/>
      <c r="N21" s="486" t="s">
        <v>3423</v>
      </c>
      <c r="O21" s="522" t="s">
        <v>1125</v>
      </c>
      <c r="P21" s="522" t="s">
        <v>1118</v>
      </c>
      <c r="Q21" s="522" t="s">
        <v>1126</v>
      </c>
      <c r="R21" s="458" t="s">
        <v>819</v>
      </c>
      <c r="S21" s="458" t="s">
        <v>356</v>
      </c>
      <c r="T21" s="521"/>
      <c r="U21" s="521"/>
      <c r="V21" s="532"/>
      <c r="W21" s="521"/>
      <c r="X21" s="521"/>
      <c r="Y21" s="122"/>
      <c r="Z21" s="122"/>
    </row>
    <row r="22" spans="3:26" s="19" customFormat="1" ht="98.25" customHeight="1" x14ac:dyDescent="0.35">
      <c r="C22" s="605"/>
      <c r="D22" s="536"/>
      <c r="E22" s="447"/>
      <c r="F22" s="553"/>
      <c r="G22" s="447"/>
      <c r="H22" s="439"/>
      <c r="I22" s="441"/>
      <c r="J22" s="447"/>
      <c r="K22" s="589"/>
      <c r="L22" s="441"/>
      <c r="M22" s="597"/>
      <c r="N22" s="487"/>
      <c r="O22" s="524"/>
      <c r="P22" s="524"/>
      <c r="Q22" s="524"/>
      <c r="R22" s="439"/>
      <c r="S22" s="439"/>
      <c r="T22" s="546"/>
      <c r="U22" s="546"/>
      <c r="V22" s="602"/>
      <c r="W22" s="546"/>
      <c r="X22" s="546"/>
      <c r="Y22" s="122"/>
      <c r="Z22" s="122"/>
    </row>
    <row r="23" spans="3:26" ht="81" customHeight="1" x14ac:dyDescent="0.35">
      <c r="C23" s="605"/>
      <c r="D23" s="534" t="s">
        <v>1134</v>
      </c>
      <c r="E23" s="465" t="s">
        <v>1135</v>
      </c>
      <c r="F23" s="228" t="s">
        <v>341</v>
      </c>
      <c r="G23" s="457" t="s">
        <v>1135</v>
      </c>
      <c r="H23" s="234" t="s">
        <v>343</v>
      </c>
      <c r="I23" s="235" t="s">
        <v>315</v>
      </c>
      <c r="J23" s="90"/>
      <c r="K23" s="458"/>
      <c r="L23" s="457" t="s">
        <v>1136</v>
      </c>
      <c r="M23" s="596" t="s">
        <v>1137</v>
      </c>
      <c r="N23" s="99" t="s">
        <v>3425</v>
      </c>
      <c r="O23" s="12" t="s">
        <v>1138</v>
      </c>
      <c r="P23" s="12" t="s">
        <v>1139</v>
      </c>
      <c r="Q23" s="12" t="s">
        <v>1140</v>
      </c>
      <c r="R23" s="234" t="s">
        <v>819</v>
      </c>
      <c r="S23" s="234" t="s">
        <v>323</v>
      </c>
      <c r="T23" s="520" t="s">
        <v>1120</v>
      </c>
      <c r="U23" s="520" t="s">
        <v>1141</v>
      </c>
      <c r="V23" s="520" t="s">
        <v>1142</v>
      </c>
      <c r="W23" s="520" t="s">
        <v>1143</v>
      </c>
      <c r="X23" s="520" t="s">
        <v>1109</v>
      </c>
      <c r="Y23" s="60"/>
      <c r="Z23" s="60"/>
    </row>
    <row r="24" spans="3:26" ht="81" customHeight="1" x14ac:dyDescent="0.35">
      <c r="C24" s="605"/>
      <c r="D24" s="535"/>
      <c r="E24" s="446"/>
      <c r="F24" s="228" t="s">
        <v>312</v>
      </c>
      <c r="G24" s="440"/>
      <c r="H24" s="234" t="s">
        <v>314</v>
      </c>
      <c r="I24" s="235" t="s">
        <v>315</v>
      </c>
      <c r="J24" s="458"/>
      <c r="K24" s="438"/>
      <c r="L24" s="441"/>
      <c r="M24" s="597"/>
      <c r="N24" s="99" t="s">
        <v>3426</v>
      </c>
      <c r="O24" s="12" t="s">
        <v>1138</v>
      </c>
      <c r="P24" s="12" t="s">
        <v>1139</v>
      </c>
      <c r="Q24" s="12" t="s">
        <v>1140</v>
      </c>
      <c r="R24" s="234" t="s">
        <v>819</v>
      </c>
      <c r="S24" s="234" t="s">
        <v>323</v>
      </c>
      <c r="T24" s="521"/>
      <c r="U24" s="521"/>
      <c r="V24" s="521"/>
      <c r="W24" s="521"/>
      <c r="X24" s="521"/>
      <c r="Y24" s="60"/>
      <c r="Z24" s="60"/>
    </row>
    <row r="25" spans="3:26" ht="81" customHeight="1" x14ac:dyDescent="0.35">
      <c r="C25" s="605"/>
      <c r="D25" s="536"/>
      <c r="E25" s="447"/>
      <c r="F25" s="228" t="s">
        <v>508</v>
      </c>
      <c r="G25" s="441"/>
      <c r="H25" s="234" t="s">
        <v>403</v>
      </c>
      <c r="I25" s="235" t="s">
        <v>315</v>
      </c>
      <c r="J25" s="439"/>
      <c r="K25" s="439"/>
      <c r="L25" s="235" t="s">
        <v>1144</v>
      </c>
      <c r="M25" s="368" t="s">
        <v>1145</v>
      </c>
      <c r="N25" s="99" t="s">
        <v>3427</v>
      </c>
      <c r="O25" s="12" t="s">
        <v>1088</v>
      </c>
      <c r="P25" s="12" t="s">
        <v>1105</v>
      </c>
      <c r="Q25" s="12" t="s">
        <v>1146</v>
      </c>
      <c r="R25" s="234" t="s">
        <v>819</v>
      </c>
      <c r="S25" s="234" t="s">
        <v>356</v>
      </c>
      <c r="T25" s="546"/>
      <c r="U25" s="546"/>
      <c r="V25" s="546"/>
      <c r="W25" s="546"/>
      <c r="X25" s="546"/>
      <c r="Y25" s="60"/>
      <c r="Z25" s="60"/>
    </row>
    <row r="27" spans="3:26" x14ac:dyDescent="0.35">
      <c r="C27" s="463" t="s">
        <v>429</v>
      </c>
      <c r="D27" s="463"/>
      <c r="E27" s="463"/>
      <c r="F27" s="463"/>
      <c r="G27" s="463"/>
      <c r="H27" s="463"/>
      <c r="I27" s="429" t="s">
        <v>430</v>
      </c>
      <c r="J27" s="429"/>
      <c r="K27" s="429"/>
      <c r="L27" s="429"/>
    </row>
    <row r="28" spans="3:26" ht="58.5" customHeight="1" x14ac:dyDescent="0.35">
      <c r="C28" s="216" t="s">
        <v>3</v>
      </c>
      <c r="D28" s="216" t="s">
        <v>4</v>
      </c>
      <c r="E28" s="216" t="s">
        <v>431</v>
      </c>
      <c r="F28" s="216" t="s">
        <v>408</v>
      </c>
      <c r="G28" s="216" t="s">
        <v>7</v>
      </c>
      <c r="H28" s="216" t="s">
        <v>432</v>
      </c>
      <c r="I28" s="216" t="s">
        <v>433</v>
      </c>
      <c r="J28" s="216" t="s">
        <v>434</v>
      </c>
      <c r="K28" s="216" t="s">
        <v>7</v>
      </c>
      <c r="L28" s="216" t="s">
        <v>432</v>
      </c>
    </row>
    <row r="29" spans="3:26" ht="87" customHeight="1" x14ac:dyDescent="0.35">
      <c r="C29" s="222" t="s">
        <v>61</v>
      </c>
      <c r="D29" s="117" t="s">
        <v>62</v>
      </c>
      <c r="E29" s="277">
        <v>4</v>
      </c>
      <c r="F29" s="277">
        <v>3</v>
      </c>
      <c r="G29" s="277" t="str">
        <f>IF(H29&lt;4,"Baja",IF(H29=4,"Media",IF(H29=5,"Media",IF(H29=6,"Media",IF(H29&lt;=12,"Alta","Muy alta")))))</f>
        <v>Alta</v>
      </c>
      <c r="H29" s="277">
        <f>+E29*F29</f>
        <v>12</v>
      </c>
      <c r="I29" s="119">
        <v>3</v>
      </c>
      <c r="J29" s="119">
        <v>3</v>
      </c>
      <c r="K29" s="119" t="str">
        <f>IF(L29&lt;4,"Baja",IF(L29=4,"Media",IF(L29=5,"Media",IF(L29=6,"Media",IF(L29&lt;=12,"Alta","Muy alta")))))</f>
        <v>Alta</v>
      </c>
      <c r="L29" s="119">
        <f>+I29*J29</f>
        <v>9</v>
      </c>
    </row>
    <row r="30" spans="3:26" ht="51" x14ac:dyDescent="0.35">
      <c r="C30" s="222" t="s">
        <v>64</v>
      </c>
      <c r="D30" s="219" t="s">
        <v>65</v>
      </c>
      <c r="E30" s="119">
        <v>5</v>
      </c>
      <c r="F30" s="119">
        <v>4</v>
      </c>
      <c r="G30" s="119" t="str">
        <f>IF(H30&lt;4,"Baja",IF(H30=4,"Media",IF(H30=5,"Media",IF(H30=6,"Media",IF(H30&lt;=12,"Alta","Muy alta")))))</f>
        <v>Muy alta</v>
      </c>
      <c r="H30" s="119">
        <f>+E30*F30</f>
        <v>20</v>
      </c>
      <c r="I30" s="119">
        <v>3</v>
      </c>
      <c r="J30" s="119">
        <v>4</v>
      </c>
      <c r="K30" s="119" t="str">
        <f>IF(L30&lt;4,"Baja",IF(L30=4,"Media",IF(L30=5,"Media",IF(L30=6,"Media",IF(L30&lt;=12,"Alta","Muy alta")))))</f>
        <v>Alta</v>
      </c>
      <c r="L30" s="119">
        <f>+I30*J30</f>
        <v>12</v>
      </c>
    </row>
    <row r="31" spans="3:26" ht="51" x14ac:dyDescent="0.35">
      <c r="C31" s="222" t="s">
        <v>66</v>
      </c>
      <c r="D31" s="317" t="s">
        <v>67</v>
      </c>
      <c r="E31" s="119">
        <v>5</v>
      </c>
      <c r="F31" s="119">
        <v>4</v>
      </c>
      <c r="G31" s="119" t="str">
        <f>IF(H31&lt;4,"Baja",IF(H31=4,"Media",IF(H31=5,"Media",IF(H31=6,"Media",IF(H31&lt;=12,"Alta","Muy alta")))))</f>
        <v>Muy alta</v>
      </c>
      <c r="H31" s="119">
        <f>+E31*F31</f>
        <v>20</v>
      </c>
      <c r="I31" s="119">
        <v>3</v>
      </c>
      <c r="J31" s="119">
        <v>4</v>
      </c>
      <c r="K31" s="119" t="str">
        <f>IF(L31&lt;4,"Baja",IF(L31=4,"Media",IF(L31=5,"Media",IF(L31=6,"Media",IF(L31&lt;=12,"Alta","Muy alta")))))</f>
        <v>Alta</v>
      </c>
      <c r="L31" s="119">
        <f>+I31*J31</f>
        <v>12</v>
      </c>
    </row>
    <row r="32" spans="3:26" ht="36.75" customHeight="1" x14ac:dyDescent="0.35">
      <c r="I32" s="5"/>
    </row>
    <row r="33" spans="3:11" x14ac:dyDescent="0.35">
      <c r="I33" s="5"/>
    </row>
    <row r="34" spans="3:11" x14ac:dyDescent="0.35">
      <c r="C34" s="460" t="s">
        <v>439</v>
      </c>
      <c r="D34" s="594" t="s">
        <v>438</v>
      </c>
      <c r="E34" s="595"/>
      <c r="F34" s="595"/>
      <c r="G34" s="595"/>
      <c r="H34" s="595"/>
      <c r="I34" s="595"/>
      <c r="J34" s="595"/>
      <c r="K34" s="595"/>
    </row>
    <row r="35" spans="3:11" ht="54" customHeight="1" x14ac:dyDescent="0.35">
      <c r="C35" s="460"/>
      <c r="D35" s="216" t="s">
        <v>441</v>
      </c>
      <c r="E35" s="216" t="s">
        <v>442</v>
      </c>
      <c r="F35" s="216" t="s">
        <v>443</v>
      </c>
      <c r="G35" s="216" t="s">
        <v>444</v>
      </c>
      <c r="H35" s="216" t="s">
        <v>445</v>
      </c>
      <c r="I35" s="216" t="s">
        <v>446</v>
      </c>
      <c r="J35" s="216" t="s">
        <v>447</v>
      </c>
      <c r="K35" s="216" t="s">
        <v>440</v>
      </c>
    </row>
    <row r="36" spans="3:11" ht="96.75" customHeight="1" x14ac:dyDescent="0.35">
      <c r="C36" s="462" t="s">
        <v>1147</v>
      </c>
      <c r="D36" s="534" t="s">
        <v>1148</v>
      </c>
      <c r="E36" s="226" t="s">
        <v>1149</v>
      </c>
      <c r="F36" s="225" t="s">
        <v>1150</v>
      </c>
      <c r="G36" s="300" t="s">
        <v>1151</v>
      </c>
      <c r="H36" s="226" t="s">
        <v>1152</v>
      </c>
      <c r="I36" s="35" t="s">
        <v>455</v>
      </c>
      <c r="J36" s="35" t="s">
        <v>459</v>
      </c>
      <c r="K36" s="592" t="s">
        <v>1153</v>
      </c>
    </row>
    <row r="37" spans="3:11" ht="96.75" customHeight="1" x14ac:dyDescent="0.35">
      <c r="C37" s="462"/>
      <c r="D37" s="536"/>
      <c r="E37" s="226" t="s">
        <v>1154</v>
      </c>
      <c r="F37" s="225" t="s">
        <v>1155</v>
      </c>
      <c r="G37" s="300" t="s">
        <v>1151</v>
      </c>
      <c r="H37" s="226" t="s">
        <v>1152</v>
      </c>
      <c r="I37" s="35" t="s">
        <v>455</v>
      </c>
      <c r="J37" s="35" t="s">
        <v>459</v>
      </c>
      <c r="K37" s="593"/>
    </row>
    <row r="38" spans="3:11" ht="84.75" customHeight="1" x14ac:dyDescent="0.35">
      <c r="C38" s="462"/>
      <c r="D38" s="534" t="s">
        <v>1156</v>
      </c>
      <c r="E38" s="226" t="s">
        <v>1149</v>
      </c>
      <c r="F38" s="225" t="s">
        <v>1150</v>
      </c>
      <c r="G38" s="300" t="s">
        <v>1151</v>
      </c>
      <c r="H38" s="226" t="s">
        <v>1152</v>
      </c>
      <c r="I38" s="35" t="s">
        <v>455</v>
      </c>
      <c r="J38" s="35" t="s">
        <v>459</v>
      </c>
      <c r="K38" s="592" t="s">
        <v>1157</v>
      </c>
    </row>
    <row r="39" spans="3:11" ht="84.75" customHeight="1" x14ac:dyDescent="0.35">
      <c r="C39" s="462"/>
      <c r="D39" s="536"/>
      <c r="E39" s="226" t="s">
        <v>1154</v>
      </c>
      <c r="F39" s="225" t="s">
        <v>1155</v>
      </c>
      <c r="G39" s="300" t="s">
        <v>1151</v>
      </c>
      <c r="H39" s="226" t="s">
        <v>1152</v>
      </c>
      <c r="I39" s="35" t="s">
        <v>455</v>
      </c>
      <c r="J39" s="35" t="s">
        <v>459</v>
      </c>
      <c r="K39" s="593"/>
    </row>
    <row r="40" spans="3:11" ht="83.25" customHeight="1" x14ac:dyDescent="0.35">
      <c r="C40" s="462"/>
      <c r="D40" s="534" t="s">
        <v>1158</v>
      </c>
      <c r="E40" s="226" t="s">
        <v>1149</v>
      </c>
      <c r="F40" s="225" t="s">
        <v>1150</v>
      </c>
      <c r="G40" s="300" t="s">
        <v>1151</v>
      </c>
      <c r="H40" s="226" t="s">
        <v>1152</v>
      </c>
      <c r="I40" s="35" t="s">
        <v>455</v>
      </c>
      <c r="J40" s="35" t="s">
        <v>459</v>
      </c>
      <c r="K40" s="592" t="s">
        <v>1159</v>
      </c>
    </row>
    <row r="41" spans="3:11" ht="83.25" customHeight="1" x14ac:dyDescent="0.35">
      <c r="C41" s="462"/>
      <c r="D41" s="536"/>
      <c r="E41" s="226" t="s">
        <v>1154</v>
      </c>
      <c r="F41" s="225" t="s">
        <v>1155</v>
      </c>
      <c r="G41" s="300" t="s">
        <v>1151</v>
      </c>
      <c r="H41" s="226" t="s">
        <v>1152</v>
      </c>
      <c r="I41" s="35" t="s">
        <v>455</v>
      </c>
      <c r="J41" s="35" t="s">
        <v>459</v>
      </c>
      <c r="K41" s="593"/>
    </row>
    <row r="42" spans="3:11" ht="83.25" customHeight="1" x14ac:dyDescent="0.35">
      <c r="C42" s="462"/>
      <c r="D42" s="534" t="s">
        <v>1160</v>
      </c>
      <c r="E42" s="226" t="s">
        <v>1149</v>
      </c>
      <c r="F42" s="225" t="s">
        <v>1150</v>
      </c>
      <c r="G42" s="300" t="s">
        <v>1151</v>
      </c>
      <c r="H42" s="226" t="s">
        <v>1152</v>
      </c>
      <c r="I42" s="35" t="s">
        <v>455</v>
      </c>
      <c r="J42" s="35" t="s">
        <v>459</v>
      </c>
      <c r="K42" s="592" t="s">
        <v>1161</v>
      </c>
    </row>
    <row r="43" spans="3:11" ht="77.25" customHeight="1" x14ac:dyDescent="0.35">
      <c r="C43" s="462"/>
      <c r="D43" s="536"/>
      <c r="E43" s="226" t="s">
        <v>1154</v>
      </c>
      <c r="F43" s="225" t="s">
        <v>1155</v>
      </c>
      <c r="G43" s="300" t="s">
        <v>1151</v>
      </c>
      <c r="H43" s="226" t="s">
        <v>1152</v>
      </c>
      <c r="I43" s="35" t="s">
        <v>455</v>
      </c>
      <c r="J43" s="35" t="s">
        <v>459</v>
      </c>
      <c r="K43" s="593"/>
    </row>
    <row r="44" spans="3:11" ht="77.25" customHeight="1" x14ac:dyDescent="0.35">
      <c r="C44" s="462"/>
      <c r="D44" s="534" t="s">
        <v>1062</v>
      </c>
      <c r="E44" s="226" t="s">
        <v>1149</v>
      </c>
      <c r="F44" s="225" t="s">
        <v>1150</v>
      </c>
      <c r="G44" s="300" t="s">
        <v>1151</v>
      </c>
      <c r="H44" s="226" t="s">
        <v>1152</v>
      </c>
      <c r="I44" s="35" t="s">
        <v>455</v>
      </c>
      <c r="J44" s="35" t="s">
        <v>459</v>
      </c>
      <c r="K44" s="592" t="s">
        <v>1066</v>
      </c>
    </row>
    <row r="45" spans="3:11" ht="96.75" customHeight="1" x14ac:dyDescent="0.35">
      <c r="C45" s="462"/>
      <c r="D45" s="536"/>
      <c r="E45" s="226" t="s">
        <v>1154</v>
      </c>
      <c r="F45" s="225" t="s">
        <v>1155</v>
      </c>
      <c r="G45" s="300" t="s">
        <v>1151</v>
      </c>
      <c r="H45" s="226" t="s">
        <v>1152</v>
      </c>
      <c r="I45" s="35" t="s">
        <v>455</v>
      </c>
      <c r="J45" s="35" t="s">
        <v>459</v>
      </c>
      <c r="K45" s="593"/>
    </row>
    <row r="46" spans="3:11" ht="96.75" customHeight="1" x14ac:dyDescent="0.35">
      <c r="C46" s="462"/>
      <c r="D46" s="534" t="s">
        <v>1162</v>
      </c>
      <c r="E46" s="226" t="s">
        <v>1149</v>
      </c>
      <c r="F46" s="225" t="s">
        <v>1150</v>
      </c>
      <c r="G46" s="300" t="s">
        <v>1151</v>
      </c>
      <c r="H46" s="226" t="s">
        <v>1152</v>
      </c>
      <c r="I46" s="35" t="s">
        <v>455</v>
      </c>
      <c r="J46" s="35" t="s">
        <v>459</v>
      </c>
      <c r="K46" s="592" t="s">
        <v>1163</v>
      </c>
    </row>
    <row r="47" spans="3:11" ht="96.75" customHeight="1" x14ac:dyDescent="0.35">
      <c r="C47" s="462"/>
      <c r="D47" s="536"/>
      <c r="E47" s="226" t="s">
        <v>1154</v>
      </c>
      <c r="F47" s="225" t="s">
        <v>1155</v>
      </c>
      <c r="G47" s="300" t="s">
        <v>1151</v>
      </c>
      <c r="H47" s="226" t="s">
        <v>1152</v>
      </c>
      <c r="I47" s="35" t="s">
        <v>455</v>
      </c>
      <c r="J47" s="35" t="s">
        <v>459</v>
      </c>
      <c r="K47" s="593"/>
    </row>
    <row r="48" spans="3:11" ht="120.75" customHeight="1" x14ac:dyDescent="0.35">
      <c r="C48" s="462"/>
      <c r="D48" s="145" t="s">
        <v>465</v>
      </c>
      <c r="E48" s="108" t="s">
        <v>3428</v>
      </c>
      <c r="F48" s="108" t="s">
        <v>457</v>
      </c>
      <c r="G48" s="37" t="s">
        <v>453</v>
      </c>
      <c r="H48" s="36" t="s">
        <v>458</v>
      </c>
      <c r="I48" s="38" t="s">
        <v>455</v>
      </c>
      <c r="J48" s="39" t="s">
        <v>459</v>
      </c>
      <c r="K48" s="119" t="s">
        <v>464</v>
      </c>
    </row>
    <row r="49" spans="3:11" ht="90.75" customHeight="1" x14ac:dyDescent="0.35">
      <c r="C49" s="462"/>
      <c r="D49" s="145" t="s">
        <v>467</v>
      </c>
      <c r="E49" s="108" t="s">
        <v>3429</v>
      </c>
      <c r="F49" s="108" t="s">
        <v>457</v>
      </c>
      <c r="G49" s="37" t="s">
        <v>453</v>
      </c>
      <c r="H49" s="36" t="s">
        <v>458</v>
      </c>
      <c r="I49" s="38" t="s">
        <v>455</v>
      </c>
      <c r="J49" s="39" t="s">
        <v>459</v>
      </c>
      <c r="K49" s="119" t="s">
        <v>466</v>
      </c>
    </row>
  </sheetData>
  <mergeCells count="127">
    <mergeCell ref="D2:E3"/>
    <mergeCell ref="W2:W3"/>
    <mergeCell ref="D4:J4"/>
    <mergeCell ref="C6:G6"/>
    <mergeCell ref="H6:M6"/>
    <mergeCell ref="N6:S6"/>
    <mergeCell ref="T6:X6"/>
    <mergeCell ref="Y6:Z6"/>
    <mergeCell ref="F7:G7"/>
    <mergeCell ref="H7:I7"/>
    <mergeCell ref="C8:C25"/>
    <mergeCell ref="D8:D10"/>
    <mergeCell ref="E8:E10"/>
    <mergeCell ref="H8:H10"/>
    <mergeCell ref="I8:I10"/>
    <mergeCell ref="K8:K10"/>
    <mergeCell ref="L8:L10"/>
    <mergeCell ref="V8:V10"/>
    <mergeCell ref="W8:W10"/>
    <mergeCell ref="D14:D22"/>
    <mergeCell ref="E14:E22"/>
    <mergeCell ref="F14:F16"/>
    <mergeCell ref="G14:G16"/>
    <mergeCell ref="H14:H16"/>
    <mergeCell ref="I14:I16"/>
    <mergeCell ref="V11:V13"/>
    <mergeCell ref="W11:W13"/>
    <mergeCell ref="L11:L13"/>
    <mergeCell ref="M11:M13"/>
    <mergeCell ref="N11:N13"/>
    <mergeCell ref="O11:O13"/>
    <mergeCell ref="P11:P13"/>
    <mergeCell ref="Q11:Q13"/>
    <mergeCell ref="W14:W22"/>
    <mergeCell ref="J9:J10"/>
    <mergeCell ref="D11:D13"/>
    <mergeCell ref="E11:E13"/>
    <mergeCell ref="H11:H13"/>
    <mergeCell ref="I11:I13"/>
    <mergeCell ref="K11:K13"/>
    <mergeCell ref="S8:S10"/>
    <mergeCell ref="T8:T10"/>
    <mergeCell ref="U8:U10"/>
    <mergeCell ref="F12:F13"/>
    <mergeCell ref="G12:G13"/>
    <mergeCell ref="J12:J13"/>
    <mergeCell ref="R11:R13"/>
    <mergeCell ref="S11:S13"/>
    <mergeCell ref="T11:T13"/>
    <mergeCell ref="U11:U13"/>
    <mergeCell ref="X8:X10"/>
    <mergeCell ref="M8:M10"/>
    <mergeCell ref="N8:N10"/>
    <mergeCell ref="O8:O10"/>
    <mergeCell ref="P8:P10"/>
    <mergeCell ref="Q8:Q10"/>
    <mergeCell ref="R8:R10"/>
    <mergeCell ref="X11:X13"/>
    <mergeCell ref="N15:N16"/>
    <mergeCell ref="O15:O16"/>
    <mergeCell ref="P15:P16"/>
    <mergeCell ref="Q15:Q16"/>
    <mergeCell ref="R15:R16"/>
    <mergeCell ref="S15:S16"/>
    <mergeCell ref="H17:H19"/>
    <mergeCell ref="I17:I19"/>
    <mergeCell ref="K17:K19"/>
    <mergeCell ref="L17:L19"/>
    <mergeCell ref="M17:M19"/>
    <mergeCell ref="N17:N19"/>
    <mergeCell ref="J18:J19"/>
    <mergeCell ref="T23:T25"/>
    <mergeCell ref="V14:V22"/>
    <mergeCell ref="P17:P19"/>
    <mergeCell ref="Q17:Q19"/>
    <mergeCell ref="R17:R19"/>
    <mergeCell ref="S17:S19"/>
    <mergeCell ref="K20:K22"/>
    <mergeCell ref="L20:L22"/>
    <mergeCell ref="O17:O19"/>
    <mergeCell ref="K14:K16"/>
    <mergeCell ref="L14:L16"/>
    <mergeCell ref="U23:U25"/>
    <mergeCell ref="T14:T22"/>
    <mergeCell ref="U14:U22"/>
    <mergeCell ref="V23:V25"/>
    <mergeCell ref="W23:W25"/>
    <mergeCell ref="X23:X25"/>
    <mergeCell ref="J24:J25"/>
    <mergeCell ref="R21:R22"/>
    <mergeCell ref="S21:S22"/>
    <mergeCell ref="O21:O22"/>
    <mergeCell ref="P21:P22"/>
    <mergeCell ref="Q21:Q22"/>
    <mergeCell ref="X14:X22"/>
    <mergeCell ref="J15:J16"/>
    <mergeCell ref="M14:M16"/>
    <mergeCell ref="D23:D25"/>
    <mergeCell ref="E23:E25"/>
    <mergeCell ref="G23:G25"/>
    <mergeCell ref="K23:K25"/>
    <mergeCell ref="L23:L24"/>
    <mergeCell ref="M23:M24"/>
    <mergeCell ref="M20:M22"/>
    <mergeCell ref="J21:J22"/>
    <mergeCell ref="N21:N22"/>
    <mergeCell ref="F20:F22"/>
    <mergeCell ref="G20:G22"/>
    <mergeCell ref="H20:H22"/>
    <mergeCell ref="I20:I22"/>
    <mergeCell ref="K40:K41"/>
    <mergeCell ref="D42:D43"/>
    <mergeCell ref="K42:K43"/>
    <mergeCell ref="D44:D45"/>
    <mergeCell ref="K44:K45"/>
    <mergeCell ref="D46:D47"/>
    <mergeCell ref="K46:K47"/>
    <mergeCell ref="C27:H27"/>
    <mergeCell ref="I27:L27"/>
    <mergeCell ref="C34:C35"/>
    <mergeCell ref="D34:K34"/>
    <mergeCell ref="C36:C49"/>
    <mergeCell ref="D36:D37"/>
    <mergeCell ref="K36:K37"/>
    <mergeCell ref="D38:D39"/>
    <mergeCell ref="K38:K39"/>
    <mergeCell ref="D40:D41"/>
  </mergeCells>
  <conditionalFormatting sqref="H29:H31">
    <cfRule type="cellIs" dxfId="459" priority="13" operator="between">
      <formula>15</formula>
      <formula>25</formula>
    </cfRule>
    <cfRule type="cellIs" dxfId="458" priority="14" operator="between">
      <formula>8</formula>
      <formula>12</formula>
    </cfRule>
    <cfRule type="cellIs" dxfId="457" priority="15" operator="between">
      <formula>4</formula>
      <formula>6</formula>
    </cfRule>
    <cfRule type="cellIs" dxfId="456" priority="16" operator="between">
      <formula>1</formula>
      <formula>3</formula>
    </cfRule>
  </conditionalFormatting>
  <conditionalFormatting sqref="G29:G31">
    <cfRule type="cellIs" dxfId="455" priority="9" operator="equal">
      <formula>"Muy alta"</formula>
    </cfRule>
    <cfRule type="cellIs" dxfId="454" priority="10" operator="equal">
      <formula>"Alta"</formula>
    </cfRule>
    <cfRule type="cellIs" dxfId="453" priority="11" operator="equal">
      <formula>"Media"</formula>
    </cfRule>
    <cfRule type="cellIs" dxfId="452" priority="12" operator="equal">
      <formula>"Baja"</formula>
    </cfRule>
  </conditionalFormatting>
  <conditionalFormatting sqref="K29:K31">
    <cfRule type="cellIs" dxfId="451" priority="1" operator="equal">
      <formula>"Muy alta"</formula>
    </cfRule>
    <cfRule type="cellIs" dxfId="450" priority="2" operator="equal">
      <formula>"Alta"</formula>
    </cfRule>
    <cfRule type="cellIs" dxfId="449" priority="3" operator="equal">
      <formula>"Media"</formula>
    </cfRule>
    <cfRule type="cellIs" dxfId="448" priority="4" operator="equal">
      <formula>"Baja"</formula>
    </cfRule>
  </conditionalFormatting>
  <conditionalFormatting sqref="L29:L31">
    <cfRule type="cellIs" dxfId="447" priority="5" operator="between">
      <formula>15</formula>
      <formula>25</formula>
    </cfRule>
    <cfRule type="cellIs" dxfId="446" priority="6" operator="between">
      <formula>8</formula>
      <formula>12</formula>
    </cfRule>
    <cfRule type="cellIs" dxfId="445" priority="7" operator="between">
      <formula>4</formula>
      <formula>6</formula>
    </cfRule>
    <cfRule type="cellIs" dxfId="444" priority="8" operator="between">
      <formula>1</formula>
      <formula>3</formula>
    </cfRule>
  </conditionalFormatting>
  <dataValidations count="3">
    <dataValidation type="list" allowBlank="1" showInputMessage="1" showErrorMessage="1" sqref="R11:S11 R8:S8">
      <formula1>#REF!</formula1>
    </dataValidation>
    <dataValidation type="list" allowBlank="1" showInputMessage="1" showErrorMessage="1" sqref="J36:J47">
      <formula1>$H$59:$H$61</formula1>
    </dataValidation>
    <dataValidation type="list" allowBlank="1" showInputMessage="1" showErrorMessage="1" sqref="I36:I47">
      <formula1>$G$59:$G$61</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C1:Z41"/>
  <sheetViews>
    <sheetView zoomScale="50" zoomScaleNormal="50" zoomScaleSheetLayoutView="50" workbookViewId="0">
      <selection activeCell="J11" sqref="J11"/>
    </sheetView>
  </sheetViews>
  <sheetFormatPr baseColWidth="10" defaultColWidth="11.42578125" defaultRowHeight="25.5" x14ac:dyDescent="0.35"/>
  <cols>
    <col min="1" max="2" width="3.85546875" style="5" customWidth="1"/>
    <col min="3" max="3" width="25.85546875" style="5" customWidth="1"/>
    <col min="4" max="4" width="62.140625" style="5" customWidth="1"/>
    <col min="5" max="5" width="51.42578125" style="5" customWidth="1"/>
    <col min="6" max="6" width="28.7109375" style="5" customWidth="1"/>
    <col min="7" max="7" width="44" style="5" customWidth="1"/>
    <col min="8" max="8" width="34.42578125" style="5" customWidth="1"/>
    <col min="9" max="9" width="29.5703125" style="5" customWidth="1"/>
    <col min="10" max="10" width="90.5703125" style="5" customWidth="1"/>
    <col min="11" max="11" width="80.28515625" style="5" customWidth="1"/>
    <col min="12" max="12" width="33.5703125" style="5" customWidth="1"/>
    <col min="13" max="13" width="42.42578125" style="5" customWidth="1"/>
    <col min="14" max="14" width="44.7109375" style="5" customWidth="1"/>
    <col min="15" max="15" width="56.140625" style="5" customWidth="1"/>
    <col min="16" max="16" width="42" style="5" customWidth="1"/>
    <col min="17" max="17" width="44.85546875" style="5" customWidth="1"/>
    <col min="18" max="18" width="40.7109375" style="5" customWidth="1"/>
    <col min="19" max="19" width="21.85546875" style="5" customWidth="1"/>
    <col min="20" max="20" width="46.85546875" style="5" customWidth="1"/>
    <col min="21" max="21" width="57.85546875" style="5" customWidth="1"/>
    <col min="22" max="22" width="49.42578125" style="5" customWidth="1"/>
    <col min="23" max="23" width="60.85546875" style="5" customWidth="1"/>
    <col min="24" max="24" width="50" style="5" customWidth="1"/>
    <col min="25" max="25" width="54.7109375" style="5" customWidth="1"/>
    <col min="26" max="26" width="67.5703125" style="5" customWidth="1"/>
    <col min="27" max="16384" width="11.42578125" style="5"/>
  </cols>
  <sheetData>
    <row r="1" spans="3:26" ht="7.5" customHeight="1" x14ac:dyDescent="0.35">
      <c r="J1" s="6"/>
      <c r="K1" s="6"/>
      <c r="L1" s="6"/>
      <c r="M1" s="6"/>
      <c r="W1" s="7"/>
    </row>
    <row r="2" spans="3:26" ht="28.5" customHeight="1" x14ac:dyDescent="0.35">
      <c r="D2" s="430" t="s">
        <v>281</v>
      </c>
      <c r="E2" s="430"/>
      <c r="F2" s="430"/>
      <c r="G2" s="430"/>
      <c r="H2" s="430"/>
      <c r="I2" s="430"/>
      <c r="J2" s="430"/>
      <c r="K2" s="430"/>
      <c r="L2" s="233"/>
      <c r="M2" s="6"/>
      <c r="W2" s="459"/>
    </row>
    <row r="3" spans="3:26" ht="28.5" customHeight="1" x14ac:dyDescent="0.35">
      <c r="D3" s="430"/>
      <c r="E3" s="430"/>
      <c r="F3" s="430"/>
      <c r="G3" s="430"/>
      <c r="H3" s="430"/>
      <c r="I3" s="430"/>
      <c r="J3" s="430"/>
      <c r="K3" s="430"/>
      <c r="L3" s="233"/>
      <c r="M3" s="6"/>
      <c r="W3" s="459"/>
    </row>
    <row r="4" spans="3:26" ht="28.5" customHeight="1" x14ac:dyDescent="0.35">
      <c r="C4" s="5" t="s">
        <v>282</v>
      </c>
      <c r="D4" s="454" t="s">
        <v>1164</v>
      </c>
      <c r="E4" s="454"/>
      <c r="F4" s="454"/>
      <c r="G4" s="454"/>
      <c r="H4" s="454"/>
      <c r="I4" s="454"/>
      <c r="J4" s="454"/>
      <c r="K4" s="454"/>
      <c r="L4" s="233"/>
    </row>
    <row r="5" spans="3:26" ht="28.5" customHeight="1" x14ac:dyDescent="0.35"/>
    <row r="6" spans="3:26" s="8" customFormat="1" ht="51" customHeight="1" x14ac:dyDescent="0.35">
      <c r="C6" s="429" t="s">
        <v>284</v>
      </c>
      <c r="D6" s="429"/>
      <c r="E6" s="429"/>
      <c r="F6" s="429"/>
      <c r="G6" s="429"/>
      <c r="H6" s="429" t="s">
        <v>285</v>
      </c>
      <c r="I6" s="429"/>
      <c r="J6" s="429"/>
      <c r="K6" s="429"/>
      <c r="L6" s="429"/>
      <c r="M6" s="429"/>
      <c r="N6" s="463" t="s">
        <v>1081</v>
      </c>
      <c r="O6" s="463"/>
      <c r="P6" s="463"/>
      <c r="Q6" s="463"/>
      <c r="R6" s="463"/>
      <c r="S6" s="463"/>
      <c r="T6" s="460" t="s">
        <v>286</v>
      </c>
      <c r="U6" s="460"/>
      <c r="V6" s="460"/>
      <c r="W6" s="460"/>
      <c r="X6" s="460"/>
      <c r="Y6" s="634" t="s">
        <v>287</v>
      </c>
      <c r="Z6" s="635"/>
    </row>
    <row r="7" spans="3:26" ht="66.75" customHeight="1" x14ac:dyDescent="0.35">
      <c r="C7" s="9"/>
      <c r="D7" s="220" t="s">
        <v>289</v>
      </c>
      <c r="E7" s="216" t="s">
        <v>290</v>
      </c>
      <c r="F7" s="460" t="s">
        <v>291</v>
      </c>
      <c r="G7" s="460"/>
      <c r="H7" s="455" t="s">
        <v>292</v>
      </c>
      <c r="I7" s="456"/>
      <c r="J7" s="216" t="s">
        <v>293</v>
      </c>
      <c r="K7" s="216" t="s">
        <v>3630</v>
      </c>
      <c r="L7" s="216" t="s">
        <v>697</v>
      </c>
      <c r="M7" s="216" t="s">
        <v>295</v>
      </c>
      <c r="N7" s="216" t="s">
        <v>296</v>
      </c>
      <c r="O7" s="216" t="s">
        <v>297</v>
      </c>
      <c r="P7" s="216" t="s">
        <v>298</v>
      </c>
      <c r="Q7" s="216" t="s">
        <v>299</v>
      </c>
      <c r="R7" s="216" t="s">
        <v>300</v>
      </c>
      <c r="S7" s="216" t="s">
        <v>301</v>
      </c>
      <c r="T7" s="216" t="s">
        <v>302</v>
      </c>
      <c r="U7" s="216" t="s">
        <v>303</v>
      </c>
      <c r="V7" s="216" t="s">
        <v>304</v>
      </c>
      <c r="W7" s="216" t="s">
        <v>305</v>
      </c>
      <c r="X7" s="216" t="s">
        <v>306</v>
      </c>
      <c r="Y7" s="216" t="s">
        <v>307</v>
      </c>
      <c r="Z7" s="216" t="s">
        <v>308</v>
      </c>
    </row>
    <row r="8" spans="3:26" s="29" customFormat="1" ht="69" customHeight="1" x14ac:dyDescent="0.25">
      <c r="C8" s="464" t="s">
        <v>309</v>
      </c>
      <c r="D8" s="618" t="s">
        <v>3413</v>
      </c>
      <c r="E8" s="445" t="s">
        <v>1165</v>
      </c>
      <c r="F8" s="228" t="s">
        <v>341</v>
      </c>
      <c r="G8" s="234"/>
      <c r="H8" s="234" t="s">
        <v>343</v>
      </c>
      <c r="I8" s="234"/>
      <c r="J8" s="11"/>
      <c r="K8" s="436"/>
      <c r="L8" s="619" t="s">
        <v>1166</v>
      </c>
      <c r="M8" s="622" t="s">
        <v>1167</v>
      </c>
      <c r="N8" s="486" t="s">
        <v>3431</v>
      </c>
      <c r="O8" s="626" t="s">
        <v>1168</v>
      </c>
      <c r="P8" s="626" t="s">
        <v>841</v>
      </c>
      <c r="Q8" s="626" t="s">
        <v>1169</v>
      </c>
      <c r="R8" s="622" t="s">
        <v>480</v>
      </c>
      <c r="S8" s="622" t="s">
        <v>323</v>
      </c>
      <c r="T8" s="616"/>
      <c r="U8" s="614" t="s">
        <v>1170</v>
      </c>
      <c r="V8" s="614" t="s">
        <v>1171</v>
      </c>
      <c r="W8" s="631" t="s">
        <v>1172</v>
      </c>
      <c r="X8" s="630" t="s">
        <v>1173</v>
      </c>
      <c r="Y8" s="630"/>
      <c r="Z8" s="630"/>
    </row>
    <row r="9" spans="3:26" s="29" customFormat="1" ht="69" customHeight="1" x14ac:dyDescent="0.25">
      <c r="C9" s="464"/>
      <c r="D9" s="618"/>
      <c r="E9" s="445"/>
      <c r="F9" s="228" t="s">
        <v>312</v>
      </c>
      <c r="G9" s="234"/>
      <c r="H9" s="234" t="s">
        <v>314</v>
      </c>
      <c r="I9" s="234"/>
      <c r="J9" s="436"/>
      <c r="K9" s="436"/>
      <c r="L9" s="620"/>
      <c r="M9" s="623"/>
      <c r="N9" s="560"/>
      <c r="O9" s="627"/>
      <c r="P9" s="627"/>
      <c r="Q9" s="627"/>
      <c r="R9" s="623"/>
      <c r="S9" s="623"/>
      <c r="T9" s="616"/>
      <c r="U9" s="614"/>
      <c r="V9" s="614"/>
      <c r="W9" s="632"/>
      <c r="X9" s="630"/>
      <c r="Y9" s="630"/>
      <c r="Z9" s="630"/>
    </row>
    <row r="10" spans="3:26" s="29" customFormat="1" ht="69" customHeight="1" x14ac:dyDescent="0.25">
      <c r="C10" s="464"/>
      <c r="D10" s="618"/>
      <c r="E10" s="445"/>
      <c r="F10" s="228" t="s">
        <v>508</v>
      </c>
      <c r="G10" s="234"/>
      <c r="H10" s="234" t="s">
        <v>403</v>
      </c>
      <c r="I10" s="234"/>
      <c r="J10" s="436"/>
      <c r="K10" s="436"/>
      <c r="L10" s="621"/>
      <c r="M10" s="624"/>
      <c r="N10" s="487"/>
      <c r="O10" s="628"/>
      <c r="P10" s="628"/>
      <c r="Q10" s="628"/>
      <c r="R10" s="624"/>
      <c r="S10" s="624"/>
      <c r="T10" s="616"/>
      <c r="U10" s="614"/>
      <c r="V10" s="614"/>
      <c r="W10" s="633"/>
      <c r="X10" s="630"/>
      <c r="Y10" s="630"/>
      <c r="Z10" s="630"/>
    </row>
    <row r="11" spans="3:26" s="29" customFormat="1" ht="88.5" customHeight="1" x14ac:dyDescent="0.25">
      <c r="C11" s="464"/>
      <c r="D11" s="618" t="s">
        <v>3414</v>
      </c>
      <c r="E11" s="445" t="s">
        <v>1174</v>
      </c>
      <c r="F11" s="228" t="s">
        <v>341</v>
      </c>
      <c r="G11" s="234"/>
      <c r="H11" s="234" t="s">
        <v>343</v>
      </c>
      <c r="I11" s="234"/>
      <c r="J11" s="11"/>
      <c r="K11" s="436"/>
      <c r="L11" s="619" t="s">
        <v>1175</v>
      </c>
      <c r="M11" s="622" t="s">
        <v>1176</v>
      </c>
      <c r="N11" s="99" t="s">
        <v>3432</v>
      </c>
      <c r="O11" s="51" t="s">
        <v>1168</v>
      </c>
      <c r="P11" s="51" t="s">
        <v>841</v>
      </c>
      <c r="Q11" s="51" t="s">
        <v>1177</v>
      </c>
      <c r="R11" s="52" t="s">
        <v>480</v>
      </c>
      <c r="S11" s="52" t="s">
        <v>323</v>
      </c>
      <c r="T11" s="616"/>
      <c r="U11" s="614"/>
      <c r="V11" s="614"/>
      <c r="W11" s="612" t="s">
        <v>1178</v>
      </c>
      <c r="X11" s="614" t="s">
        <v>1179</v>
      </c>
      <c r="Y11" s="614"/>
      <c r="Z11" s="614"/>
    </row>
    <row r="12" spans="3:26" s="29" customFormat="1" ht="66" customHeight="1" x14ac:dyDescent="0.25">
      <c r="C12" s="464"/>
      <c r="D12" s="618"/>
      <c r="E12" s="445"/>
      <c r="F12" s="228" t="s">
        <v>312</v>
      </c>
      <c r="G12" s="234"/>
      <c r="H12" s="234" t="s">
        <v>314</v>
      </c>
      <c r="I12" s="234"/>
      <c r="J12" s="465"/>
      <c r="K12" s="436"/>
      <c r="L12" s="620"/>
      <c r="M12" s="623"/>
      <c r="N12" s="486" t="s">
        <v>3433</v>
      </c>
      <c r="O12" s="626" t="s">
        <v>1168</v>
      </c>
      <c r="P12" s="626" t="s">
        <v>1180</v>
      </c>
      <c r="Q12" s="626" t="s">
        <v>1181</v>
      </c>
      <c r="R12" s="622" t="s">
        <v>480</v>
      </c>
      <c r="S12" s="622" t="s">
        <v>323</v>
      </c>
      <c r="T12" s="616"/>
      <c r="U12" s="614"/>
      <c r="V12" s="614"/>
      <c r="W12" s="625"/>
      <c r="X12" s="614"/>
      <c r="Y12" s="614"/>
      <c r="Z12" s="614"/>
    </row>
    <row r="13" spans="3:26" s="29" customFormat="1" ht="66" customHeight="1" x14ac:dyDescent="0.25">
      <c r="C13" s="464"/>
      <c r="D13" s="618"/>
      <c r="E13" s="445"/>
      <c r="F13" s="228" t="s">
        <v>508</v>
      </c>
      <c r="G13" s="234"/>
      <c r="H13" s="234" t="s">
        <v>403</v>
      </c>
      <c r="I13" s="234"/>
      <c r="J13" s="447"/>
      <c r="K13" s="436"/>
      <c r="L13" s="621"/>
      <c r="M13" s="624"/>
      <c r="N13" s="487"/>
      <c r="O13" s="628"/>
      <c r="P13" s="628"/>
      <c r="Q13" s="628"/>
      <c r="R13" s="624"/>
      <c r="S13" s="624"/>
      <c r="T13" s="616"/>
      <c r="U13" s="614"/>
      <c r="V13" s="614"/>
      <c r="W13" s="613"/>
      <c r="X13" s="614"/>
      <c r="Y13" s="614"/>
      <c r="Z13" s="614"/>
    </row>
    <row r="14" spans="3:26" s="29" customFormat="1" ht="127.5" customHeight="1" x14ac:dyDescent="0.25">
      <c r="C14" s="464"/>
      <c r="D14" s="618" t="s">
        <v>3415</v>
      </c>
      <c r="E14" s="445" t="s">
        <v>1182</v>
      </c>
      <c r="F14" s="551" t="s">
        <v>341</v>
      </c>
      <c r="G14" s="465" t="s">
        <v>1183</v>
      </c>
      <c r="H14" s="458" t="s">
        <v>343</v>
      </c>
      <c r="I14" s="457" t="s">
        <v>315</v>
      </c>
      <c r="J14" s="11" t="s">
        <v>3437</v>
      </c>
      <c r="K14" s="465" t="s">
        <v>1184</v>
      </c>
      <c r="L14" s="619" t="s">
        <v>1175</v>
      </c>
      <c r="M14" s="622" t="s">
        <v>1176</v>
      </c>
      <c r="N14" s="99" t="s">
        <v>3432</v>
      </c>
      <c r="O14" s="51" t="s">
        <v>1168</v>
      </c>
      <c r="P14" s="51" t="s">
        <v>841</v>
      </c>
      <c r="Q14" s="51" t="s">
        <v>1177</v>
      </c>
      <c r="R14" s="52" t="s">
        <v>480</v>
      </c>
      <c r="S14" s="52" t="s">
        <v>323</v>
      </c>
      <c r="T14" s="616"/>
      <c r="U14" s="629"/>
      <c r="V14" s="629"/>
      <c r="W14" s="612" t="s">
        <v>1185</v>
      </c>
      <c r="X14" s="614" t="s">
        <v>1179</v>
      </c>
      <c r="Y14" s="614"/>
      <c r="Z14" s="614"/>
    </row>
    <row r="15" spans="3:26" s="29" customFormat="1" ht="91.5" customHeight="1" x14ac:dyDescent="0.25">
      <c r="C15" s="464"/>
      <c r="D15" s="618"/>
      <c r="E15" s="445"/>
      <c r="F15" s="552"/>
      <c r="G15" s="446"/>
      <c r="H15" s="438"/>
      <c r="I15" s="440"/>
      <c r="J15" s="465" t="s">
        <v>1186</v>
      </c>
      <c r="K15" s="446"/>
      <c r="L15" s="620"/>
      <c r="M15" s="623"/>
      <c r="N15" s="486" t="s">
        <v>3433</v>
      </c>
      <c r="O15" s="626" t="s">
        <v>1168</v>
      </c>
      <c r="P15" s="626" t="s">
        <v>1180</v>
      </c>
      <c r="Q15" s="626" t="s">
        <v>1181</v>
      </c>
      <c r="R15" s="622" t="s">
        <v>480</v>
      </c>
      <c r="S15" s="622" t="s">
        <v>323</v>
      </c>
      <c r="T15" s="616"/>
      <c r="U15" s="629"/>
      <c r="V15" s="629"/>
      <c r="W15" s="625"/>
      <c r="X15" s="614"/>
      <c r="Y15" s="614"/>
      <c r="Z15" s="614"/>
    </row>
    <row r="16" spans="3:26" s="29" customFormat="1" ht="48.75" customHeight="1" x14ac:dyDescent="0.25">
      <c r="C16" s="464"/>
      <c r="D16" s="618"/>
      <c r="E16" s="445"/>
      <c r="F16" s="553"/>
      <c r="G16" s="446"/>
      <c r="H16" s="438"/>
      <c r="I16" s="440"/>
      <c r="J16" s="446"/>
      <c r="K16" s="446"/>
      <c r="L16" s="621"/>
      <c r="M16" s="624"/>
      <c r="N16" s="487"/>
      <c r="O16" s="628"/>
      <c r="P16" s="628"/>
      <c r="Q16" s="628"/>
      <c r="R16" s="624"/>
      <c r="S16" s="624"/>
      <c r="T16" s="616"/>
      <c r="U16" s="629"/>
      <c r="V16" s="629"/>
      <c r="W16" s="613"/>
      <c r="X16" s="614"/>
      <c r="Y16" s="614"/>
      <c r="Z16" s="614"/>
    </row>
    <row r="17" spans="3:26" s="29" customFormat="1" ht="66" customHeight="1" x14ac:dyDescent="0.25">
      <c r="C17" s="464"/>
      <c r="D17" s="618" t="s">
        <v>3416</v>
      </c>
      <c r="E17" s="445" t="s">
        <v>1187</v>
      </c>
      <c r="F17" s="228" t="s">
        <v>341</v>
      </c>
      <c r="G17" s="446"/>
      <c r="H17" s="438"/>
      <c r="I17" s="440"/>
      <c r="J17" s="446"/>
      <c r="K17" s="446"/>
      <c r="L17" s="619" t="s">
        <v>1188</v>
      </c>
      <c r="M17" s="622" t="s">
        <v>1120</v>
      </c>
      <c r="N17" s="486" t="s">
        <v>1189</v>
      </c>
      <c r="O17" s="626" t="s">
        <v>1190</v>
      </c>
      <c r="P17" s="626" t="s">
        <v>453</v>
      </c>
      <c r="Q17" s="626" t="s">
        <v>1191</v>
      </c>
      <c r="R17" s="622" t="s">
        <v>480</v>
      </c>
      <c r="S17" s="622" t="s">
        <v>356</v>
      </c>
      <c r="T17" s="616"/>
      <c r="U17" s="614" t="s">
        <v>1192</v>
      </c>
      <c r="V17" s="614" t="s">
        <v>1193</v>
      </c>
      <c r="W17" s="612" t="s">
        <v>1194</v>
      </c>
      <c r="X17" s="614" t="s">
        <v>1195</v>
      </c>
      <c r="Y17" s="614"/>
      <c r="Z17" s="614"/>
    </row>
    <row r="18" spans="3:26" s="29" customFormat="1" ht="66" customHeight="1" x14ac:dyDescent="0.25">
      <c r="C18" s="464"/>
      <c r="D18" s="618"/>
      <c r="E18" s="445"/>
      <c r="F18" s="228" t="s">
        <v>312</v>
      </c>
      <c r="G18" s="446"/>
      <c r="H18" s="438"/>
      <c r="I18" s="440"/>
      <c r="J18" s="446"/>
      <c r="K18" s="446"/>
      <c r="L18" s="620"/>
      <c r="M18" s="623"/>
      <c r="N18" s="560"/>
      <c r="O18" s="627"/>
      <c r="P18" s="627"/>
      <c r="Q18" s="627"/>
      <c r="R18" s="623"/>
      <c r="S18" s="623"/>
      <c r="T18" s="616"/>
      <c r="U18" s="614"/>
      <c r="V18" s="614"/>
      <c r="W18" s="625"/>
      <c r="X18" s="614"/>
      <c r="Y18" s="614"/>
      <c r="Z18" s="614"/>
    </row>
    <row r="19" spans="3:26" s="29" customFormat="1" ht="66" customHeight="1" x14ac:dyDescent="0.25">
      <c r="C19" s="464"/>
      <c r="D19" s="618"/>
      <c r="E19" s="445"/>
      <c r="F19" s="228" t="s">
        <v>508</v>
      </c>
      <c r="G19" s="446"/>
      <c r="H19" s="438"/>
      <c r="I19" s="440"/>
      <c r="J19" s="446"/>
      <c r="K19" s="446"/>
      <c r="L19" s="621"/>
      <c r="M19" s="624"/>
      <c r="N19" s="487"/>
      <c r="O19" s="628"/>
      <c r="P19" s="628"/>
      <c r="Q19" s="628"/>
      <c r="R19" s="624"/>
      <c r="S19" s="624"/>
      <c r="T19" s="616"/>
      <c r="U19" s="614"/>
      <c r="V19" s="614"/>
      <c r="W19" s="613"/>
      <c r="X19" s="614"/>
      <c r="Y19" s="614"/>
      <c r="Z19" s="614"/>
    </row>
    <row r="20" spans="3:26" s="29" customFormat="1" ht="66" customHeight="1" x14ac:dyDescent="0.25">
      <c r="C20" s="464"/>
      <c r="D20" s="618" t="s">
        <v>3417</v>
      </c>
      <c r="E20" s="445" t="s">
        <v>1196</v>
      </c>
      <c r="F20" s="228" t="s">
        <v>341</v>
      </c>
      <c r="G20" s="446"/>
      <c r="H20" s="438"/>
      <c r="I20" s="440"/>
      <c r="J20" s="446"/>
      <c r="K20" s="446"/>
      <c r="L20" s="619" t="s">
        <v>1197</v>
      </c>
      <c r="M20" s="622" t="s">
        <v>1198</v>
      </c>
      <c r="N20" s="486" t="s">
        <v>3434</v>
      </c>
      <c r="O20" s="626" t="s">
        <v>1190</v>
      </c>
      <c r="P20" s="626" t="s">
        <v>841</v>
      </c>
      <c r="Q20" s="626" t="s">
        <v>479</v>
      </c>
      <c r="R20" s="622" t="s">
        <v>480</v>
      </c>
      <c r="S20" s="622" t="s">
        <v>356</v>
      </c>
      <c r="T20" s="616" t="s">
        <v>1199</v>
      </c>
      <c r="U20" s="614" t="s">
        <v>1200</v>
      </c>
      <c r="V20" s="614" t="s">
        <v>1201</v>
      </c>
      <c r="W20" s="612" t="s">
        <v>1202</v>
      </c>
      <c r="X20" s="629"/>
      <c r="Y20" s="629"/>
      <c r="Z20" s="629"/>
    </row>
    <row r="21" spans="3:26" s="29" customFormat="1" ht="66" customHeight="1" x14ac:dyDescent="0.25">
      <c r="C21" s="464"/>
      <c r="D21" s="618"/>
      <c r="E21" s="445"/>
      <c r="F21" s="228" t="s">
        <v>312</v>
      </c>
      <c r="G21" s="446"/>
      <c r="H21" s="438"/>
      <c r="I21" s="440"/>
      <c r="J21" s="446"/>
      <c r="K21" s="446"/>
      <c r="L21" s="620"/>
      <c r="M21" s="623"/>
      <c r="N21" s="560"/>
      <c r="O21" s="627"/>
      <c r="P21" s="627"/>
      <c r="Q21" s="627"/>
      <c r="R21" s="623"/>
      <c r="S21" s="623"/>
      <c r="T21" s="616"/>
      <c r="U21" s="614"/>
      <c r="V21" s="614"/>
      <c r="W21" s="625"/>
      <c r="X21" s="629"/>
      <c r="Y21" s="629"/>
      <c r="Z21" s="629"/>
    </row>
    <row r="22" spans="3:26" s="29" customFormat="1" ht="66" customHeight="1" x14ac:dyDescent="0.25">
      <c r="C22" s="464"/>
      <c r="D22" s="618"/>
      <c r="E22" s="445"/>
      <c r="F22" s="228" t="s">
        <v>508</v>
      </c>
      <c r="G22" s="447"/>
      <c r="H22" s="439"/>
      <c r="I22" s="441"/>
      <c r="J22" s="447"/>
      <c r="K22" s="447"/>
      <c r="L22" s="621"/>
      <c r="M22" s="624"/>
      <c r="N22" s="487"/>
      <c r="O22" s="628"/>
      <c r="P22" s="628"/>
      <c r="Q22" s="628"/>
      <c r="R22" s="624"/>
      <c r="S22" s="624"/>
      <c r="T22" s="616"/>
      <c r="U22" s="614"/>
      <c r="V22" s="614"/>
      <c r="W22" s="613"/>
      <c r="X22" s="629"/>
      <c r="Y22" s="629"/>
      <c r="Z22" s="629"/>
    </row>
    <row r="23" spans="3:26" s="29" customFormat="1" ht="135" customHeight="1" x14ac:dyDescent="0.25">
      <c r="C23" s="464"/>
      <c r="D23" s="618" t="s">
        <v>3418</v>
      </c>
      <c r="E23" s="445" t="s">
        <v>1203</v>
      </c>
      <c r="F23" s="551" t="s">
        <v>341</v>
      </c>
      <c r="G23" s="465" t="s">
        <v>1204</v>
      </c>
      <c r="H23" s="458" t="s">
        <v>343</v>
      </c>
      <c r="I23" s="457" t="s">
        <v>315</v>
      </c>
      <c r="J23" s="11" t="s">
        <v>3438</v>
      </c>
      <c r="K23" s="436" t="s">
        <v>1184</v>
      </c>
      <c r="L23" s="619" t="s">
        <v>1188</v>
      </c>
      <c r="M23" s="622" t="s">
        <v>1120</v>
      </c>
      <c r="N23" s="486" t="s">
        <v>1189</v>
      </c>
      <c r="O23" s="626" t="s">
        <v>1190</v>
      </c>
      <c r="P23" s="626" t="s">
        <v>453</v>
      </c>
      <c r="Q23" s="626" t="s">
        <v>1191</v>
      </c>
      <c r="R23" s="622" t="s">
        <v>480</v>
      </c>
      <c r="S23" s="622" t="s">
        <v>356</v>
      </c>
      <c r="T23" s="616"/>
      <c r="U23" s="614" t="s">
        <v>1205</v>
      </c>
      <c r="V23" s="614" t="s">
        <v>1206</v>
      </c>
      <c r="W23" s="612" t="s">
        <v>1207</v>
      </c>
      <c r="X23" s="614" t="s">
        <v>1208</v>
      </c>
      <c r="Y23" s="614"/>
      <c r="Z23" s="614"/>
    </row>
    <row r="24" spans="3:26" s="29" customFormat="1" ht="90" customHeight="1" x14ac:dyDescent="0.25">
      <c r="C24" s="464"/>
      <c r="D24" s="618"/>
      <c r="E24" s="445"/>
      <c r="F24" s="552"/>
      <c r="G24" s="446"/>
      <c r="H24" s="438"/>
      <c r="I24" s="440"/>
      <c r="J24" s="436" t="s">
        <v>1209</v>
      </c>
      <c r="K24" s="436"/>
      <c r="L24" s="620"/>
      <c r="M24" s="623"/>
      <c r="N24" s="560"/>
      <c r="O24" s="627"/>
      <c r="P24" s="627"/>
      <c r="Q24" s="627"/>
      <c r="R24" s="623"/>
      <c r="S24" s="623"/>
      <c r="T24" s="616"/>
      <c r="U24" s="614"/>
      <c r="V24" s="614"/>
      <c r="W24" s="625"/>
      <c r="X24" s="614"/>
      <c r="Y24" s="614"/>
      <c r="Z24" s="614"/>
    </row>
    <row r="25" spans="3:26" s="29" customFormat="1" ht="90" customHeight="1" x14ac:dyDescent="0.25">
      <c r="C25" s="464"/>
      <c r="D25" s="618"/>
      <c r="E25" s="445"/>
      <c r="F25" s="553"/>
      <c r="G25" s="447"/>
      <c r="H25" s="439"/>
      <c r="I25" s="441"/>
      <c r="J25" s="436"/>
      <c r="K25" s="436"/>
      <c r="L25" s="621"/>
      <c r="M25" s="624"/>
      <c r="N25" s="487"/>
      <c r="O25" s="628"/>
      <c r="P25" s="628"/>
      <c r="Q25" s="628"/>
      <c r="R25" s="624"/>
      <c r="S25" s="624"/>
      <c r="T25" s="616"/>
      <c r="U25" s="614"/>
      <c r="V25" s="614"/>
      <c r="W25" s="613"/>
      <c r="X25" s="614"/>
      <c r="Y25" s="614"/>
      <c r="Z25" s="614"/>
    </row>
    <row r="26" spans="3:26" s="29" customFormat="1" ht="117.75" customHeight="1" x14ac:dyDescent="0.25">
      <c r="C26" s="464"/>
      <c r="D26" s="618" t="s">
        <v>3419</v>
      </c>
      <c r="E26" s="445" t="s">
        <v>1210</v>
      </c>
      <c r="F26" s="551" t="s">
        <v>341</v>
      </c>
      <c r="G26" s="465" t="s">
        <v>1211</v>
      </c>
      <c r="H26" s="458" t="s">
        <v>343</v>
      </c>
      <c r="I26" s="457" t="s">
        <v>315</v>
      </c>
      <c r="J26" s="11" t="s">
        <v>3439</v>
      </c>
      <c r="K26" s="436" t="s">
        <v>74</v>
      </c>
      <c r="L26" s="525" t="s">
        <v>1115</v>
      </c>
      <c r="M26" s="615" t="s">
        <v>1116</v>
      </c>
      <c r="N26" s="99" t="s">
        <v>3435</v>
      </c>
      <c r="O26" s="51" t="s">
        <v>1168</v>
      </c>
      <c r="P26" s="51" t="s">
        <v>1212</v>
      </c>
      <c r="Q26" s="51" t="s">
        <v>1213</v>
      </c>
      <c r="R26" s="52" t="s">
        <v>819</v>
      </c>
      <c r="S26" s="279" t="s">
        <v>323</v>
      </c>
      <c r="T26" s="616"/>
      <c r="U26" s="614" t="s">
        <v>1214</v>
      </c>
      <c r="V26" s="617"/>
      <c r="W26" s="612" t="s">
        <v>1215</v>
      </c>
      <c r="X26" s="614" t="s">
        <v>1216</v>
      </c>
      <c r="Y26" s="614"/>
      <c r="Z26" s="614"/>
    </row>
    <row r="27" spans="3:26" s="29" customFormat="1" ht="117.75" customHeight="1" x14ac:dyDescent="0.25">
      <c r="C27" s="464"/>
      <c r="D27" s="618"/>
      <c r="E27" s="445"/>
      <c r="F27" s="553"/>
      <c r="G27" s="447"/>
      <c r="H27" s="439"/>
      <c r="I27" s="441"/>
      <c r="J27" s="215" t="s">
        <v>1217</v>
      </c>
      <c r="K27" s="436"/>
      <c r="L27" s="527"/>
      <c r="M27" s="615"/>
      <c r="N27" s="99" t="s">
        <v>3436</v>
      </c>
      <c r="O27" s="51" t="s">
        <v>1218</v>
      </c>
      <c r="P27" s="51" t="s">
        <v>1212</v>
      </c>
      <c r="Q27" s="51" t="s">
        <v>1219</v>
      </c>
      <c r="R27" s="52" t="s">
        <v>819</v>
      </c>
      <c r="S27" s="279" t="s">
        <v>356</v>
      </c>
      <c r="T27" s="616"/>
      <c r="U27" s="614"/>
      <c r="V27" s="617"/>
      <c r="W27" s="613"/>
      <c r="X27" s="614"/>
      <c r="Y27" s="614"/>
      <c r="Z27" s="614"/>
    </row>
    <row r="29" spans="3:26" ht="43.5" customHeight="1" x14ac:dyDescent="0.35">
      <c r="C29" s="463" t="s">
        <v>429</v>
      </c>
      <c r="D29" s="463"/>
      <c r="E29" s="463"/>
      <c r="F29" s="463"/>
      <c r="G29" s="463"/>
      <c r="H29" s="463"/>
      <c r="I29" s="429" t="s">
        <v>430</v>
      </c>
      <c r="J29" s="429"/>
      <c r="K29" s="429"/>
      <c r="L29" s="429"/>
    </row>
    <row r="30" spans="3:26" ht="103.5" customHeight="1" x14ac:dyDescent="0.35">
      <c r="C30" s="216" t="s">
        <v>3</v>
      </c>
      <c r="D30" s="216" t="s">
        <v>4</v>
      </c>
      <c r="E30" s="216" t="s">
        <v>431</v>
      </c>
      <c r="F30" s="216" t="s">
        <v>408</v>
      </c>
      <c r="G30" s="216" t="s">
        <v>7</v>
      </c>
      <c r="H30" s="216" t="s">
        <v>432</v>
      </c>
      <c r="I30" s="216" t="s">
        <v>433</v>
      </c>
      <c r="J30" s="216" t="s">
        <v>434</v>
      </c>
      <c r="K30" s="216" t="s">
        <v>7</v>
      </c>
      <c r="L30" s="216" t="s">
        <v>432</v>
      </c>
    </row>
    <row r="31" spans="3:26" ht="98.25" customHeight="1" x14ac:dyDescent="0.35">
      <c r="C31" s="235" t="s">
        <v>68</v>
      </c>
      <c r="D31" s="316" t="s">
        <v>69</v>
      </c>
      <c r="E31" s="49">
        <v>3</v>
      </c>
      <c r="F31" s="49">
        <v>3</v>
      </c>
      <c r="G31" s="119" t="str">
        <f>IF(H31&lt;4,"Baja",IF(H31=4,"Media",IF(H31=5,"Media",IF(H31=6,"Media",IF(H31&lt;=12,"Alta","Muy alta")))))</f>
        <v>Alta</v>
      </c>
      <c r="H31" s="119">
        <f>+E31*F31</f>
        <v>9</v>
      </c>
      <c r="I31" s="119">
        <v>2</v>
      </c>
      <c r="J31" s="119">
        <v>3</v>
      </c>
      <c r="K31" s="119" t="str">
        <f>IF(L31&lt;4,"Baja",IF(L31=4,"Media",IF(L31=5,"Media",IF(L31=6,"Media",IF(L31&lt;=12,"Alta","Muy alta")))))</f>
        <v>Media</v>
      </c>
      <c r="L31" s="119">
        <f>+I31*J31</f>
        <v>6</v>
      </c>
    </row>
    <row r="32" spans="3:26" ht="98.25" customHeight="1" x14ac:dyDescent="0.35">
      <c r="C32" s="235" t="s">
        <v>71</v>
      </c>
      <c r="D32" s="316" t="s">
        <v>72</v>
      </c>
      <c r="E32" s="49">
        <v>3</v>
      </c>
      <c r="F32" s="49">
        <v>4</v>
      </c>
      <c r="G32" s="119" t="str">
        <f>IF(H32&lt;4,"Baja",IF(H32=4,"Media",IF(H32=5,"Media",IF(H32=6,"Media",IF(H32&lt;=12,"Alta","Muy alta")))))</f>
        <v>Alta</v>
      </c>
      <c r="H32" s="119">
        <f>+E32*F32</f>
        <v>12</v>
      </c>
      <c r="I32" s="119">
        <v>2</v>
      </c>
      <c r="J32" s="119">
        <v>4</v>
      </c>
      <c r="K32" s="119" t="str">
        <f>IF(L32&lt;4,"Baja",IF(L32=4,"Media",IF(L32=5,"Media",IF(L32=6,"Media",IF(L32&lt;=12,"Alta","Muy alta")))))</f>
        <v>Alta</v>
      </c>
      <c r="L32" s="119">
        <f>+I32*J32</f>
        <v>8</v>
      </c>
    </row>
    <row r="33" spans="3:12" ht="98.25" customHeight="1" x14ac:dyDescent="0.35">
      <c r="C33" s="235" t="s">
        <v>73</v>
      </c>
      <c r="D33" s="120" t="s">
        <v>74</v>
      </c>
      <c r="E33" s="49">
        <v>4</v>
      </c>
      <c r="F33" s="50">
        <v>3</v>
      </c>
      <c r="G33" s="119" t="str">
        <f>IF(H33&lt;4,"Baja",IF(H33=4,"Media",IF(H33=5,"Media",IF(H33=6,"Media",IF(H33&lt;=12,"Alta","Muy alta")))))</f>
        <v>Alta</v>
      </c>
      <c r="H33" s="119">
        <f>+E33*F33</f>
        <v>12</v>
      </c>
      <c r="I33" s="119">
        <v>3</v>
      </c>
      <c r="J33" s="119">
        <v>3</v>
      </c>
      <c r="K33" s="119" t="str">
        <f>IF(L33&lt;4,"Baja",IF(L33=4,"Media",IF(L33=5,"Media",IF(L33=6,"Media",IF(L33&lt;=12,"Alta","Muy alta")))))</f>
        <v>Alta</v>
      </c>
      <c r="L33" s="119">
        <f>+I33*J33</f>
        <v>9</v>
      </c>
    </row>
    <row r="34" spans="3:12" ht="21" customHeight="1" x14ac:dyDescent="0.35">
      <c r="J34" s="27"/>
      <c r="K34" s="28"/>
      <c r="L34" s="28"/>
    </row>
    <row r="35" spans="3:12" x14ac:dyDescent="0.35">
      <c r="C35" s="463" t="s">
        <v>438</v>
      </c>
      <c r="D35" s="463"/>
      <c r="E35" s="463"/>
      <c r="F35" s="463"/>
      <c r="G35" s="463"/>
      <c r="H35" s="463"/>
      <c r="I35" s="463"/>
      <c r="J35" s="463"/>
      <c r="K35" s="463"/>
      <c r="L35" s="28"/>
    </row>
    <row r="36" spans="3:12" ht="81" customHeight="1" x14ac:dyDescent="0.35">
      <c r="C36" s="216" t="s">
        <v>439</v>
      </c>
      <c r="D36" s="216" t="s">
        <v>441</v>
      </c>
      <c r="E36" s="216" t="s">
        <v>442</v>
      </c>
      <c r="F36" s="216" t="s">
        <v>443</v>
      </c>
      <c r="G36" s="216" t="s">
        <v>444</v>
      </c>
      <c r="H36" s="216" t="s">
        <v>445</v>
      </c>
      <c r="I36" s="216" t="s">
        <v>446</v>
      </c>
      <c r="J36" s="216" t="s">
        <v>447</v>
      </c>
      <c r="K36" s="216" t="s">
        <v>440</v>
      </c>
      <c r="L36" s="28"/>
    </row>
    <row r="37" spans="3:12" ht="140.25" customHeight="1" x14ac:dyDescent="0.35">
      <c r="C37" s="462" t="s">
        <v>3411</v>
      </c>
      <c r="D37" s="366" t="s">
        <v>1220</v>
      </c>
      <c r="E37" s="111" t="s">
        <v>3430</v>
      </c>
      <c r="F37" s="51" t="s">
        <v>1222</v>
      </c>
      <c r="G37" s="54" t="s">
        <v>654</v>
      </c>
      <c r="H37" s="55" t="s">
        <v>1223</v>
      </c>
      <c r="I37" s="56" t="s">
        <v>455</v>
      </c>
      <c r="J37" s="56" t="s">
        <v>459</v>
      </c>
      <c r="K37" s="318" t="s">
        <v>1224</v>
      </c>
      <c r="L37" s="28"/>
    </row>
    <row r="38" spans="3:12" ht="140.25" customHeight="1" x14ac:dyDescent="0.35">
      <c r="C38" s="462"/>
      <c r="D38" s="608" t="s">
        <v>1225</v>
      </c>
      <c r="E38" s="111" t="s">
        <v>3430</v>
      </c>
      <c r="F38" s="51" t="s">
        <v>1222</v>
      </c>
      <c r="G38" s="54" t="s">
        <v>654</v>
      </c>
      <c r="H38" s="55" t="s">
        <v>1223</v>
      </c>
      <c r="I38" s="56" t="s">
        <v>455</v>
      </c>
      <c r="J38" s="56" t="s">
        <v>459</v>
      </c>
      <c r="K38" s="610" t="s">
        <v>1226</v>
      </c>
      <c r="L38" s="28"/>
    </row>
    <row r="39" spans="3:12" ht="140.25" customHeight="1" x14ac:dyDescent="0.35">
      <c r="C39" s="462"/>
      <c r="D39" s="609"/>
      <c r="E39" s="111" t="s">
        <v>1227</v>
      </c>
      <c r="F39" s="51" t="s">
        <v>1228</v>
      </c>
      <c r="G39" s="54" t="s">
        <v>692</v>
      </c>
      <c r="H39" s="55" t="s">
        <v>1229</v>
      </c>
      <c r="I39" s="56" t="s">
        <v>455</v>
      </c>
      <c r="J39" s="56" t="s">
        <v>459</v>
      </c>
      <c r="K39" s="611"/>
      <c r="L39" s="27"/>
    </row>
    <row r="40" spans="3:12" ht="140.25" customHeight="1" x14ac:dyDescent="0.35">
      <c r="C40" s="462"/>
      <c r="D40" s="608" t="s">
        <v>1230</v>
      </c>
      <c r="E40" s="111" t="s">
        <v>3430</v>
      </c>
      <c r="F40" s="51" t="s">
        <v>1222</v>
      </c>
      <c r="G40" s="54" t="s">
        <v>654</v>
      </c>
      <c r="H40" s="55" t="s">
        <v>1223</v>
      </c>
      <c r="I40" s="56" t="s">
        <v>455</v>
      </c>
      <c r="J40" s="56" t="s">
        <v>459</v>
      </c>
      <c r="K40" s="610" t="s">
        <v>1231</v>
      </c>
      <c r="L40" s="27"/>
    </row>
    <row r="41" spans="3:12" ht="140.25" customHeight="1" x14ac:dyDescent="0.35">
      <c r="C41" s="462"/>
      <c r="D41" s="609"/>
      <c r="E41" s="111" t="s">
        <v>1227</v>
      </c>
      <c r="F41" s="51" t="s">
        <v>1228</v>
      </c>
      <c r="G41" s="54" t="s">
        <v>692</v>
      </c>
      <c r="H41" s="55" t="s">
        <v>1229</v>
      </c>
      <c r="I41" s="56" t="s">
        <v>455</v>
      </c>
      <c r="J41" s="56" t="s">
        <v>459</v>
      </c>
      <c r="K41" s="611"/>
      <c r="L41" s="27"/>
    </row>
  </sheetData>
  <mergeCells count="153">
    <mergeCell ref="D2:K3"/>
    <mergeCell ref="W2:W3"/>
    <mergeCell ref="D4:K4"/>
    <mergeCell ref="C6:G6"/>
    <mergeCell ref="H6:M6"/>
    <mergeCell ref="N6:S6"/>
    <mergeCell ref="T6:X6"/>
    <mergeCell ref="Y6:Z6"/>
    <mergeCell ref="F7:G7"/>
    <mergeCell ref="H7:I7"/>
    <mergeCell ref="X8:X10"/>
    <mergeCell ref="Y8:Y10"/>
    <mergeCell ref="T11:T13"/>
    <mergeCell ref="U11:U13"/>
    <mergeCell ref="V11:V13"/>
    <mergeCell ref="W11:W13"/>
    <mergeCell ref="X11:X13"/>
    <mergeCell ref="Y11:Y13"/>
    <mergeCell ref="D14:D16"/>
    <mergeCell ref="E14:E16"/>
    <mergeCell ref="F14:F16"/>
    <mergeCell ref="G14:G22"/>
    <mergeCell ref="H14:H22"/>
    <mergeCell ref="I14:I22"/>
    <mergeCell ref="D17:D19"/>
    <mergeCell ref="E17:E19"/>
    <mergeCell ref="D20:D22"/>
    <mergeCell ref="E20:E22"/>
    <mergeCell ref="W14:W16"/>
    <mergeCell ref="X14:X16"/>
    <mergeCell ref="Y14:Y16"/>
    <mergeCell ref="P17:P19"/>
    <mergeCell ref="Q17:Q19"/>
    <mergeCell ref="R17:R19"/>
    <mergeCell ref="Z8:Z10"/>
    <mergeCell ref="O8:O10"/>
    <mergeCell ref="P8:P10"/>
    <mergeCell ref="Q8:Q10"/>
    <mergeCell ref="R8:R10"/>
    <mergeCell ref="S8:S10"/>
    <mergeCell ref="T8:T10"/>
    <mergeCell ref="J9:J10"/>
    <mergeCell ref="D11:D13"/>
    <mergeCell ref="E11:E13"/>
    <mergeCell ref="K11:K13"/>
    <mergeCell ref="L11:L13"/>
    <mergeCell ref="M11:M13"/>
    <mergeCell ref="U8:U10"/>
    <mergeCell ref="V8:V10"/>
    <mergeCell ref="W8:W10"/>
    <mergeCell ref="Z11:Z13"/>
    <mergeCell ref="J12:J13"/>
    <mergeCell ref="N12:N13"/>
    <mergeCell ref="O12:O13"/>
    <mergeCell ref="P12:P13"/>
    <mergeCell ref="Q12:Q13"/>
    <mergeCell ref="R12:R13"/>
    <mergeCell ref="S12:S13"/>
    <mergeCell ref="Z14:Z16"/>
    <mergeCell ref="J15:J22"/>
    <mergeCell ref="N15:N16"/>
    <mergeCell ref="O15:O16"/>
    <mergeCell ref="P15:P16"/>
    <mergeCell ref="Q15:Q16"/>
    <mergeCell ref="R15:R16"/>
    <mergeCell ref="K14:K22"/>
    <mergeCell ref="L14:L16"/>
    <mergeCell ref="M14:M16"/>
    <mergeCell ref="T14:T16"/>
    <mergeCell ref="U14:U16"/>
    <mergeCell ref="V14:V16"/>
    <mergeCell ref="S15:S16"/>
    <mergeCell ref="L17:L19"/>
    <mergeCell ref="M17:M19"/>
    <mergeCell ref="N17:N19"/>
    <mergeCell ref="U17:U19"/>
    <mergeCell ref="V17:V19"/>
    <mergeCell ref="W17:W19"/>
    <mergeCell ref="X17:X19"/>
    <mergeCell ref="Y17:Y19"/>
    <mergeCell ref="Z17:Z19"/>
    <mergeCell ref="O17:O19"/>
    <mergeCell ref="S17:S19"/>
    <mergeCell ref="T17:T19"/>
    <mergeCell ref="X20:X22"/>
    <mergeCell ref="Y20:Y22"/>
    <mergeCell ref="Z20:Z22"/>
    <mergeCell ref="D23:D25"/>
    <mergeCell ref="E23:E25"/>
    <mergeCell ref="F23:F25"/>
    <mergeCell ref="G23:G25"/>
    <mergeCell ref="H23:H25"/>
    <mergeCell ref="I23:I25"/>
    <mergeCell ref="K23:K25"/>
    <mergeCell ref="R20:R22"/>
    <mergeCell ref="S20:S22"/>
    <mergeCell ref="T20:T22"/>
    <mergeCell ref="U20:U22"/>
    <mergeCell ref="V20:V22"/>
    <mergeCell ref="W20:W22"/>
    <mergeCell ref="L20:L22"/>
    <mergeCell ref="M20:M22"/>
    <mergeCell ref="N20:N22"/>
    <mergeCell ref="O20:O22"/>
    <mergeCell ref="P20:P22"/>
    <mergeCell ref="Q20:Q22"/>
    <mergeCell ref="X23:X25"/>
    <mergeCell ref="Y23:Y25"/>
    <mergeCell ref="Z23:Z25"/>
    <mergeCell ref="J24:J25"/>
    <mergeCell ref="D26:D27"/>
    <mergeCell ref="E26:E27"/>
    <mergeCell ref="F26:F27"/>
    <mergeCell ref="G26:G27"/>
    <mergeCell ref="H26:H27"/>
    <mergeCell ref="I26:I27"/>
    <mergeCell ref="R23:R25"/>
    <mergeCell ref="S23:S25"/>
    <mergeCell ref="T23:T25"/>
    <mergeCell ref="U23:U25"/>
    <mergeCell ref="V23:V25"/>
    <mergeCell ref="W23:W25"/>
    <mergeCell ref="L23:L25"/>
    <mergeCell ref="M23:M25"/>
    <mergeCell ref="N23:N25"/>
    <mergeCell ref="O23:O25"/>
    <mergeCell ref="P23:P25"/>
    <mergeCell ref="Q23:Q25"/>
    <mergeCell ref="Z26:Z27"/>
    <mergeCell ref="C37:C41"/>
    <mergeCell ref="D38:D39"/>
    <mergeCell ref="K38:K39"/>
    <mergeCell ref="D40:D41"/>
    <mergeCell ref="K40:K41"/>
    <mergeCell ref="W26:W27"/>
    <mergeCell ref="X26:X27"/>
    <mergeCell ref="Y26:Y27"/>
    <mergeCell ref="C29:H29"/>
    <mergeCell ref="I29:L29"/>
    <mergeCell ref="K26:K27"/>
    <mergeCell ref="L26:L27"/>
    <mergeCell ref="M26:M27"/>
    <mergeCell ref="T26:T27"/>
    <mergeCell ref="U26:U27"/>
    <mergeCell ref="V26:V27"/>
    <mergeCell ref="C35:K35"/>
    <mergeCell ref="C8:C27"/>
    <mergeCell ref="D8:D10"/>
    <mergeCell ref="E8:E10"/>
    <mergeCell ref="K8:K10"/>
    <mergeCell ref="L8:L10"/>
    <mergeCell ref="M8:M10"/>
    <mergeCell ref="N8:N10"/>
  </mergeCells>
  <conditionalFormatting sqref="H31:H33">
    <cfRule type="cellIs" dxfId="443" priority="13" operator="between">
      <formula>15</formula>
      <formula>25</formula>
    </cfRule>
    <cfRule type="cellIs" dxfId="442" priority="14" operator="between">
      <formula>8</formula>
      <formula>12</formula>
    </cfRule>
    <cfRule type="cellIs" dxfId="441" priority="15" operator="between">
      <formula>4</formula>
      <formula>6</formula>
    </cfRule>
    <cfRule type="cellIs" dxfId="440" priority="16" operator="between">
      <formula>1</formula>
      <formula>3</formula>
    </cfRule>
  </conditionalFormatting>
  <conditionalFormatting sqref="G31:G33">
    <cfRule type="cellIs" dxfId="439" priority="9" operator="equal">
      <formula>"Muy alta"</formula>
    </cfRule>
    <cfRule type="cellIs" dxfId="438" priority="10" operator="equal">
      <formula>"Alta"</formula>
    </cfRule>
    <cfRule type="cellIs" dxfId="437" priority="11" operator="equal">
      <formula>"Media"</formula>
    </cfRule>
    <cfRule type="cellIs" dxfId="436" priority="12" operator="equal">
      <formula>"Baja"</formula>
    </cfRule>
  </conditionalFormatting>
  <conditionalFormatting sqref="K31:K33">
    <cfRule type="cellIs" dxfId="435" priority="1" operator="equal">
      <formula>"Muy alta"</formula>
    </cfRule>
    <cfRule type="cellIs" dxfId="434" priority="2" operator="equal">
      <formula>"Alta"</formula>
    </cfRule>
    <cfRule type="cellIs" dxfId="433" priority="3" operator="equal">
      <formula>"Media"</formula>
    </cfRule>
    <cfRule type="cellIs" dxfId="432" priority="4" operator="equal">
      <formula>"Baja"</formula>
    </cfRule>
  </conditionalFormatting>
  <conditionalFormatting sqref="L31:L33">
    <cfRule type="cellIs" dxfId="431" priority="5" operator="between">
      <formula>15</formula>
      <formula>25</formula>
    </cfRule>
    <cfRule type="cellIs" dxfId="430" priority="6" operator="between">
      <formula>8</formula>
      <formula>12</formula>
    </cfRule>
    <cfRule type="cellIs" dxfId="429" priority="7" operator="between">
      <formula>4</formula>
      <formula>6</formula>
    </cfRule>
    <cfRule type="cellIs" dxfId="428" priority="8" operator="between">
      <formula>1</formula>
      <formula>3</formula>
    </cfRule>
  </conditionalFormatting>
  <dataValidations count="1">
    <dataValidation type="list" allowBlank="1" showInputMessage="1" showErrorMessage="1" sqref="I37:J41 R11:S12 R14:S15 R17:S17 R20:S20 R23:S23 R8:S9 R26:S27">
      <formula1>#REF!</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09977B1F9D12F4B8869582D47AF9B8E" ma:contentTypeVersion="12" ma:contentTypeDescription="Crear nuevo documento." ma:contentTypeScope="" ma:versionID="5f64a25ec1bdbb85bd3fb36a39d1aff7">
  <xsd:schema xmlns:xsd="http://www.w3.org/2001/XMLSchema" xmlns:xs="http://www.w3.org/2001/XMLSchema" xmlns:p="http://schemas.microsoft.com/office/2006/metadata/properties" xmlns:ns2="7c4cc0da-5269-4c4f-8a69-0edc0a439f75" xmlns:ns3="699a629e-b1ab-433e-a7e5-e76d89fd4265" targetNamespace="http://schemas.microsoft.com/office/2006/metadata/properties" ma:root="true" ma:fieldsID="3623e6c64e3943907f6037493e390886" ns2:_="" ns3:_="">
    <xsd:import namespace="7c4cc0da-5269-4c4f-8a69-0edc0a439f75"/>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cc0da-5269-4c4f-8a69-0edc0a439f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236343-2B19-4773-B18E-4A03540E4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cc0da-5269-4c4f-8a69-0edc0a439f75"/>
    <ds:schemaRef ds:uri="699a629e-b1ab-433e-a7e5-e76d89fd4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0B098E-A416-4A29-93B4-3E9BFEC993C4}">
  <ds:schemaRefs>
    <ds:schemaRef ds:uri="http://purl.org/dc/terms/"/>
    <ds:schemaRef ds:uri="http://www.w3.org/XML/1998/namespace"/>
    <ds:schemaRef ds:uri="http://purl.org/dc/elements/1.1/"/>
    <ds:schemaRef ds:uri="http://schemas.microsoft.com/office/2006/documentManagement/types"/>
    <ds:schemaRef ds:uri="699a629e-b1ab-433e-a7e5-e76d89fd4265"/>
    <ds:schemaRef ds:uri="http://purl.org/dc/dcmitype/"/>
    <ds:schemaRef ds:uri="http://schemas.openxmlformats.org/package/2006/metadata/core-properties"/>
    <ds:schemaRef ds:uri="http://schemas.microsoft.com/office/infopath/2007/PartnerControls"/>
    <ds:schemaRef ds:uri="7c4cc0da-5269-4c4f-8a69-0edc0a439f75"/>
    <ds:schemaRef ds:uri="http://schemas.microsoft.com/office/2006/metadata/properties"/>
  </ds:schemaRefs>
</ds:datastoreItem>
</file>

<file path=customXml/itemProps3.xml><?xml version="1.0" encoding="utf-8"?>
<ds:datastoreItem xmlns:ds="http://schemas.openxmlformats.org/officeDocument/2006/customXml" ds:itemID="{E85B0246-6896-469F-B031-D866B1A750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R. GESTION </vt:lpstr>
      <vt:lpstr>EST1PI</vt:lpstr>
      <vt:lpstr>EST1PT</vt:lpstr>
      <vt:lpstr>EST1PE</vt:lpstr>
      <vt:lpstr>EST1SIG</vt:lpstr>
      <vt:lpstr>EST1SGA</vt:lpstr>
      <vt:lpstr>EST2</vt:lpstr>
      <vt:lpstr>MIS1FOM</vt:lpstr>
      <vt:lpstr>MIS1PROM</vt:lpstr>
      <vt:lpstr>MIS2</vt:lpstr>
      <vt:lpstr>MIS3</vt:lpstr>
      <vt:lpstr>MIS4FISCA</vt:lpstr>
      <vt:lpstr>MIS4REG</vt:lpstr>
      <vt:lpstr>MIS5</vt:lpstr>
      <vt:lpstr>MIS6</vt:lpstr>
      <vt:lpstr>MIS7</vt:lpstr>
      <vt:lpstr>APO1</vt:lpstr>
      <vt:lpstr>APO2</vt:lpstr>
      <vt:lpstr>APO3</vt:lpstr>
      <vt:lpstr>APO4</vt:lpstr>
      <vt:lpstr>APO5</vt:lpstr>
      <vt:lpstr>APO6</vt:lpstr>
      <vt:lpstr>APO7</vt:lpstr>
      <vt:lpstr>EVA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Ricaurte</dc:creator>
  <cp:keywords/>
  <dc:description/>
  <cp:lastModifiedBy>Ericsson Rafael Ricardo Moreno</cp:lastModifiedBy>
  <cp:revision/>
  <dcterms:created xsi:type="dcterms:W3CDTF">2020-12-11T20:56:24Z</dcterms:created>
  <dcterms:modified xsi:type="dcterms:W3CDTF">2021-09-30T16:02:58Z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0x010100B09977B1F9D12F4B8869582D47AF9B8E</vt:lpwstr>
  </property>
</Properties>
</file>