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aola Velasco\Produccion Minirales - Mapa Regalias\2021\Primer Trimestre\"/>
    </mc:Choice>
  </mc:AlternateContent>
  <bookViews>
    <workbookView xWindow="0" yWindow="0" windowWidth="20490" windowHeight="6855"/>
  </bookViews>
  <sheets>
    <sheet name="CLASIFICACION UPME" sheetId="1" r:id="rId1"/>
    <sheet name="ARENAS" sheetId="2" r:id="rId2"/>
    <sheet name="ASFALTITA" sheetId="3" r:id="rId3"/>
    <sheet name="DIABASA" sheetId="4" r:id="rId4"/>
    <sheet name="GRAVAS" sheetId="5" r:id="rId5"/>
    <sheet name="RECEBO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2" l="1"/>
  <c r="E11" i="4"/>
  <c r="E85" i="5" l="1"/>
  <c r="E51" i="6"/>
  <c r="E9" i="3" l="1"/>
  <c r="F13" i="1" l="1"/>
  <c r="F12" i="1"/>
  <c r="F11" i="1"/>
  <c r="F10" i="1"/>
  <c r="F9" i="1"/>
  <c r="G9" i="1" l="1"/>
  <c r="F14" i="1"/>
</calcChain>
</file>

<file path=xl/sharedStrings.xml><?xml version="1.0" encoding="utf-8"?>
<sst xmlns="http://schemas.openxmlformats.org/spreadsheetml/2006/main" count="643" uniqueCount="302">
  <si>
    <t>AGENCIA NACIONAL DE MINERIA</t>
  </si>
  <si>
    <t>VICEPRESIDENCIA DE SEGUIMIENTO, CONTROL Y SEGURIDAD MINERA</t>
  </si>
  <si>
    <t>GRUPO DE REGALIAS Y CONTRAPRESTACIONES ECONOMICAS</t>
  </si>
  <si>
    <t>CLASIFICACION DE MINERALES</t>
  </si>
  <si>
    <t>No.</t>
  </si>
  <si>
    <t>MINERAL</t>
  </si>
  <si>
    <t>UNIDAD DE MEDIDA</t>
  </si>
  <si>
    <t>CANTIDAD POR MINERAL</t>
  </si>
  <si>
    <t>CANTIDAD POR CLASIFICACION</t>
  </si>
  <si>
    <t>ROCAS Y MATERIALES DE CONSTRUCCIÓN</t>
  </si>
  <si>
    <t>ARENA</t>
  </si>
  <si>
    <t>m3</t>
  </si>
  <si>
    <t>ASFALTITAS</t>
  </si>
  <si>
    <t>DIABASA</t>
  </si>
  <si>
    <t>GRAVA</t>
  </si>
  <si>
    <t>RECEBO</t>
  </si>
  <si>
    <t>TOTAL</t>
  </si>
  <si>
    <t>NOTAS:</t>
  </si>
  <si>
    <t>*   Los datos que se presentan son preliminares de acuerdo con la información que la Agencia Nacional de Minería ha recibido  a la fecha.</t>
  </si>
  <si>
    <t>DEPARTAMENTO</t>
  </si>
  <si>
    <t>CODIGO DANE - MUNICIPIO</t>
  </si>
  <si>
    <t>MUNICIPIO</t>
  </si>
  <si>
    <t>PRODUCCION MUNICIPIO</t>
  </si>
  <si>
    <t>Total general</t>
  </si>
  <si>
    <t xml:space="preserve">                                           </t>
  </si>
  <si>
    <t>* Los datos que se presentan son preliminares de acuerdo con la información que la Agencia Nacional de Minería ha recibido  a la fecha.</t>
  </si>
  <si>
    <t>* ND: No se tiene información sobre producción hasta la fecha.</t>
  </si>
  <si>
    <t>Boyaca</t>
  </si>
  <si>
    <t>Cundinamarca</t>
  </si>
  <si>
    <t>Caqueta</t>
  </si>
  <si>
    <t>INFORME DE PRODUCCION ROCAS Y MATERIALES DE CONSTRUCCION 
 I  TRIMESTRE 2021</t>
  </si>
  <si>
    <t>ARENAS  I  TRIMESTRE DE 2021 ( m3 )</t>
  </si>
  <si>
    <t>ASFALTITA   I  TRIMESTRE DE 2021( m3 )</t>
  </si>
  <si>
    <t>DIABASA  I  TRIMESTRE DE 2021 ( m3 )</t>
  </si>
  <si>
    <t>GRAVAS    I  TRIMESTRE DE 2021 ( m3 )</t>
  </si>
  <si>
    <t>RECEBO   I  TRIMESTRE DE 2021 ( m3 )</t>
  </si>
  <si>
    <t>15204</t>
  </si>
  <si>
    <t>Combita</t>
  </si>
  <si>
    <t>15455</t>
  </si>
  <si>
    <t>Miraflores - Boyaca</t>
  </si>
  <si>
    <t>15516</t>
  </si>
  <si>
    <t>Paipa</t>
  </si>
  <si>
    <t>15599</t>
  </si>
  <si>
    <t>Ramiriqui</t>
  </si>
  <si>
    <t>Cauca</t>
  </si>
  <si>
    <t>19142</t>
  </si>
  <si>
    <t>Caloto</t>
  </si>
  <si>
    <t>25473</t>
  </si>
  <si>
    <t>Mosquera - Cundinamarca</t>
  </si>
  <si>
    <t>Huila</t>
  </si>
  <si>
    <t>41551</t>
  </si>
  <si>
    <t>Pitalito</t>
  </si>
  <si>
    <t>Magdalena</t>
  </si>
  <si>
    <t>47189</t>
  </si>
  <si>
    <t>Cienaga - Magalena</t>
  </si>
  <si>
    <t>Valle del Cauca</t>
  </si>
  <si>
    <t>76890</t>
  </si>
  <si>
    <t>Yotoco</t>
  </si>
  <si>
    <t>15762</t>
  </si>
  <si>
    <t>Sora</t>
  </si>
  <si>
    <t>Caldas</t>
  </si>
  <si>
    <t>17380</t>
  </si>
  <si>
    <t>La Dorada</t>
  </si>
  <si>
    <t>18001</t>
  </si>
  <si>
    <t>Florencia - Caqueta</t>
  </si>
  <si>
    <t>18592</t>
  </si>
  <si>
    <t>Puerto Rico - Caqueta</t>
  </si>
  <si>
    <t>Casanare</t>
  </si>
  <si>
    <t>85001</t>
  </si>
  <si>
    <t>Yopal</t>
  </si>
  <si>
    <t>Cesar</t>
  </si>
  <si>
    <t>20710</t>
  </si>
  <si>
    <t>San Alberto</t>
  </si>
  <si>
    <t>Cordoba</t>
  </si>
  <si>
    <t>23417</t>
  </si>
  <si>
    <t>Lorica</t>
  </si>
  <si>
    <t>23855</t>
  </si>
  <si>
    <t>Valencia</t>
  </si>
  <si>
    <t>41615</t>
  </si>
  <si>
    <t>Rivera</t>
  </si>
  <si>
    <t>La Guajira</t>
  </si>
  <si>
    <t>44035</t>
  </si>
  <si>
    <t>Albania - La Guajira</t>
  </si>
  <si>
    <t>Meta</t>
  </si>
  <si>
    <t>50001</t>
  </si>
  <si>
    <t>Villavicencio</t>
  </si>
  <si>
    <t>50226</t>
  </si>
  <si>
    <t>Cumaral</t>
  </si>
  <si>
    <t>Norte de Santander</t>
  </si>
  <si>
    <t>54810</t>
  </si>
  <si>
    <t>Tibu</t>
  </si>
  <si>
    <t>Sucre</t>
  </si>
  <si>
    <t>70001</t>
  </si>
  <si>
    <t>Sincelejo</t>
  </si>
  <si>
    <t>70820</t>
  </si>
  <si>
    <t>Santiago de Tolu</t>
  </si>
  <si>
    <t>Tolima</t>
  </si>
  <si>
    <t>73770</t>
  </si>
  <si>
    <t>Suarez - Tolima</t>
  </si>
  <si>
    <t>76113</t>
  </si>
  <si>
    <t>Bugalagrande</t>
  </si>
  <si>
    <t>Atlantico</t>
  </si>
  <si>
    <t>08634</t>
  </si>
  <si>
    <t>Sabanagrande</t>
  </si>
  <si>
    <t>15001</t>
  </si>
  <si>
    <t>Tunja</t>
  </si>
  <si>
    <t>25754</t>
  </si>
  <si>
    <t>Soacha</t>
  </si>
  <si>
    <t>73319</t>
  </si>
  <si>
    <t>Guamo</t>
  </si>
  <si>
    <t>FECHA DE PRESENTACIÓN MAYO 15 DE 2021</t>
  </si>
  <si>
    <t>23466</t>
  </si>
  <si>
    <t>Montelibano</t>
  </si>
  <si>
    <t>76001</t>
  </si>
  <si>
    <t>Cali</t>
  </si>
  <si>
    <t>Antioquia</t>
  </si>
  <si>
    <t>05001</t>
  </si>
  <si>
    <t>Medellin</t>
  </si>
  <si>
    <t>05480</t>
  </si>
  <si>
    <t>Mutata</t>
  </si>
  <si>
    <t>08421</t>
  </si>
  <si>
    <t>Luruaco</t>
  </si>
  <si>
    <t>08436</t>
  </si>
  <si>
    <t>Manati</t>
  </si>
  <si>
    <t>08606</t>
  </si>
  <si>
    <t>Repelon</t>
  </si>
  <si>
    <t>Bolivar</t>
  </si>
  <si>
    <t>13001</t>
  </si>
  <si>
    <t>Cartagena</t>
  </si>
  <si>
    <t>15090</t>
  </si>
  <si>
    <t>Berbeo</t>
  </si>
  <si>
    <t>15296</t>
  </si>
  <si>
    <t>Gameza</t>
  </si>
  <si>
    <t>15759</t>
  </si>
  <si>
    <t>Sogamoso</t>
  </si>
  <si>
    <t>15761</t>
  </si>
  <si>
    <t>Somondoco</t>
  </si>
  <si>
    <t>15764</t>
  </si>
  <si>
    <t>Soraca</t>
  </si>
  <si>
    <t>15778</t>
  </si>
  <si>
    <t>Sutatenza</t>
  </si>
  <si>
    <t>17001</t>
  </si>
  <si>
    <t>Manizales</t>
  </si>
  <si>
    <t>18029</t>
  </si>
  <si>
    <t>Albania - Caqueta</t>
  </si>
  <si>
    <t>20750</t>
  </si>
  <si>
    <t>San Diego</t>
  </si>
  <si>
    <t>Choco</t>
  </si>
  <si>
    <t>27001</t>
  </si>
  <si>
    <t>Quibdo</t>
  </si>
  <si>
    <t>23555</t>
  </si>
  <si>
    <t>Planeta Rica</t>
  </si>
  <si>
    <t>25151</t>
  </si>
  <si>
    <t>Caqueza</t>
  </si>
  <si>
    <t>25175</t>
  </si>
  <si>
    <t>Chia</t>
  </si>
  <si>
    <t>25483</t>
  </si>
  <si>
    <t>Nariño - Cundinamarca</t>
  </si>
  <si>
    <t>25662</t>
  </si>
  <si>
    <t>San Juan de Rio Seco</t>
  </si>
  <si>
    <t>25817</t>
  </si>
  <si>
    <t>Tocancipa</t>
  </si>
  <si>
    <t>41797</t>
  </si>
  <si>
    <t>Tesalia</t>
  </si>
  <si>
    <t>41799</t>
  </si>
  <si>
    <t>Tello</t>
  </si>
  <si>
    <t>44090</t>
  </si>
  <si>
    <t>Dibulla</t>
  </si>
  <si>
    <t>50006</t>
  </si>
  <si>
    <t>Acacias</t>
  </si>
  <si>
    <t>50318</t>
  </si>
  <si>
    <t>Guamal - Meta</t>
  </si>
  <si>
    <t>50573</t>
  </si>
  <si>
    <t>Puerto Lopez</t>
  </si>
  <si>
    <t>Nariño</t>
  </si>
  <si>
    <t>52720</t>
  </si>
  <si>
    <t>Sapuyes</t>
  </si>
  <si>
    <t>52835</t>
  </si>
  <si>
    <t>San Andres de Tumaco</t>
  </si>
  <si>
    <t>54001</t>
  </si>
  <si>
    <t>Cucuta</t>
  </si>
  <si>
    <t>54261</t>
  </si>
  <si>
    <t>El Zulia</t>
  </si>
  <si>
    <t>Quindio</t>
  </si>
  <si>
    <t>63302</t>
  </si>
  <si>
    <t>Genova</t>
  </si>
  <si>
    <t>63401</t>
  </si>
  <si>
    <t>La Tebaida</t>
  </si>
  <si>
    <t>63548</t>
  </si>
  <si>
    <t>Pijao</t>
  </si>
  <si>
    <t>Santander</t>
  </si>
  <si>
    <t>68001</t>
  </si>
  <si>
    <t>Bucaramanga</t>
  </si>
  <si>
    <t>68081</t>
  </si>
  <si>
    <t>Barrancabermeja</t>
  </si>
  <si>
    <t>68307</t>
  </si>
  <si>
    <t>Giron</t>
  </si>
  <si>
    <t>68464</t>
  </si>
  <si>
    <t>Mogotes</t>
  </si>
  <si>
    <t>68547</t>
  </si>
  <si>
    <t>Piedecuesta</t>
  </si>
  <si>
    <t>73275</t>
  </si>
  <si>
    <t>Flandes</t>
  </si>
  <si>
    <t>73349</t>
  </si>
  <si>
    <t>Honda</t>
  </si>
  <si>
    <t>73449</t>
  </si>
  <si>
    <t>Melgar</t>
  </si>
  <si>
    <t>73671</t>
  </si>
  <si>
    <t>Saldaña</t>
  </si>
  <si>
    <t>76041</t>
  </si>
  <si>
    <t>Ansermanuevo</t>
  </si>
  <si>
    <t>76122</t>
  </si>
  <si>
    <t>Caicedonia</t>
  </si>
  <si>
    <t>76364</t>
  </si>
  <si>
    <t>Jamundi</t>
  </si>
  <si>
    <t>Arauca</t>
  </si>
  <si>
    <t>81736</t>
  </si>
  <si>
    <t>Saravena</t>
  </si>
  <si>
    <t>81794</t>
  </si>
  <si>
    <t>Tame</t>
  </si>
  <si>
    <t>15224</t>
  </si>
  <si>
    <t>Cucaita</t>
  </si>
  <si>
    <t>15469</t>
  </si>
  <si>
    <t>Moniquira</t>
  </si>
  <si>
    <t>15646</t>
  </si>
  <si>
    <t>Samaca</t>
  </si>
  <si>
    <t>85162</t>
  </si>
  <si>
    <t>Monterrey</t>
  </si>
  <si>
    <t>85263</t>
  </si>
  <si>
    <t>Pore</t>
  </si>
  <si>
    <t>19455</t>
  </si>
  <si>
    <t>Miranda</t>
  </si>
  <si>
    <t>23001</t>
  </si>
  <si>
    <t>Monteria</t>
  </si>
  <si>
    <t>25099</t>
  </si>
  <si>
    <t>Bojaca</t>
  </si>
  <si>
    <t>25438</t>
  </si>
  <si>
    <t>Medina</t>
  </si>
  <si>
    <t>41518</t>
  </si>
  <si>
    <t>Paicol</t>
  </si>
  <si>
    <t>47001</t>
  </si>
  <si>
    <t>Santa Marta</t>
  </si>
  <si>
    <t>50150</t>
  </si>
  <si>
    <t>Castilla la Nueva</t>
  </si>
  <si>
    <t>50287</t>
  </si>
  <si>
    <t>Fuente de Oro</t>
  </si>
  <si>
    <t>52001</t>
  </si>
  <si>
    <t>Pasto</t>
  </si>
  <si>
    <t>52079</t>
  </si>
  <si>
    <t>Barbacoas</t>
  </si>
  <si>
    <t>52207</t>
  </si>
  <si>
    <t>Consaca</t>
  </si>
  <si>
    <t>54874</t>
  </si>
  <si>
    <t>Villa del Rosario</t>
  </si>
  <si>
    <t>Risaralda</t>
  </si>
  <si>
    <t>66001</t>
  </si>
  <si>
    <t>Pereira</t>
  </si>
  <si>
    <t>68167</t>
  </si>
  <si>
    <t>Charala</t>
  </si>
  <si>
    <t>08638</t>
  </si>
  <si>
    <t>Sabanalarga - Atlantico</t>
  </si>
  <si>
    <t>13836</t>
  </si>
  <si>
    <t>Turbaco</t>
  </si>
  <si>
    <t>15238</t>
  </si>
  <si>
    <t>Duitama</t>
  </si>
  <si>
    <t>15476</t>
  </si>
  <si>
    <t>Motavita</t>
  </si>
  <si>
    <t>15572</t>
  </si>
  <si>
    <t>Puerto Boyaca</t>
  </si>
  <si>
    <t>19001</t>
  </si>
  <si>
    <t>Popayan</t>
  </si>
  <si>
    <t>19256</t>
  </si>
  <si>
    <t>El Tambo - Cauca</t>
  </si>
  <si>
    <t>19760</t>
  </si>
  <si>
    <t>Sotara</t>
  </si>
  <si>
    <t>25200</t>
  </si>
  <si>
    <t>Cogua</t>
  </si>
  <si>
    <t>25224</t>
  </si>
  <si>
    <t>Cucunuba</t>
  </si>
  <si>
    <t>25599</t>
  </si>
  <si>
    <t>Apulo</t>
  </si>
  <si>
    <t>Guaviare</t>
  </si>
  <si>
    <t>95001</t>
  </si>
  <si>
    <t>San Jose del Guaviare</t>
  </si>
  <si>
    <t>47707</t>
  </si>
  <si>
    <t>Santa Ana</t>
  </si>
  <si>
    <t>52356</t>
  </si>
  <si>
    <t>Ipiales</t>
  </si>
  <si>
    <t>63272</t>
  </si>
  <si>
    <t>Filandia</t>
  </si>
  <si>
    <t>70823</t>
  </si>
  <si>
    <t>Tolu Viejo</t>
  </si>
  <si>
    <t>73200</t>
  </si>
  <si>
    <t>Coello</t>
  </si>
  <si>
    <t>73624</t>
  </si>
  <si>
    <t>Rovira</t>
  </si>
  <si>
    <t>76126</t>
  </si>
  <si>
    <t>Calima</t>
  </si>
  <si>
    <t>76828</t>
  </si>
  <si>
    <t>Trujillo</t>
  </si>
  <si>
    <t>76892</t>
  </si>
  <si>
    <t>Yumbo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</si>
</sst>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Tahoma"/>
      <family val="2"/>
    </font>
    <font>
      <b/>
      <sz val="10"/>
      <name val="Calibri"/>
      <family val="2"/>
      <scheme val="minor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41" fontId="1" fillId="0" borderId="0" applyFont="0" applyFill="0" applyBorder="0" applyAlignment="0" applyProtection="0"/>
  </cellStyleXfs>
  <cellXfs count="74">
    <xf numFmtId="0" fontId="0" fillId="0" borderId="0" xfId="0"/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7" fillId="0" borderId="10" xfId="2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/>
    <xf numFmtId="0" fontId="8" fillId="0" borderId="14" xfId="0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/>
    <xf numFmtId="0" fontId="8" fillId="0" borderId="15" xfId="0" applyFont="1" applyFill="1" applyBorder="1" applyAlignment="1">
      <alignment horizontal="center" vertical="center" wrapText="1"/>
    </xf>
    <xf numFmtId="0" fontId="7" fillId="0" borderId="18" xfId="2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center" vertical="center" wrapText="1"/>
    </xf>
    <xf numFmtId="4" fontId="2" fillId="0" borderId="19" xfId="0" applyNumberFormat="1" applyFont="1" applyFill="1" applyBorder="1" applyAlignment="1"/>
    <xf numFmtId="164" fontId="0" fillId="0" borderId="0" xfId="1" applyFont="1"/>
    <xf numFmtId="164" fontId="0" fillId="0" borderId="0" xfId="1" applyFont="1" applyAlignment="1">
      <alignment horizontal="center"/>
    </xf>
    <xf numFmtId="0" fontId="6" fillId="0" borderId="0" xfId="0" applyFont="1"/>
    <xf numFmtId="165" fontId="0" fillId="0" borderId="0" xfId="0" applyNumberFormat="1"/>
    <xf numFmtId="43" fontId="0" fillId="0" borderId="0" xfId="0" applyNumberFormat="1"/>
    <xf numFmtId="164" fontId="2" fillId="0" borderId="25" xfId="1" applyFont="1" applyFill="1" applyBorder="1" applyAlignment="1">
      <alignment horizontal="center"/>
    </xf>
    <xf numFmtId="164" fontId="2" fillId="0" borderId="26" xfId="1" applyFont="1" applyFill="1" applyBorder="1" applyAlignment="1">
      <alignment horizontal="center"/>
    </xf>
    <xf numFmtId="0" fontId="2" fillId="0" borderId="27" xfId="0" applyFont="1" applyBorder="1"/>
    <xf numFmtId="0" fontId="0" fillId="0" borderId="27" xfId="1" applyNumberFormat="1" applyFont="1" applyBorder="1"/>
    <xf numFmtId="0" fontId="0" fillId="0" borderId="27" xfId="0" applyBorder="1"/>
    <xf numFmtId="164" fontId="0" fillId="0" borderId="27" xfId="1" applyNumberFormat="1" applyFont="1" applyBorder="1"/>
    <xf numFmtId="0" fontId="2" fillId="0" borderId="28" xfId="0" applyFont="1" applyBorder="1"/>
    <xf numFmtId="0" fontId="0" fillId="0" borderId="28" xfId="1" applyNumberFormat="1" applyFont="1" applyBorder="1"/>
    <xf numFmtId="0" fontId="0" fillId="0" borderId="28" xfId="0" applyBorder="1"/>
    <xf numFmtId="164" fontId="0" fillId="0" borderId="28" xfId="1" applyNumberFormat="1" applyFont="1" applyBorder="1"/>
    <xf numFmtId="3" fontId="2" fillId="0" borderId="0" xfId="0" applyNumberFormat="1" applyFont="1"/>
    <xf numFmtId="164" fontId="0" fillId="0" borderId="0" xfId="0" applyNumberFormat="1"/>
    <xf numFmtId="0" fontId="0" fillId="0" borderId="30" xfId="0" applyBorder="1" applyAlignment="1">
      <alignment horizontal="right"/>
    </xf>
    <xf numFmtId="0" fontId="0" fillId="0" borderId="28" xfId="0" applyBorder="1" applyAlignment="1">
      <alignment horizontal="left" indent="1"/>
    </xf>
    <xf numFmtId="164" fontId="0" fillId="0" borderId="31" xfId="1" applyFont="1" applyBorder="1" applyAlignment="1">
      <alignment horizontal="right"/>
    </xf>
    <xf numFmtId="0" fontId="6" fillId="0" borderId="0" xfId="3" applyFont="1" applyAlignment="1">
      <alignment horizontal="left" wrapText="1"/>
    </xf>
    <xf numFmtId="0" fontId="4" fillId="0" borderId="1" xfId="0" applyFont="1" applyBorder="1" applyAlignment="1">
      <alignment horizontal="center"/>
    </xf>
    <xf numFmtId="0" fontId="2" fillId="3" borderId="28" xfId="0" applyFont="1" applyFill="1" applyBorder="1"/>
    <xf numFmtId="164" fontId="2" fillId="3" borderId="28" xfId="1" applyNumberFormat="1" applyFont="1" applyFill="1" applyBorder="1"/>
    <xf numFmtId="4" fontId="10" fillId="4" borderId="22" xfId="0" applyNumberFormat="1" applyFont="1" applyFill="1" applyBorder="1" applyAlignment="1">
      <alignment horizontal="right" vertical="center" wrapText="1"/>
    </xf>
    <xf numFmtId="43" fontId="10" fillId="4" borderId="20" xfId="1" applyNumberFormat="1" applyFont="1" applyFill="1" applyBorder="1" applyAlignment="1">
      <alignment vertical="center" wrapText="1"/>
    </xf>
    <xf numFmtId="0" fontId="2" fillId="0" borderId="27" xfId="0" applyFont="1" applyBorder="1" applyAlignment="1">
      <alignment horizontal="left"/>
    </xf>
    <xf numFmtId="0" fontId="2" fillId="0" borderId="7" xfId="0" applyFont="1" applyBorder="1" applyAlignment="1"/>
    <xf numFmtId="0" fontId="2" fillId="0" borderId="29" xfId="0" applyFont="1" applyBorder="1" applyAlignment="1"/>
    <xf numFmtId="0" fontId="2" fillId="0" borderId="27" xfId="0" applyFont="1" applyBorder="1" applyAlignment="1"/>
    <xf numFmtId="164" fontId="2" fillId="0" borderId="6" xfId="1" applyFont="1" applyFill="1" applyBorder="1" applyAlignment="1">
      <alignment horizontal="center"/>
    </xf>
    <xf numFmtId="0" fontId="2" fillId="0" borderId="28" xfId="0" applyFont="1" applyBorder="1" applyAlignment="1">
      <alignment horizontal="left"/>
    </xf>
    <xf numFmtId="0" fontId="2" fillId="0" borderId="32" xfId="0" applyFont="1" applyBorder="1" applyAlignment="1"/>
    <xf numFmtId="0" fontId="2" fillId="0" borderId="28" xfId="0" applyFont="1" applyBorder="1" applyAlignment="1"/>
    <xf numFmtId="0" fontId="2" fillId="0" borderId="7" xfId="0" applyFont="1" applyBorder="1"/>
    <xf numFmtId="0" fontId="2" fillId="0" borderId="33" xfId="0" applyFont="1" applyBorder="1"/>
    <xf numFmtId="0" fontId="2" fillId="0" borderId="34" xfId="0" applyFont="1" applyBorder="1"/>
    <xf numFmtId="41" fontId="2" fillId="0" borderId="27" xfId="4" applyFont="1" applyBorder="1"/>
    <xf numFmtId="0" fontId="8" fillId="0" borderId="0" xfId="3" applyFont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43" fontId="9" fillId="0" borderId="12" xfId="0" applyNumberFormat="1" applyFont="1" applyFill="1" applyBorder="1" applyAlignment="1">
      <alignment horizontal="center" vertical="center" wrapText="1"/>
    </xf>
    <xf numFmtId="43" fontId="9" fillId="0" borderId="16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6" fillId="0" borderId="0" xfId="3" applyFont="1" applyAlignment="1">
      <alignment horizontal="left" wrapText="1"/>
    </xf>
    <xf numFmtId="0" fontId="4" fillId="0" borderId="0" xfId="0" applyFont="1" applyBorder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</cellXfs>
  <cellStyles count="5">
    <cellStyle name="Hipervínculo" xfId="2" builtinId="8"/>
    <cellStyle name="Millares" xfId="1" builtinId="3"/>
    <cellStyle name="Millares [0]" xfId="4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95250</xdr:rowOff>
    </xdr:from>
    <xdr:to>
      <xdr:col>1</xdr:col>
      <xdr:colOff>713800</xdr:colOff>
      <xdr:row>3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0"/>
          <a:ext cx="8185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1</xdr:col>
      <xdr:colOff>996389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0"/>
          <a:ext cx="853514" cy="7315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9525</xdr:rowOff>
    </xdr:from>
    <xdr:to>
      <xdr:col>1</xdr:col>
      <xdr:colOff>958289</xdr:colOff>
      <xdr:row>3</xdr:row>
      <xdr:rowOff>141033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9525"/>
          <a:ext cx="853514" cy="7315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0</xdr:rowOff>
    </xdr:from>
    <xdr:to>
      <xdr:col>1</xdr:col>
      <xdr:colOff>1053539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0"/>
          <a:ext cx="853514" cy="7315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967814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0"/>
          <a:ext cx="853514" cy="7315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1</xdr:col>
      <xdr:colOff>958289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0"/>
          <a:ext cx="853514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tabSelected="1" workbookViewId="0">
      <selection activeCell="H6" sqref="H6"/>
    </sheetView>
  </sheetViews>
  <sheetFormatPr baseColWidth="10" defaultRowHeight="15" x14ac:dyDescent="0.25"/>
  <cols>
    <col min="1" max="1" width="7.7109375" customWidth="1"/>
    <col min="2" max="2" width="13.28515625" customWidth="1"/>
    <col min="3" max="3" width="18.28515625" customWidth="1"/>
    <col min="4" max="4" width="13.5703125" customWidth="1"/>
    <col min="6" max="6" width="15.28515625" customWidth="1"/>
    <col min="7" max="7" width="19.5703125" customWidth="1"/>
  </cols>
  <sheetData>
    <row r="1" spans="2:7" ht="15.75" x14ac:dyDescent="0.25">
      <c r="B1" s="52" t="s">
        <v>0</v>
      </c>
      <c r="C1" s="52"/>
      <c r="D1" s="52"/>
      <c r="E1" s="52"/>
      <c r="F1" s="52"/>
      <c r="G1" s="52"/>
    </row>
    <row r="2" spans="2:7" ht="15.75" x14ac:dyDescent="0.25">
      <c r="B2" s="53" t="s">
        <v>1</v>
      </c>
      <c r="C2" s="53"/>
      <c r="D2" s="53"/>
      <c r="E2" s="53"/>
      <c r="F2" s="53"/>
      <c r="G2" s="53"/>
    </row>
    <row r="3" spans="2:7" ht="15.75" x14ac:dyDescent="0.25">
      <c r="B3" s="54" t="s">
        <v>2</v>
      </c>
      <c r="C3" s="54"/>
      <c r="D3" s="54"/>
      <c r="E3" s="54"/>
      <c r="F3" s="54"/>
      <c r="G3" s="54"/>
    </row>
    <row r="4" spans="2:7" ht="15.75" x14ac:dyDescent="0.25">
      <c r="B4" s="54" t="s">
        <v>110</v>
      </c>
      <c r="C4" s="54"/>
      <c r="D4" s="54"/>
      <c r="E4" s="54"/>
      <c r="F4" s="54"/>
      <c r="G4" s="54"/>
    </row>
    <row r="5" spans="2:7" ht="15.75" thickBot="1" x14ac:dyDescent="0.3">
      <c r="B5" s="55"/>
      <c r="C5" s="55"/>
      <c r="D5" s="55"/>
      <c r="E5" s="55"/>
      <c r="F5" s="55"/>
      <c r="G5" s="55"/>
    </row>
    <row r="6" spans="2:7" ht="34.5" customHeight="1" thickBot="1" x14ac:dyDescent="0.3">
      <c r="B6" s="56" t="s">
        <v>30</v>
      </c>
      <c r="C6" s="57"/>
      <c r="D6" s="57"/>
      <c r="E6" s="57"/>
      <c r="F6" s="57"/>
      <c r="G6" s="58"/>
    </row>
    <row r="7" spans="2:7" ht="11.25" customHeight="1" x14ac:dyDescent="0.25">
      <c r="B7" s="59"/>
      <c r="C7" s="59"/>
      <c r="D7" s="59"/>
      <c r="E7" s="59"/>
      <c r="F7" s="59"/>
      <c r="G7" s="59"/>
    </row>
    <row r="8" spans="2:7" ht="26.25" thickBot="1" x14ac:dyDescent="0.3">
      <c r="B8" s="1" t="s">
        <v>4</v>
      </c>
      <c r="C8" s="2" t="s">
        <v>3</v>
      </c>
      <c r="D8" s="2" t="s">
        <v>5</v>
      </c>
      <c r="E8" s="2" t="s">
        <v>6</v>
      </c>
      <c r="F8" s="2" t="s">
        <v>7</v>
      </c>
      <c r="G8" s="3" t="s">
        <v>8</v>
      </c>
    </row>
    <row r="9" spans="2:7" x14ac:dyDescent="0.25">
      <c r="B9" s="60">
        <v>1</v>
      </c>
      <c r="C9" s="60" t="s">
        <v>9</v>
      </c>
      <c r="D9" s="4" t="s">
        <v>10</v>
      </c>
      <c r="E9" s="5" t="s">
        <v>11</v>
      </c>
      <c r="F9" s="6">
        <f>+ARENAS!E70</f>
        <v>627278.87</v>
      </c>
      <c r="G9" s="63">
        <f>+SUM(F9:F13)</f>
        <v>3043869.5700000003</v>
      </c>
    </row>
    <row r="10" spans="2:7" x14ac:dyDescent="0.25">
      <c r="B10" s="61"/>
      <c r="C10" s="61"/>
      <c r="D10" s="4" t="s">
        <v>12</v>
      </c>
      <c r="E10" s="7" t="s">
        <v>11</v>
      </c>
      <c r="F10" s="8">
        <f>+ASFALTITA!E9</f>
        <v>1823.5</v>
      </c>
      <c r="G10" s="64"/>
    </row>
    <row r="11" spans="2:7" x14ac:dyDescent="0.25">
      <c r="B11" s="61"/>
      <c r="C11" s="61"/>
      <c r="D11" s="4" t="s">
        <v>13</v>
      </c>
      <c r="E11" s="9" t="s">
        <v>11</v>
      </c>
      <c r="F11" s="8">
        <f>+DIABASA!E11</f>
        <v>236287.16</v>
      </c>
      <c r="G11" s="65"/>
    </row>
    <row r="12" spans="2:7" x14ac:dyDescent="0.25">
      <c r="B12" s="61"/>
      <c r="C12" s="61"/>
      <c r="D12" s="4" t="s">
        <v>14</v>
      </c>
      <c r="E12" s="9" t="s">
        <v>11</v>
      </c>
      <c r="F12" s="8">
        <f>+GRAVAS!E85</f>
        <v>1328217.3799999999</v>
      </c>
      <c r="G12" s="65"/>
    </row>
    <row r="13" spans="2:7" ht="15.75" thickBot="1" x14ac:dyDescent="0.3">
      <c r="B13" s="62"/>
      <c r="C13" s="62"/>
      <c r="D13" s="10" t="s">
        <v>15</v>
      </c>
      <c r="E13" s="11" t="s">
        <v>11</v>
      </c>
      <c r="F13" s="12">
        <f>+RECEBO!E51</f>
        <v>850262.66</v>
      </c>
      <c r="G13" s="66"/>
    </row>
    <row r="14" spans="2:7" ht="15.75" thickBot="1" x14ac:dyDescent="0.3">
      <c r="B14" s="67" t="s">
        <v>16</v>
      </c>
      <c r="C14" s="68"/>
      <c r="D14" s="68"/>
      <c r="E14" s="69"/>
      <c r="F14" s="37">
        <f>SUM(F9:F13)</f>
        <v>3043869.5700000003</v>
      </c>
      <c r="G14" s="38"/>
    </row>
    <row r="15" spans="2:7" x14ac:dyDescent="0.25">
      <c r="F15" s="13"/>
      <c r="G15" s="14"/>
    </row>
    <row r="16" spans="2:7" x14ac:dyDescent="0.25">
      <c r="B16" s="15" t="s">
        <v>17</v>
      </c>
      <c r="F16" s="16"/>
      <c r="G16" s="17"/>
    </row>
    <row r="17" spans="2:8" ht="24.75" customHeight="1" x14ac:dyDescent="0.25">
      <c r="B17" s="51" t="s">
        <v>25</v>
      </c>
      <c r="C17" s="51"/>
      <c r="D17" s="51"/>
      <c r="E17" s="51"/>
      <c r="F17" s="51"/>
      <c r="G17" s="51"/>
      <c r="H17" s="51"/>
    </row>
    <row r="18" spans="2:8" ht="15" customHeight="1" x14ac:dyDescent="0.25">
      <c r="B18" s="51" t="s">
        <v>26</v>
      </c>
      <c r="C18" s="51"/>
      <c r="D18" s="51"/>
      <c r="E18" s="51"/>
      <c r="F18" s="51"/>
      <c r="G18" s="51"/>
    </row>
  </sheetData>
  <mergeCells count="13">
    <mergeCell ref="B18:G18"/>
    <mergeCell ref="B17:H17"/>
    <mergeCell ref="B1:G1"/>
    <mergeCell ref="B2:G2"/>
    <mergeCell ref="B3:G3"/>
    <mergeCell ref="B4:G4"/>
    <mergeCell ref="B5:G5"/>
    <mergeCell ref="B6:G6"/>
    <mergeCell ref="B7:G7"/>
    <mergeCell ref="B9:B13"/>
    <mergeCell ref="C9:C13"/>
    <mergeCell ref="G9:G13"/>
    <mergeCell ref="B14:E14"/>
  </mergeCells>
  <hyperlinks>
    <hyperlink ref="C9:C13" location="'ROCAS Y MATERIALES DE PRODUCCIO'!A1" display="ROCAS Y MATERIALES DE CONSTRUCCIÓN"/>
    <hyperlink ref="D11" location="DIABASA!A1" display="DIABASA"/>
    <hyperlink ref="D12" location="GRAVAS!A1" display="GRAVA"/>
    <hyperlink ref="D10" location="ASFALTITA!A1" display="ASFALTITAS"/>
    <hyperlink ref="D13" location="RECEBO!A1" display="RECEBO"/>
    <hyperlink ref="D9" location="ARENAS!A1" display="ARENA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3"/>
  <sheetViews>
    <sheetView topLeftCell="A66" workbookViewId="0">
      <selection activeCell="E71" sqref="E71"/>
    </sheetView>
  </sheetViews>
  <sheetFormatPr baseColWidth="10" defaultRowHeight="15" x14ac:dyDescent="0.25"/>
  <cols>
    <col min="1" max="1" width="5.7109375" customWidth="1"/>
    <col min="2" max="2" width="22" bestFit="1" customWidth="1"/>
    <col min="3" max="3" width="31.85546875" bestFit="1" customWidth="1"/>
    <col min="4" max="4" width="25.42578125" bestFit="1" customWidth="1"/>
    <col min="5" max="5" width="30" bestFit="1" customWidth="1"/>
    <col min="6" max="6" width="13.140625" bestFit="1" customWidth="1"/>
    <col min="8" max="8" width="12.7109375" bestFit="1" customWidth="1"/>
  </cols>
  <sheetData>
    <row r="1" spans="2:6" ht="15.75" x14ac:dyDescent="0.25">
      <c r="B1" s="52" t="s">
        <v>0</v>
      </c>
      <c r="C1" s="52"/>
      <c r="D1" s="52"/>
      <c r="E1" s="52"/>
    </row>
    <row r="2" spans="2:6" ht="15.75" x14ac:dyDescent="0.25">
      <c r="B2" s="52" t="s">
        <v>1</v>
      </c>
      <c r="C2" s="52"/>
      <c r="D2" s="52"/>
      <c r="E2" s="52"/>
    </row>
    <row r="3" spans="2:6" ht="15.75" x14ac:dyDescent="0.25">
      <c r="B3" s="52" t="s">
        <v>2</v>
      </c>
      <c r="C3" s="52"/>
      <c r="D3" s="52"/>
      <c r="E3" s="52"/>
    </row>
    <row r="4" spans="2:6" ht="15.75" thickBot="1" x14ac:dyDescent="0.3">
      <c r="B4" s="71"/>
      <c r="C4" s="71"/>
      <c r="D4" s="71"/>
    </row>
    <row r="5" spans="2:6" ht="15.75" customHeight="1" x14ac:dyDescent="0.25">
      <c r="B5" s="72" t="s">
        <v>31</v>
      </c>
      <c r="C5" s="73"/>
      <c r="D5" s="73"/>
      <c r="E5" s="73"/>
    </row>
    <row r="6" spans="2:6" ht="15.75" thickBot="1" x14ac:dyDescent="0.3">
      <c r="B6" s="43" t="s">
        <v>19</v>
      </c>
      <c r="C6" s="19" t="s">
        <v>20</v>
      </c>
      <c r="D6" s="19" t="s">
        <v>21</v>
      </c>
      <c r="E6" s="19" t="s">
        <v>22</v>
      </c>
    </row>
    <row r="7" spans="2:6" x14ac:dyDescent="0.25">
      <c r="B7" s="20" t="s">
        <v>115</v>
      </c>
      <c r="C7" s="20" t="s">
        <v>116</v>
      </c>
      <c r="D7" s="20" t="s">
        <v>117</v>
      </c>
      <c r="E7" s="20">
        <v>42971.89</v>
      </c>
      <c r="F7" s="20"/>
    </row>
    <row r="8" spans="2:6" x14ac:dyDescent="0.25">
      <c r="B8" s="46" t="s">
        <v>115</v>
      </c>
      <c r="C8" s="25" t="s">
        <v>118</v>
      </c>
      <c r="D8" s="26" t="s">
        <v>119</v>
      </c>
      <c r="E8" s="23">
        <v>3158</v>
      </c>
      <c r="F8" s="28"/>
    </row>
    <row r="9" spans="2:6" x14ac:dyDescent="0.25">
      <c r="B9" s="46" t="s">
        <v>101</v>
      </c>
      <c r="C9" s="25" t="s">
        <v>120</v>
      </c>
      <c r="D9" s="26" t="s">
        <v>121</v>
      </c>
      <c r="E9" s="23">
        <v>17990</v>
      </c>
      <c r="F9" s="28"/>
    </row>
    <row r="10" spans="2:6" x14ac:dyDescent="0.25">
      <c r="B10" s="46" t="s">
        <v>101</v>
      </c>
      <c r="C10" s="25" t="s">
        <v>122</v>
      </c>
      <c r="D10" s="26" t="s">
        <v>123</v>
      </c>
      <c r="E10" s="23">
        <v>8379</v>
      </c>
      <c r="F10" s="28"/>
    </row>
    <row r="11" spans="2:6" x14ac:dyDescent="0.25">
      <c r="B11" s="46" t="s">
        <v>101</v>
      </c>
      <c r="C11" s="25" t="s">
        <v>124</v>
      </c>
      <c r="D11" s="26" t="s">
        <v>125</v>
      </c>
      <c r="E11" s="23">
        <v>9303.7000000000007</v>
      </c>
      <c r="F11" s="28"/>
    </row>
    <row r="12" spans="2:6" x14ac:dyDescent="0.25">
      <c r="B12" s="46" t="s">
        <v>101</v>
      </c>
      <c r="C12" s="25" t="s">
        <v>102</v>
      </c>
      <c r="D12" s="26" t="s">
        <v>103</v>
      </c>
      <c r="E12" s="23">
        <v>3340</v>
      </c>
    </row>
    <row r="13" spans="2:6" x14ac:dyDescent="0.25">
      <c r="B13" s="46" t="s">
        <v>126</v>
      </c>
      <c r="C13" s="25" t="s">
        <v>127</v>
      </c>
      <c r="D13" s="26" t="s">
        <v>128</v>
      </c>
      <c r="E13" s="23">
        <v>86724.2</v>
      </c>
    </row>
    <row r="14" spans="2:6" x14ac:dyDescent="0.25">
      <c r="B14" s="46" t="s">
        <v>27</v>
      </c>
      <c r="C14" s="25" t="s">
        <v>104</v>
      </c>
      <c r="D14" s="26" t="s">
        <v>105</v>
      </c>
      <c r="E14" s="23">
        <v>1331</v>
      </c>
    </row>
    <row r="15" spans="2:6" x14ac:dyDescent="0.25">
      <c r="B15" s="46" t="s">
        <v>27</v>
      </c>
      <c r="C15" s="25" t="s">
        <v>129</v>
      </c>
      <c r="D15" s="26" t="s">
        <v>130</v>
      </c>
      <c r="E15" s="23">
        <v>878</v>
      </c>
    </row>
    <row r="16" spans="2:6" x14ac:dyDescent="0.25">
      <c r="B16" s="46" t="s">
        <v>27</v>
      </c>
      <c r="C16" s="25" t="s">
        <v>131</v>
      </c>
      <c r="D16" s="26" t="s">
        <v>132</v>
      </c>
      <c r="E16" s="23">
        <v>1250</v>
      </c>
    </row>
    <row r="17" spans="2:5" x14ac:dyDescent="0.25">
      <c r="B17" s="46" t="s">
        <v>27</v>
      </c>
      <c r="C17" s="25" t="s">
        <v>38</v>
      </c>
      <c r="D17" s="26" t="s">
        <v>39</v>
      </c>
      <c r="E17" s="23">
        <v>60</v>
      </c>
    </row>
    <row r="18" spans="2:5" x14ac:dyDescent="0.25">
      <c r="B18" s="46" t="s">
        <v>27</v>
      </c>
      <c r="C18" s="25" t="s">
        <v>40</v>
      </c>
      <c r="D18" s="26" t="s">
        <v>41</v>
      </c>
      <c r="E18" s="23">
        <v>558</v>
      </c>
    </row>
    <row r="19" spans="2:5" x14ac:dyDescent="0.25">
      <c r="B19" s="46" t="s">
        <v>27</v>
      </c>
      <c r="C19" s="25" t="s">
        <v>133</v>
      </c>
      <c r="D19" s="26" t="s">
        <v>134</v>
      </c>
      <c r="E19" s="23">
        <v>3333</v>
      </c>
    </row>
    <row r="20" spans="2:5" x14ac:dyDescent="0.25">
      <c r="B20" s="46" t="s">
        <v>27</v>
      </c>
      <c r="C20" s="25" t="s">
        <v>135</v>
      </c>
      <c r="D20" s="26" t="s">
        <v>136</v>
      </c>
      <c r="E20" s="23">
        <v>920</v>
      </c>
    </row>
    <row r="21" spans="2:5" x14ac:dyDescent="0.25">
      <c r="B21" s="46" t="s">
        <v>27</v>
      </c>
      <c r="C21" s="25" t="s">
        <v>137</v>
      </c>
      <c r="D21" s="26" t="s">
        <v>138</v>
      </c>
      <c r="E21" s="23">
        <v>10</v>
      </c>
    </row>
    <row r="22" spans="2:5" x14ac:dyDescent="0.25">
      <c r="B22" s="46" t="s">
        <v>27</v>
      </c>
      <c r="C22" s="25" t="s">
        <v>139</v>
      </c>
      <c r="D22" s="26" t="s">
        <v>140</v>
      </c>
      <c r="E22" s="23">
        <v>661</v>
      </c>
    </row>
    <row r="23" spans="2:5" x14ac:dyDescent="0.25">
      <c r="B23" s="46" t="s">
        <v>60</v>
      </c>
      <c r="C23" s="25" t="s">
        <v>141</v>
      </c>
      <c r="D23" s="26" t="s">
        <v>142</v>
      </c>
      <c r="E23" s="23">
        <v>482</v>
      </c>
    </row>
    <row r="24" spans="2:5" x14ac:dyDescent="0.25">
      <c r="B24" s="46" t="s">
        <v>60</v>
      </c>
      <c r="C24" s="25" t="s">
        <v>61</v>
      </c>
      <c r="D24" s="26" t="s">
        <v>62</v>
      </c>
      <c r="E24" s="23">
        <v>2339</v>
      </c>
    </row>
    <row r="25" spans="2:5" x14ac:dyDescent="0.25">
      <c r="B25" s="46" t="s">
        <v>29</v>
      </c>
      <c r="C25" s="25" t="s">
        <v>63</v>
      </c>
      <c r="D25" s="26" t="s">
        <v>64</v>
      </c>
      <c r="E25" s="23">
        <v>784</v>
      </c>
    </row>
    <row r="26" spans="2:5" x14ac:dyDescent="0.25">
      <c r="B26" s="46" t="s">
        <v>29</v>
      </c>
      <c r="C26" s="25" t="s">
        <v>143</v>
      </c>
      <c r="D26" s="26" t="s">
        <v>144</v>
      </c>
      <c r="E26" s="23">
        <v>220</v>
      </c>
    </row>
    <row r="27" spans="2:5" x14ac:dyDescent="0.25">
      <c r="B27" s="46" t="s">
        <v>29</v>
      </c>
      <c r="C27" s="25" t="s">
        <v>65</v>
      </c>
      <c r="D27" s="26" t="s">
        <v>66</v>
      </c>
      <c r="E27" s="23">
        <v>59.15</v>
      </c>
    </row>
    <row r="28" spans="2:5" x14ac:dyDescent="0.25">
      <c r="B28" s="46" t="s">
        <v>70</v>
      </c>
      <c r="C28" s="25" t="s">
        <v>71</v>
      </c>
      <c r="D28" s="26" t="s">
        <v>72</v>
      </c>
      <c r="E28" s="23">
        <v>605</v>
      </c>
    </row>
    <row r="29" spans="2:5" x14ac:dyDescent="0.25">
      <c r="B29" s="46" t="s">
        <v>70</v>
      </c>
      <c r="C29" s="25" t="s">
        <v>145</v>
      </c>
      <c r="D29" s="26" t="s">
        <v>146</v>
      </c>
      <c r="E29" s="23">
        <v>330</v>
      </c>
    </row>
    <row r="30" spans="2:5" x14ac:dyDescent="0.25">
      <c r="B30" s="46" t="s">
        <v>147</v>
      </c>
      <c r="C30" s="25" t="s">
        <v>148</v>
      </c>
      <c r="D30" s="26" t="s">
        <v>149</v>
      </c>
      <c r="E30" s="23">
        <v>1303.2</v>
      </c>
    </row>
    <row r="31" spans="2:5" x14ac:dyDescent="0.25">
      <c r="B31" s="46" t="s">
        <v>73</v>
      </c>
      <c r="C31" s="25" t="s">
        <v>150</v>
      </c>
      <c r="D31" s="26" t="s">
        <v>151</v>
      </c>
      <c r="E31" s="23">
        <v>8510</v>
      </c>
    </row>
    <row r="32" spans="2:5" x14ac:dyDescent="0.25">
      <c r="B32" s="46" t="s">
        <v>28</v>
      </c>
      <c r="C32" s="25" t="s">
        <v>152</v>
      </c>
      <c r="D32" s="26" t="s">
        <v>153</v>
      </c>
      <c r="E32" s="23">
        <v>13777</v>
      </c>
    </row>
    <row r="33" spans="2:5" x14ac:dyDescent="0.25">
      <c r="B33" s="46" t="s">
        <v>28</v>
      </c>
      <c r="C33" s="25" t="s">
        <v>154</v>
      </c>
      <c r="D33" s="26" t="s">
        <v>155</v>
      </c>
      <c r="E33" s="23">
        <v>10516</v>
      </c>
    </row>
    <row r="34" spans="2:5" x14ac:dyDescent="0.25">
      <c r="B34" s="46" t="s">
        <v>28</v>
      </c>
      <c r="C34" s="25" t="s">
        <v>156</v>
      </c>
      <c r="D34" s="26" t="s">
        <v>157</v>
      </c>
      <c r="E34" s="23">
        <v>4092.42</v>
      </c>
    </row>
    <row r="35" spans="2:5" x14ac:dyDescent="0.25">
      <c r="B35" s="46" t="s">
        <v>28</v>
      </c>
      <c r="C35" s="25" t="s">
        <v>158</v>
      </c>
      <c r="D35" s="26" t="s">
        <v>159</v>
      </c>
      <c r="E35" s="23">
        <v>4686</v>
      </c>
    </row>
    <row r="36" spans="2:5" x14ac:dyDescent="0.25">
      <c r="B36" s="46" t="s">
        <v>28</v>
      </c>
      <c r="C36" s="25" t="s">
        <v>106</v>
      </c>
      <c r="D36" s="26" t="s">
        <v>107</v>
      </c>
      <c r="E36" s="23">
        <v>1895</v>
      </c>
    </row>
    <row r="37" spans="2:5" x14ac:dyDescent="0.25">
      <c r="B37" s="46" t="s">
        <v>28</v>
      </c>
      <c r="C37" s="25" t="s">
        <v>160</v>
      </c>
      <c r="D37" s="26" t="s">
        <v>161</v>
      </c>
      <c r="E37" s="23">
        <v>43482</v>
      </c>
    </row>
    <row r="38" spans="2:5" x14ac:dyDescent="0.25">
      <c r="B38" s="46" t="s">
        <v>49</v>
      </c>
      <c r="C38" s="25" t="s">
        <v>78</v>
      </c>
      <c r="D38" s="26" t="s">
        <v>79</v>
      </c>
      <c r="E38" s="23">
        <v>6000</v>
      </c>
    </row>
    <row r="39" spans="2:5" x14ac:dyDescent="0.25">
      <c r="B39" s="46" t="s">
        <v>49</v>
      </c>
      <c r="C39" s="25" t="s">
        <v>162</v>
      </c>
      <c r="D39" s="26" t="s">
        <v>163</v>
      </c>
      <c r="E39" s="23">
        <v>23527</v>
      </c>
    </row>
    <row r="40" spans="2:5" x14ac:dyDescent="0.25">
      <c r="B40" s="46" t="s">
        <v>49</v>
      </c>
      <c r="C40" s="25" t="s">
        <v>164</v>
      </c>
      <c r="D40" s="26" t="s">
        <v>165</v>
      </c>
      <c r="E40" s="23">
        <v>250</v>
      </c>
    </row>
    <row r="41" spans="2:5" x14ac:dyDescent="0.25">
      <c r="B41" s="46" t="s">
        <v>80</v>
      </c>
      <c r="C41" s="25" t="s">
        <v>81</v>
      </c>
      <c r="D41" s="26" t="s">
        <v>82</v>
      </c>
      <c r="E41" s="23">
        <v>10775</v>
      </c>
    </row>
    <row r="42" spans="2:5" x14ac:dyDescent="0.25">
      <c r="B42" s="46" t="s">
        <v>80</v>
      </c>
      <c r="C42" s="25" t="s">
        <v>166</v>
      </c>
      <c r="D42" s="26" t="s">
        <v>167</v>
      </c>
      <c r="E42" s="23">
        <v>1236</v>
      </c>
    </row>
    <row r="43" spans="2:5" x14ac:dyDescent="0.25">
      <c r="B43" s="46" t="s">
        <v>83</v>
      </c>
      <c r="C43" s="25" t="s">
        <v>84</v>
      </c>
      <c r="D43" s="26" t="s">
        <v>85</v>
      </c>
      <c r="E43" s="23">
        <v>55100.41</v>
      </c>
    </row>
    <row r="44" spans="2:5" x14ac:dyDescent="0.25">
      <c r="B44" s="46" t="s">
        <v>83</v>
      </c>
      <c r="C44" s="25" t="s">
        <v>168</v>
      </c>
      <c r="D44" s="26" t="s">
        <v>169</v>
      </c>
      <c r="E44" s="23">
        <v>79607.199999999997</v>
      </c>
    </row>
    <row r="45" spans="2:5" x14ac:dyDescent="0.25">
      <c r="B45" s="46" t="s">
        <v>83</v>
      </c>
      <c r="C45" s="25" t="s">
        <v>170</v>
      </c>
      <c r="D45" s="26" t="s">
        <v>171</v>
      </c>
      <c r="E45" s="23">
        <v>745.5</v>
      </c>
    </row>
    <row r="46" spans="2:5" x14ac:dyDescent="0.25">
      <c r="B46" s="46" t="s">
        <v>83</v>
      </c>
      <c r="C46" s="25" t="s">
        <v>172</v>
      </c>
      <c r="D46" s="26" t="s">
        <v>173</v>
      </c>
      <c r="E46" s="23">
        <v>4620</v>
      </c>
    </row>
    <row r="47" spans="2:5" x14ac:dyDescent="0.25">
      <c r="B47" s="46" t="s">
        <v>174</v>
      </c>
      <c r="C47" s="25" t="s">
        <v>175</v>
      </c>
      <c r="D47" s="26" t="s">
        <v>176</v>
      </c>
      <c r="E47" s="23">
        <v>8964</v>
      </c>
    </row>
    <row r="48" spans="2:5" x14ac:dyDescent="0.25">
      <c r="B48" s="46" t="s">
        <v>174</v>
      </c>
      <c r="C48" s="25" t="s">
        <v>177</v>
      </c>
      <c r="D48" s="26" t="s">
        <v>178</v>
      </c>
      <c r="E48" s="23">
        <v>857</v>
      </c>
    </row>
    <row r="49" spans="2:5" x14ac:dyDescent="0.25">
      <c r="B49" s="46" t="s">
        <v>88</v>
      </c>
      <c r="C49" s="25" t="s">
        <v>179</v>
      </c>
      <c r="D49" s="26" t="s">
        <v>180</v>
      </c>
      <c r="E49" s="23">
        <v>195</v>
      </c>
    </row>
    <row r="50" spans="2:5" x14ac:dyDescent="0.25">
      <c r="B50" s="46" t="s">
        <v>88</v>
      </c>
      <c r="C50" s="25" t="s">
        <v>181</v>
      </c>
      <c r="D50" s="26" t="s">
        <v>182</v>
      </c>
      <c r="E50" s="23">
        <v>2196</v>
      </c>
    </row>
    <row r="51" spans="2:5" x14ac:dyDescent="0.25">
      <c r="B51" s="44" t="s">
        <v>183</v>
      </c>
      <c r="C51" s="25" t="s">
        <v>184</v>
      </c>
      <c r="D51" s="26" t="s">
        <v>185</v>
      </c>
      <c r="E51" s="23">
        <v>2004</v>
      </c>
    </row>
    <row r="52" spans="2:5" x14ac:dyDescent="0.25">
      <c r="B52" s="44" t="s">
        <v>183</v>
      </c>
      <c r="C52" s="25" t="s">
        <v>186</v>
      </c>
      <c r="D52" s="26" t="s">
        <v>187</v>
      </c>
      <c r="E52" s="23">
        <v>5070</v>
      </c>
    </row>
    <row r="53" spans="2:5" x14ac:dyDescent="0.25">
      <c r="B53" s="46" t="s">
        <v>183</v>
      </c>
      <c r="C53" s="25" t="s">
        <v>188</v>
      </c>
      <c r="D53" s="26" t="s">
        <v>189</v>
      </c>
      <c r="E53" s="23">
        <v>1711</v>
      </c>
    </row>
    <row r="54" spans="2:5" x14ac:dyDescent="0.25">
      <c r="B54" s="46" t="s">
        <v>190</v>
      </c>
      <c r="C54" s="25" t="s">
        <v>191</v>
      </c>
      <c r="D54" s="26" t="s">
        <v>192</v>
      </c>
      <c r="E54" s="23">
        <v>1293</v>
      </c>
    </row>
    <row r="55" spans="2:5" x14ac:dyDescent="0.25">
      <c r="B55" s="44" t="s">
        <v>190</v>
      </c>
      <c r="C55" s="25" t="s">
        <v>193</v>
      </c>
      <c r="D55" s="26" t="s">
        <v>194</v>
      </c>
      <c r="E55" s="23">
        <v>17087</v>
      </c>
    </row>
    <row r="56" spans="2:5" x14ac:dyDescent="0.25">
      <c r="B56" s="46" t="s">
        <v>190</v>
      </c>
      <c r="C56" s="25" t="s">
        <v>195</v>
      </c>
      <c r="D56" s="26" t="s">
        <v>196</v>
      </c>
      <c r="E56" s="23">
        <v>280</v>
      </c>
    </row>
    <row r="57" spans="2:5" x14ac:dyDescent="0.25">
      <c r="B57" s="46" t="s">
        <v>190</v>
      </c>
      <c r="C57" s="25" t="s">
        <v>197</v>
      </c>
      <c r="D57" s="26" t="s">
        <v>198</v>
      </c>
      <c r="E57" s="23">
        <v>736</v>
      </c>
    </row>
    <row r="58" spans="2:5" x14ac:dyDescent="0.25">
      <c r="B58" s="46" t="s">
        <v>190</v>
      </c>
      <c r="C58" s="25" t="s">
        <v>199</v>
      </c>
      <c r="D58" s="26" t="s">
        <v>200</v>
      </c>
      <c r="E58" s="23">
        <v>6536</v>
      </c>
    </row>
    <row r="59" spans="2:5" x14ac:dyDescent="0.25">
      <c r="B59" s="46" t="s">
        <v>91</v>
      </c>
      <c r="C59" s="25" t="s">
        <v>92</v>
      </c>
      <c r="D59" s="26" t="s">
        <v>93</v>
      </c>
      <c r="E59" s="23">
        <v>982</v>
      </c>
    </row>
    <row r="60" spans="2:5" x14ac:dyDescent="0.25">
      <c r="B60" s="46" t="s">
        <v>96</v>
      </c>
      <c r="C60" s="25" t="s">
        <v>201</v>
      </c>
      <c r="D60" s="26" t="s">
        <v>202</v>
      </c>
      <c r="E60" s="23">
        <v>439</v>
      </c>
    </row>
    <row r="61" spans="2:5" x14ac:dyDescent="0.25">
      <c r="B61" s="46" t="s">
        <v>96</v>
      </c>
      <c r="C61" s="25" t="s">
        <v>108</v>
      </c>
      <c r="D61" s="26" t="s">
        <v>109</v>
      </c>
      <c r="E61" s="23">
        <v>66570.67</v>
      </c>
    </row>
    <row r="62" spans="2:5" x14ac:dyDescent="0.25">
      <c r="B62" s="46" t="s">
        <v>96</v>
      </c>
      <c r="C62" s="25" t="s">
        <v>203</v>
      </c>
      <c r="D62" s="26" t="s">
        <v>204</v>
      </c>
      <c r="E62" s="23">
        <v>8046</v>
      </c>
    </row>
    <row r="63" spans="2:5" x14ac:dyDescent="0.25">
      <c r="B63" s="46" t="s">
        <v>96</v>
      </c>
      <c r="C63" s="25" t="s">
        <v>205</v>
      </c>
      <c r="D63" s="26" t="s">
        <v>206</v>
      </c>
      <c r="E63" s="23">
        <v>358.05</v>
      </c>
    </row>
    <row r="64" spans="2:5" x14ac:dyDescent="0.25">
      <c r="B64" s="46" t="s">
        <v>96</v>
      </c>
      <c r="C64" s="25" t="s">
        <v>207</v>
      </c>
      <c r="D64" s="26" t="s">
        <v>208</v>
      </c>
      <c r="E64" s="23">
        <v>27968.74</v>
      </c>
    </row>
    <row r="65" spans="2:6" x14ac:dyDescent="0.25">
      <c r="B65" s="46" t="s">
        <v>96</v>
      </c>
      <c r="C65" s="25" t="s">
        <v>97</v>
      </c>
      <c r="D65" s="26" t="s">
        <v>98</v>
      </c>
      <c r="E65" s="23">
        <v>12074.74</v>
      </c>
    </row>
    <row r="66" spans="2:6" x14ac:dyDescent="0.25">
      <c r="B66" s="46" t="s">
        <v>55</v>
      </c>
      <c r="C66" s="25" t="s">
        <v>209</v>
      </c>
      <c r="D66" s="26" t="s">
        <v>210</v>
      </c>
      <c r="E66" s="23">
        <v>1960</v>
      </c>
    </row>
    <row r="67" spans="2:6" x14ac:dyDescent="0.25">
      <c r="B67" s="46" t="s">
        <v>55</v>
      </c>
      <c r="C67" s="25" t="s">
        <v>211</v>
      </c>
      <c r="D67" s="26" t="s">
        <v>212</v>
      </c>
      <c r="E67" s="23">
        <v>3673</v>
      </c>
    </row>
    <row r="68" spans="2:6" x14ac:dyDescent="0.25">
      <c r="B68" s="46" t="s">
        <v>55</v>
      </c>
      <c r="C68" s="25" t="s">
        <v>213</v>
      </c>
      <c r="D68" s="26" t="s">
        <v>214</v>
      </c>
      <c r="E68" s="23">
        <v>1235</v>
      </c>
    </row>
    <row r="69" spans="2:6" x14ac:dyDescent="0.25">
      <c r="B69" s="39" t="s">
        <v>55</v>
      </c>
      <c r="C69" s="25" t="s">
        <v>56</v>
      </c>
      <c r="D69" s="26" t="s">
        <v>57</v>
      </c>
      <c r="E69" s="23">
        <v>1233</v>
      </c>
    </row>
    <row r="70" spans="2:6" x14ac:dyDescent="0.25">
      <c r="B70" s="35" t="s">
        <v>23</v>
      </c>
      <c r="C70" s="35"/>
      <c r="D70" s="35"/>
      <c r="E70" s="36">
        <f>SUM(E7:E69)</f>
        <v>627278.87</v>
      </c>
      <c r="F70" s="29"/>
    </row>
    <row r="71" spans="2:6" x14ac:dyDescent="0.25">
      <c r="B71" s="15"/>
    </row>
    <row r="72" spans="2:6" x14ac:dyDescent="0.25">
      <c r="B72" s="15" t="s">
        <v>17</v>
      </c>
    </row>
    <row r="73" spans="2:6" ht="24.75" customHeight="1" x14ac:dyDescent="0.25">
      <c r="B73" s="70" t="s">
        <v>18</v>
      </c>
      <c r="C73" s="70"/>
      <c r="D73" s="70"/>
      <c r="E73" s="70"/>
    </row>
  </sheetData>
  <mergeCells count="6">
    <mergeCell ref="B73:E73"/>
    <mergeCell ref="B1:E1"/>
    <mergeCell ref="B2:E2"/>
    <mergeCell ref="B3:E3"/>
    <mergeCell ref="B4:D4"/>
    <mergeCell ref="B5:E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workbookViewId="0">
      <selection activeCell="D11" sqref="D11"/>
    </sheetView>
  </sheetViews>
  <sheetFormatPr baseColWidth="10" defaultRowHeight="15" x14ac:dyDescent="0.25"/>
  <cols>
    <col min="1" max="1" width="5.140625" customWidth="1"/>
    <col min="2" max="2" width="19.7109375" customWidth="1"/>
    <col min="3" max="3" width="28.85546875" customWidth="1"/>
    <col min="4" max="4" width="18.140625" bestFit="1" customWidth="1"/>
    <col min="5" max="5" width="25.42578125" bestFit="1" customWidth="1"/>
  </cols>
  <sheetData>
    <row r="1" spans="2:7" ht="15.75" x14ac:dyDescent="0.25">
      <c r="B1" s="52" t="s">
        <v>0</v>
      </c>
      <c r="C1" s="52"/>
      <c r="D1" s="52"/>
      <c r="E1" s="52"/>
    </row>
    <row r="2" spans="2:7" ht="15.75" x14ac:dyDescent="0.25">
      <c r="B2" s="52" t="s">
        <v>1</v>
      </c>
      <c r="C2" s="52"/>
      <c r="D2" s="52"/>
      <c r="E2" s="52"/>
    </row>
    <row r="3" spans="2:7" ht="15.75" x14ac:dyDescent="0.25">
      <c r="B3" s="52" t="s">
        <v>2</v>
      </c>
      <c r="C3" s="52"/>
      <c r="D3" s="52"/>
      <c r="E3" s="52"/>
    </row>
    <row r="4" spans="2:7" ht="15.75" thickBot="1" x14ac:dyDescent="0.3">
      <c r="B4" s="71"/>
      <c r="C4" s="71"/>
      <c r="D4" s="71"/>
    </row>
    <row r="5" spans="2:7" ht="15" customHeight="1" x14ac:dyDescent="0.25">
      <c r="B5" s="72" t="s">
        <v>32</v>
      </c>
      <c r="C5" s="73"/>
      <c r="D5" s="73"/>
      <c r="E5" s="73"/>
    </row>
    <row r="6" spans="2:7" ht="15.75" thickBot="1" x14ac:dyDescent="0.3">
      <c r="B6" s="18" t="s">
        <v>19</v>
      </c>
      <c r="C6" s="19" t="s">
        <v>20</v>
      </c>
      <c r="D6" s="19" t="s">
        <v>21</v>
      </c>
      <c r="E6" s="19" t="s">
        <v>22</v>
      </c>
    </row>
    <row r="7" spans="2:7" x14ac:dyDescent="0.25">
      <c r="B7" s="20" t="s">
        <v>29</v>
      </c>
      <c r="C7" s="20" t="s">
        <v>63</v>
      </c>
      <c r="D7" s="20" t="s">
        <v>64</v>
      </c>
      <c r="E7" s="20">
        <v>1823.5</v>
      </c>
    </row>
    <row r="8" spans="2:7" x14ac:dyDescent="0.25">
      <c r="B8" s="30"/>
      <c r="C8" s="31"/>
      <c r="D8" s="32"/>
    </row>
    <row r="9" spans="2:7" x14ac:dyDescent="0.25">
      <c r="B9" s="35" t="s">
        <v>23</v>
      </c>
      <c r="C9" s="35"/>
      <c r="D9" s="35"/>
      <c r="E9" s="36">
        <f>SUM(E7:E8)</f>
        <v>1823.5</v>
      </c>
    </row>
    <row r="12" spans="2:7" x14ac:dyDescent="0.25">
      <c r="B12" s="15" t="s">
        <v>17</v>
      </c>
      <c r="F12" s="17"/>
    </row>
    <row r="13" spans="2:7" x14ac:dyDescent="0.25">
      <c r="B13" s="70" t="s">
        <v>18</v>
      </c>
      <c r="C13" s="70"/>
      <c r="D13" s="70"/>
      <c r="E13" s="70"/>
      <c r="F13" s="70"/>
      <c r="G13" s="70"/>
    </row>
    <row r="25" spans="5:5" x14ac:dyDescent="0.25">
      <c r="E25" t="s">
        <v>24</v>
      </c>
    </row>
  </sheetData>
  <mergeCells count="6">
    <mergeCell ref="B13:G13"/>
    <mergeCell ref="B1:E1"/>
    <mergeCell ref="B2:E2"/>
    <mergeCell ref="B3:E3"/>
    <mergeCell ref="B4:D4"/>
    <mergeCell ref="B5:E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workbookViewId="0">
      <selection activeCell="E8" sqref="E8:E9"/>
    </sheetView>
  </sheetViews>
  <sheetFormatPr baseColWidth="10" defaultRowHeight="15" x14ac:dyDescent="0.25"/>
  <cols>
    <col min="1" max="1" width="5.7109375" customWidth="1"/>
    <col min="2" max="2" width="17.42578125" bestFit="1" customWidth="1"/>
    <col min="3" max="3" width="27.28515625" bestFit="1" customWidth="1"/>
    <col min="4" max="4" width="35.42578125" customWidth="1"/>
    <col min="5" max="5" width="25.42578125" bestFit="1" customWidth="1"/>
  </cols>
  <sheetData>
    <row r="1" spans="2:7" ht="15.75" x14ac:dyDescent="0.25">
      <c r="B1" s="52" t="s">
        <v>0</v>
      </c>
      <c r="C1" s="52"/>
      <c r="D1" s="52"/>
      <c r="E1" s="52"/>
    </row>
    <row r="2" spans="2:7" ht="15.75" x14ac:dyDescent="0.25">
      <c r="B2" s="52" t="s">
        <v>1</v>
      </c>
      <c r="C2" s="52"/>
      <c r="D2" s="52"/>
      <c r="E2" s="52"/>
    </row>
    <row r="3" spans="2:7" ht="15.75" x14ac:dyDescent="0.25">
      <c r="B3" s="52" t="s">
        <v>2</v>
      </c>
      <c r="C3" s="52"/>
      <c r="D3" s="52"/>
      <c r="E3" s="52"/>
    </row>
    <row r="4" spans="2:7" ht="15.75" thickBot="1" x14ac:dyDescent="0.3">
      <c r="B4" s="55"/>
      <c r="C4" s="55"/>
      <c r="D4" s="55"/>
    </row>
    <row r="5" spans="2:7" x14ac:dyDescent="0.25">
      <c r="B5" s="72" t="s">
        <v>33</v>
      </c>
      <c r="C5" s="73"/>
      <c r="D5" s="73"/>
      <c r="E5" s="73"/>
    </row>
    <row r="6" spans="2:7" ht="22.5" customHeight="1" thickBot="1" x14ac:dyDescent="0.3">
      <c r="B6" s="18" t="s">
        <v>19</v>
      </c>
      <c r="C6" s="19" t="s">
        <v>20</v>
      </c>
      <c r="D6" s="19" t="s">
        <v>21</v>
      </c>
      <c r="E6" s="19" t="s">
        <v>22</v>
      </c>
    </row>
    <row r="7" spans="2:7" x14ac:dyDescent="0.25">
      <c r="B7" s="20" t="s">
        <v>73</v>
      </c>
      <c r="C7" s="20" t="s">
        <v>111</v>
      </c>
      <c r="D7" s="20" t="s">
        <v>112</v>
      </c>
      <c r="E7" s="50">
        <v>193241</v>
      </c>
    </row>
    <row r="8" spans="2:7" x14ac:dyDescent="0.25">
      <c r="B8" s="48" t="s">
        <v>55</v>
      </c>
      <c r="C8" s="20" t="s">
        <v>113</v>
      </c>
      <c r="D8" s="49" t="s">
        <v>114</v>
      </c>
      <c r="E8" s="50">
        <v>42496.160000000003</v>
      </c>
    </row>
    <row r="9" spans="2:7" x14ac:dyDescent="0.25">
      <c r="B9" s="48" t="s">
        <v>55</v>
      </c>
      <c r="C9" s="20" t="s">
        <v>56</v>
      </c>
      <c r="D9" s="49" t="s">
        <v>57</v>
      </c>
      <c r="E9" s="50">
        <v>550</v>
      </c>
    </row>
    <row r="10" spans="2:7" x14ac:dyDescent="0.25">
      <c r="B10" s="30"/>
      <c r="C10" s="31"/>
      <c r="D10" s="32"/>
    </row>
    <row r="11" spans="2:7" x14ac:dyDescent="0.25">
      <c r="B11" s="35" t="s">
        <v>23</v>
      </c>
      <c r="C11" s="35"/>
      <c r="D11" s="35"/>
      <c r="E11" s="36">
        <f>SUM(E7:E10)</f>
        <v>236287.16</v>
      </c>
    </row>
    <row r="14" spans="2:7" x14ac:dyDescent="0.25">
      <c r="B14" s="15" t="s">
        <v>17</v>
      </c>
      <c r="F14" s="17"/>
    </row>
    <row r="15" spans="2:7" ht="15" customHeight="1" x14ac:dyDescent="0.25">
      <c r="B15" s="70" t="s">
        <v>18</v>
      </c>
      <c r="C15" s="70"/>
      <c r="D15" s="70"/>
      <c r="E15" s="70"/>
      <c r="F15" s="70"/>
      <c r="G15" s="70"/>
    </row>
  </sheetData>
  <mergeCells count="6">
    <mergeCell ref="B15:G15"/>
    <mergeCell ref="B1:E1"/>
    <mergeCell ref="B2:E2"/>
    <mergeCell ref="B3:E3"/>
    <mergeCell ref="B4:D4"/>
    <mergeCell ref="B5:E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0"/>
  <sheetViews>
    <sheetView topLeftCell="A78" workbookViewId="0">
      <selection activeCell="A84" sqref="A84:XFD90"/>
    </sheetView>
  </sheetViews>
  <sheetFormatPr baseColWidth="10" defaultRowHeight="15" x14ac:dyDescent="0.25"/>
  <cols>
    <col min="1" max="1" width="6.85546875" customWidth="1"/>
    <col min="2" max="2" width="18.42578125" bestFit="1" customWidth="1"/>
    <col min="3" max="3" width="27.28515625" bestFit="1" customWidth="1"/>
    <col min="4" max="4" width="32.28515625" bestFit="1" customWidth="1"/>
    <col min="5" max="5" width="25.42578125" bestFit="1" customWidth="1"/>
    <col min="9" max="9" width="13.85546875" bestFit="1" customWidth="1"/>
  </cols>
  <sheetData>
    <row r="1" spans="2:9" ht="15.75" x14ac:dyDescent="0.25">
      <c r="B1" s="52" t="s">
        <v>0</v>
      </c>
      <c r="C1" s="52"/>
      <c r="D1" s="52"/>
      <c r="E1" s="52"/>
    </row>
    <row r="2" spans="2:9" ht="15.75" x14ac:dyDescent="0.25">
      <c r="B2" s="52" t="s">
        <v>1</v>
      </c>
      <c r="C2" s="52"/>
      <c r="D2" s="52"/>
      <c r="E2" s="52"/>
    </row>
    <row r="3" spans="2:9" ht="15.75" x14ac:dyDescent="0.25">
      <c r="B3" s="52" t="s">
        <v>2</v>
      </c>
      <c r="C3" s="52"/>
      <c r="D3" s="52"/>
      <c r="E3" s="52"/>
    </row>
    <row r="4" spans="2:9" ht="15.75" thickBot="1" x14ac:dyDescent="0.3">
      <c r="B4" s="55"/>
      <c r="C4" s="55"/>
      <c r="D4" s="55"/>
    </row>
    <row r="5" spans="2:9" x14ac:dyDescent="0.25">
      <c r="B5" s="72" t="s">
        <v>34</v>
      </c>
      <c r="C5" s="73"/>
      <c r="D5" s="73"/>
      <c r="E5" s="73"/>
    </row>
    <row r="6" spans="2:9" ht="15.75" thickBot="1" x14ac:dyDescent="0.3">
      <c r="B6" s="18" t="s">
        <v>19</v>
      </c>
      <c r="C6" s="19" t="s">
        <v>20</v>
      </c>
      <c r="D6" s="19" t="s">
        <v>21</v>
      </c>
      <c r="E6" s="19" t="s">
        <v>22</v>
      </c>
    </row>
    <row r="7" spans="2:9" x14ac:dyDescent="0.25">
      <c r="B7" s="45" t="s">
        <v>115</v>
      </c>
      <c r="C7" s="21" t="s">
        <v>116</v>
      </c>
      <c r="D7" s="22" t="s">
        <v>117</v>
      </c>
      <c r="E7" s="23">
        <v>39520.78</v>
      </c>
      <c r="I7" s="29"/>
    </row>
    <row r="8" spans="2:9" x14ac:dyDescent="0.25">
      <c r="B8" s="41" t="s">
        <v>115</v>
      </c>
      <c r="C8" s="21" t="s">
        <v>118</v>
      </c>
      <c r="D8" s="22" t="s">
        <v>119</v>
      </c>
      <c r="E8" s="23">
        <v>28420</v>
      </c>
      <c r="I8" s="29"/>
    </row>
    <row r="9" spans="2:9" x14ac:dyDescent="0.25">
      <c r="B9" s="41" t="s">
        <v>215</v>
      </c>
      <c r="C9" s="21" t="s">
        <v>216</v>
      </c>
      <c r="D9" s="22" t="s">
        <v>217</v>
      </c>
      <c r="E9" s="23">
        <v>35464.699999999997</v>
      </c>
      <c r="I9" s="29"/>
    </row>
    <row r="10" spans="2:9" x14ac:dyDescent="0.25">
      <c r="B10" s="41" t="s">
        <v>215</v>
      </c>
      <c r="C10" s="21" t="s">
        <v>218</v>
      </c>
      <c r="D10" s="22" t="s">
        <v>219</v>
      </c>
      <c r="E10" s="23">
        <v>495</v>
      </c>
      <c r="I10" s="29"/>
    </row>
    <row r="11" spans="2:9" x14ac:dyDescent="0.25">
      <c r="B11" s="41" t="s">
        <v>101</v>
      </c>
      <c r="C11" s="21" t="s">
        <v>120</v>
      </c>
      <c r="D11" s="22" t="s">
        <v>121</v>
      </c>
      <c r="E11" s="23">
        <v>37246</v>
      </c>
      <c r="I11" s="29"/>
    </row>
    <row r="12" spans="2:9" x14ac:dyDescent="0.25">
      <c r="B12" s="41" t="s">
        <v>101</v>
      </c>
      <c r="C12" s="21" t="s">
        <v>122</v>
      </c>
      <c r="D12" s="22" t="s">
        <v>123</v>
      </c>
      <c r="E12" s="23">
        <v>8379</v>
      </c>
      <c r="I12" s="29"/>
    </row>
    <row r="13" spans="2:9" x14ac:dyDescent="0.25">
      <c r="B13" s="41" t="s">
        <v>101</v>
      </c>
      <c r="C13" s="21" t="s">
        <v>124</v>
      </c>
      <c r="D13" s="22" t="s">
        <v>125</v>
      </c>
      <c r="E13" s="23">
        <v>3987.3</v>
      </c>
      <c r="I13" s="29"/>
    </row>
    <row r="14" spans="2:9" x14ac:dyDescent="0.25">
      <c r="B14" s="41" t="s">
        <v>126</v>
      </c>
      <c r="C14" s="21" t="s">
        <v>127</v>
      </c>
      <c r="D14" s="22" t="s">
        <v>128</v>
      </c>
      <c r="E14" s="23">
        <v>89317.04</v>
      </c>
      <c r="I14" s="29"/>
    </row>
    <row r="15" spans="2:9" x14ac:dyDescent="0.25">
      <c r="B15" s="41" t="s">
        <v>27</v>
      </c>
      <c r="C15" s="21" t="s">
        <v>129</v>
      </c>
      <c r="D15" s="22" t="s">
        <v>130</v>
      </c>
      <c r="E15" s="23">
        <v>160</v>
      </c>
      <c r="I15" s="29"/>
    </row>
    <row r="16" spans="2:9" x14ac:dyDescent="0.25">
      <c r="B16" s="41" t="s">
        <v>27</v>
      </c>
      <c r="C16" s="21" t="s">
        <v>220</v>
      </c>
      <c r="D16" s="22" t="s">
        <v>221</v>
      </c>
      <c r="E16" s="23">
        <v>2839</v>
      </c>
      <c r="I16" s="29"/>
    </row>
    <row r="17" spans="2:9" x14ac:dyDescent="0.25">
      <c r="B17" s="41" t="s">
        <v>27</v>
      </c>
      <c r="C17" s="21" t="s">
        <v>38</v>
      </c>
      <c r="D17" s="22" t="s">
        <v>39</v>
      </c>
      <c r="E17" s="23">
        <v>609</v>
      </c>
      <c r="I17" s="29"/>
    </row>
    <row r="18" spans="2:9" x14ac:dyDescent="0.25">
      <c r="B18" s="41" t="s">
        <v>27</v>
      </c>
      <c r="C18" s="21" t="s">
        <v>222</v>
      </c>
      <c r="D18" s="22" t="s">
        <v>223</v>
      </c>
      <c r="E18" s="23">
        <v>1211</v>
      </c>
      <c r="I18" s="29"/>
    </row>
    <row r="19" spans="2:9" x14ac:dyDescent="0.25">
      <c r="B19" s="41" t="s">
        <v>27</v>
      </c>
      <c r="C19" s="21" t="s">
        <v>40</v>
      </c>
      <c r="D19" s="22" t="s">
        <v>41</v>
      </c>
      <c r="E19" s="23">
        <v>1923</v>
      </c>
      <c r="I19" s="29"/>
    </row>
    <row r="20" spans="2:9" x14ac:dyDescent="0.25">
      <c r="B20" s="41" t="s">
        <v>27</v>
      </c>
      <c r="C20" s="21" t="s">
        <v>224</v>
      </c>
      <c r="D20" s="22" t="s">
        <v>225</v>
      </c>
      <c r="E20" s="23">
        <v>7002</v>
      </c>
      <c r="I20" s="29"/>
    </row>
    <row r="21" spans="2:9" x14ac:dyDescent="0.25">
      <c r="B21" s="41" t="s">
        <v>27</v>
      </c>
      <c r="C21" s="21" t="s">
        <v>135</v>
      </c>
      <c r="D21" s="22" t="s">
        <v>136</v>
      </c>
      <c r="E21" s="23">
        <v>1850</v>
      </c>
      <c r="I21" s="29"/>
    </row>
    <row r="22" spans="2:9" x14ac:dyDescent="0.25">
      <c r="B22" s="41" t="s">
        <v>27</v>
      </c>
      <c r="C22" s="21" t="s">
        <v>58</v>
      </c>
      <c r="D22" s="22" t="s">
        <v>59</v>
      </c>
      <c r="E22" s="23">
        <v>6120</v>
      </c>
      <c r="I22" s="29"/>
    </row>
    <row r="23" spans="2:9" x14ac:dyDescent="0.25">
      <c r="B23" s="41" t="s">
        <v>27</v>
      </c>
      <c r="C23" s="21" t="s">
        <v>139</v>
      </c>
      <c r="D23" s="22" t="s">
        <v>140</v>
      </c>
      <c r="E23" s="23">
        <v>819</v>
      </c>
      <c r="I23" s="29"/>
    </row>
    <row r="24" spans="2:9" x14ac:dyDescent="0.25">
      <c r="B24" s="41" t="s">
        <v>60</v>
      </c>
      <c r="C24" s="21" t="s">
        <v>141</v>
      </c>
      <c r="D24" s="22" t="s">
        <v>142</v>
      </c>
      <c r="E24" s="23">
        <v>768</v>
      </c>
      <c r="I24" s="29"/>
    </row>
    <row r="25" spans="2:9" x14ac:dyDescent="0.25">
      <c r="B25" s="41" t="s">
        <v>60</v>
      </c>
      <c r="C25" s="21" t="s">
        <v>61</v>
      </c>
      <c r="D25" s="22" t="s">
        <v>62</v>
      </c>
      <c r="E25" s="23">
        <v>1003</v>
      </c>
      <c r="I25" s="29"/>
    </row>
    <row r="26" spans="2:9" x14ac:dyDescent="0.25">
      <c r="B26" s="41" t="s">
        <v>29</v>
      </c>
      <c r="C26" s="21" t="s">
        <v>63</v>
      </c>
      <c r="D26" s="22" t="s">
        <v>64</v>
      </c>
      <c r="E26" s="23">
        <v>333</v>
      </c>
      <c r="I26" s="29"/>
    </row>
    <row r="27" spans="2:9" x14ac:dyDescent="0.25">
      <c r="B27" s="41" t="s">
        <v>29</v>
      </c>
      <c r="C27" s="21" t="s">
        <v>143</v>
      </c>
      <c r="D27" s="22" t="s">
        <v>144</v>
      </c>
      <c r="E27" s="23">
        <v>600</v>
      </c>
      <c r="I27" s="29"/>
    </row>
    <row r="28" spans="2:9" x14ac:dyDescent="0.25">
      <c r="B28" s="41" t="s">
        <v>29</v>
      </c>
      <c r="C28" s="21" t="s">
        <v>65</v>
      </c>
      <c r="D28" s="22" t="s">
        <v>66</v>
      </c>
      <c r="E28" s="23">
        <v>395.85</v>
      </c>
      <c r="I28" s="29"/>
    </row>
    <row r="29" spans="2:9" x14ac:dyDescent="0.25">
      <c r="B29" s="41" t="s">
        <v>67</v>
      </c>
      <c r="C29" s="21" t="s">
        <v>68</v>
      </c>
      <c r="D29" s="22" t="s">
        <v>69</v>
      </c>
      <c r="E29" s="23">
        <v>80956</v>
      </c>
      <c r="I29" s="29"/>
    </row>
    <row r="30" spans="2:9" x14ac:dyDescent="0.25">
      <c r="B30" s="41" t="s">
        <v>67</v>
      </c>
      <c r="C30" s="21" t="s">
        <v>226</v>
      </c>
      <c r="D30" s="22" t="s">
        <v>227</v>
      </c>
      <c r="E30" s="23">
        <v>2406</v>
      </c>
      <c r="I30" s="29"/>
    </row>
    <row r="31" spans="2:9" x14ac:dyDescent="0.25">
      <c r="B31" s="41" t="s">
        <v>67</v>
      </c>
      <c r="C31" s="21" t="s">
        <v>228</v>
      </c>
      <c r="D31" s="22" t="s">
        <v>229</v>
      </c>
      <c r="E31" s="23">
        <v>350</v>
      </c>
      <c r="I31" s="29"/>
    </row>
    <row r="32" spans="2:9" x14ac:dyDescent="0.25">
      <c r="B32" s="41" t="s">
        <v>44</v>
      </c>
      <c r="C32" s="21" t="s">
        <v>230</v>
      </c>
      <c r="D32" s="22" t="s">
        <v>231</v>
      </c>
      <c r="E32" s="23">
        <v>6950</v>
      </c>
      <c r="I32" s="29"/>
    </row>
    <row r="33" spans="2:9" x14ac:dyDescent="0.25">
      <c r="B33" s="41" t="s">
        <v>70</v>
      </c>
      <c r="C33" s="21" t="s">
        <v>71</v>
      </c>
      <c r="D33" s="22" t="s">
        <v>72</v>
      </c>
      <c r="E33" s="23">
        <v>2422</v>
      </c>
      <c r="I33" s="29"/>
    </row>
    <row r="34" spans="2:9" x14ac:dyDescent="0.25">
      <c r="B34" s="41" t="s">
        <v>70</v>
      </c>
      <c r="C34" s="21" t="s">
        <v>145</v>
      </c>
      <c r="D34" s="22" t="s">
        <v>146</v>
      </c>
      <c r="E34" s="23">
        <v>770</v>
      </c>
      <c r="I34" s="29"/>
    </row>
    <row r="35" spans="2:9" x14ac:dyDescent="0.25">
      <c r="B35" s="41" t="s">
        <v>147</v>
      </c>
      <c r="C35" s="21" t="s">
        <v>148</v>
      </c>
      <c r="D35" s="22" t="s">
        <v>149</v>
      </c>
      <c r="E35" s="23">
        <v>325.8</v>
      </c>
      <c r="I35" s="29"/>
    </row>
    <row r="36" spans="2:9" x14ac:dyDescent="0.25">
      <c r="B36" s="41" t="s">
        <v>73</v>
      </c>
      <c r="C36" s="21" t="s">
        <v>232</v>
      </c>
      <c r="D36" s="22" t="s">
        <v>233</v>
      </c>
      <c r="E36" s="23">
        <v>15008</v>
      </c>
      <c r="I36" s="29"/>
    </row>
    <row r="37" spans="2:9" x14ac:dyDescent="0.25">
      <c r="B37" s="41" t="s">
        <v>73</v>
      </c>
      <c r="C37" s="21" t="s">
        <v>74</v>
      </c>
      <c r="D37" s="22" t="s">
        <v>75</v>
      </c>
      <c r="E37" s="23">
        <v>20000</v>
      </c>
      <c r="I37" s="29"/>
    </row>
    <row r="38" spans="2:9" x14ac:dyDescent="0.25">
      <c r="B38" s="41" t="s">
        <v>73</v>
      </c>
      <c r="C38" s="21" t="s">
        <v>76</v>
      </c>
      <c r="D38" s="22" t="s">
        <v>77</v>
      </c>
      <c r="E38" s="23">
        <v>799</v>
      </c>
      <c r="I38" s="29"/>
    </row>
    <row r="39" spans="2:9" x14ac:dyDescent="0.25">
      <c r="B39" s="41" t="s">
        <v>28</v>
      </c>
      <c r="C39" s="21" t="s">
        <v>234</v>
      </c>
      <c r="D39" s="22" t="s">
        <v>235</v>
      </c>
      <c r="E39" s="23">
        <v>11214</v>
      </c>
      <c r="I39" s="29"/>
    </row>
    <row r="40" spans="2:9" x14ac:dyDescent="0.25">
      <c r="B40" s="41" t="s">
        <v>28</v>
      </c>
      <c r="C40" s="21" t="s">
        <v>152</v>
      </c>
      <c r="D40" s="22" t="s">
        <v>153</v>
      </c>
      <c r="E40" s="23">
        <v>13269</v>
      </c>
      <c r="I40" s="29"/>
    </row>
    <row r="41" spans="2:9" x14ac:dyDescent="0.25">
      <c r="B41" s="41" t="s">
        <v>28</v>
      </c>
      <c r="C41" s="21" t="s">
        <v>236</v>
      </c>
      <c r="D41" s="22" t="s">
        <v>237</v>
      </c>
      <c r="E41" s="23">
        <v>7278</v>
      </c>
      <c r="I41" s="29"/>
    </row>
    <row r="42" spans="2:9" x14ac:dyDescent="0.25">
      <c r="B42" s="41" t="s">
        <v>28</v>
      </c>
      <c r="C42" s="21" t="s">
        <v>47</v>
      </c>
      <c r="D42" s="22" t="s">
        <v>48</v>
      </c>
      <c r="E42" s="23">
        <v>81339.41</v>
      </c>
      <c r="I42" s="29"/>
    </row>
    <row r="43" spans="2:9" x14ac:dyDescent="0.25">
      <c r="B43" s="41" t="s">
        <v>28</v>
      </c>
      <c r="C43" s="21" t="s">
        <v>156</v>
      </c>
      <c r="D43" s="22" t="s">
        <v>157</v>
      </c>
      <c r="E43" s="23">
        <v>583.96</v>
      </c>
      <c r="I43" s="29"/>
    </row>
    <row r="44" spans="2:9" x14ac:dyDescent="0.25">
      <c r="B44" s="41" t="s">
        <v>28</v>
      </c>
      <c r="C44" s="21" t="s">
        <v>158</v>
      </c>
      <c r="D44" s="22" t="s">
        <v>159</v>
      </c>
      <c r="E44" s="23">
        <v>3142</v>
      </c>
      <c r="I44" s="29"/>
    </row>
    <row r="45" spans="2:9" x14ac:dyDescent="0.25">
      <c r="B45" s="41" t="s">
        <v>49</v>
      </c>
      <c r="C45" s="21" t="s">
        <v>238</v>
      </c>
      <c r="D45" s="22" t="s">
        <v>239</v>
      </c>
      <c r="E45" s="23">
        <v>500</v>
      </c>
      <c r="I45" s="29"/>
    </row>
    <row r="46" spans="2:9" x14ac:dyDescent="0.25">
      <c r="B46" s="41" t="s">
        <v>49</v>
      </c>
      <c r="C46" s="21" t="s">
        <v>78</v>
      </c>
      <c r="D46" s="22" t="s">
        <v>79</v>
      </c>
      <c r="E46" s="23">
        <v>9000</v>
      </c>
      <c r="I46" s="29"/>
    </row>
    <row r="47" spans="2:9" x14ac:dyDescent="0.25">
      <c r="B47" s="41" t="s">
        <v>49</v>
      </c>
      <c r="C47" s="21" t="s">
        <v>162</v>
      </c>
      <c r="D47" s="22" t="s">
        <v>163</v>
      </c>
      <c r="E47" s="23">
        <v>23473</v>
      </c>
      <c r="I47" s="29"/>
    </row>
    <row r="48" spans="2:9" x14ac:dyDescent="0.25">
      <c r="B48" s="41" t="s">
        <v>49</v>
      </c>
      <c r="C48" s="21" t="s">
        <v>164</v>
      </c>
      <c r="D48" s="22" t="s">
        <v>165</v>
      </c>
      <c r="E48" s="23">
        <v>250</v>
      </c>
      <c r="I48" s="29"/>
    </row>
    <row r="49" spans="2:9" x14ac:dyDescent="0.25">
      <c r="B49" s="41" t="s">
        <v>80</v>
      </c>
      <c r="C49" s="21" t="s">
        <v>81</v>
      </c>
      <c r="D49" s="22" t="s">
        <v>82</v>
      </c>
      <c r="E49" s="23">
        <v>79012</v>
      </c>
      <c r="I49" s="29"/>
    </row>
    <row r="50" spans="2:9" x14ac:dyDescent="0.25">
      <c r="B50" s="41" t="s">
        <v>80</v>
      </c>
      <c r="C50" s="21" t="s">
        <v>166</v>
      </c>
      <c r="D50" s="22" t="s">
        <v>167</v>
      </c>
      <c r="E50" s="23">
        <v>1493</v>
      </c>
      <c r="I50" s="29"/>
    </row>
    <row r="51" spans="2:9" x14ac:dyDescent="0.25">
      <c r="B51" s="41" t="s">
        <v>52</v>
      </c>
      <c r="C51" s="21" t="s">
        <v>240</v>
      </c>
      <c r="D51" s="22" t="s">
        <v>241</v>
      </c>
      <c r="E51" s="23">
        <v>1435</v>
      </c>
      <c r="I51" s="29"/>
    </row>
    <row r="52" spans="2:9" x14ac:dyDescent="0.25">
      <c r="B52" s="41" t="s">
        <v>83</v>
      </c>
      <c r="C52" s="21" t="s">
        <v>84</v>
      </c>
      <c r="D52" s="22" t="s">
        <v>85</v>
      </c>
      <c r="E52" s="23">
        <v>169966.59000000003</v>
      </c>
      <c r="I52" s="29"/>
    </row>
    <row r="53" spans="2:9" x14ac:dyDescent="0.25">
      <c r="B53" s="41" t="s">
        <v>83</v>
      </c>
      <c r="C53" s="21" t="s">
        <v>168</v>
      </c>
      <c r="D53" s="22" t="s">
        <v>169</v>
      </c>
      <c r="E53" s="23">
        <v>55985</v>
      </c>
      <c r="I53" s="29"/>
    </row>
    <row r="54" spans="2:9" x14ac:dyDescent="0.25">
      <c r="B54" s="41" t="s">
        <v>83</v>
      </c>
      <c r="C54" s="21" t="s">
        <v>242</v>
      </c>
      <c r="D54" s="22" t="s">
        <v>243</v>
      </c>
      <c r="E54" s="23">
        <v>322</v>
      </c>
      <c r="I54" s="29"/>
    </row>
    <row r="55" spans="2:9" x14ac:dyDescent="0.25">
      <c r="B55" s="41" t="s">
        <v>83</v>
      </c>
      <c r="C55" s="21" t="s">
        <v>86</v>
      </c>
      <c r="D55" s="22" t="s">
        <v>87</v>
      </c>
      <c r="E55" s="23">
        <v>4953</v>
      </c>
      <c r="I55" s="29"/>
    </row>
    <row r="56" spans="2:9" x14ac:dyDescent="0.25">
      <c r="B56" s="41" t="s">
        <v>83</v>
      </c>
      <c r="C56" s="21" t="s">
        <v>244</v>
      </c>
      <c r="D56" s="22" t="s">
        <v>245</v>
      </c>
      <c r="E56" s="23">
        <v>15500</v>
      </c>
      <c r="I56" s="29"/>
    </row>
    <row r="57" spans="2:9" x14ac:dyDescent="0.25">
      <c r="B57" s="41" t="s">
        <v>83</v>
      </c>
      <c r="C57" s="21" t="s">
        <v>170</v>
      </c>
      <c r="D57" s="22" t="s">
        <v>171</v>
      </c>
      <c r="E57" s="23">
        <v>10345.5</v>
      </c>
      <c r="I57" s="29"/>
    </row>
    <row r="58" spans="2:9" x14ac:dyDescent="0.25">
      <c r="B58" s="41" t="s">
        <v>83</v>
      </c>
      <c r="C58" s="21" t="s">
        <v>172</v>
      </c>
      <c r="D58" s="22" t="s">
        <v>173</v>
      </c>
      <c r="E58" s="23">
        <v>12136.5</v>
      </c>
      <c r="I58" s="29"/>
    </row>
    <row r="59" spans="2:9" x14ac:dyDescent="0.25">
      <c r="B59" s="41" t="s">
        <v>174</v>
      </c>
      <c r="C59" s="21" t="s">
        <v>246</v>
      </c>
      <c r="D59" s="22" t="s">
        <v>247</v>
      </c>
      <c r="E59" s="23">
        <v>240</v>
      </c>
      <c r="I59" s="29"/>
    </row>
    <row r="60" spans="2:9" x14ac:dyDescent="0.25">
      <c r="B60" s="41" t="s">
        <v>174</v>
      </c>
      <c r="C60" s="21" t="s">
        <v>248</v>
      </c>
      <c r="D60" s="22" t="s">
        <v>249</v>
      </c>
      <c r="E60" s="23">
        <v>13661</v>
      </c>
      <c r="I60" s="29"/>
    </row>
    <row r="61" spans="2:9" x14ac:dyDescent="0.25">
      <c r="B61" s="41" t="s">
        <v>174</v>
      </c>
      <c r="C61" s="21" t="s">
        <v>250</v>
      </c>
      <c r="D61" s="22" t="s">
        <v>251</v>
      </c>
      <c r="E61" s="23">
        <v>112</v>
      </c>
      <c r="I61" s="29"/>
    </row>
    <row r="62" spans="2:9" x14ac:dyDescent="0.25">
      <c r="B62" s="41" t="s">
        <v>174</v>
      </c>
      <c r="C62" s="21" t="s">
        <v>177</v>
      </c>
      <c r="D62" s="22" t="s">
        <v>178</v>
      </c>
      <c r="E62" s="23">
        <v>1654</v>
      </c>
      <c r="I62" s="29"/>
    </row>
    <row r="63" spans="2:9" x14ac:dyDescent="0.25">
      <c r="B63" s="41" t="s">
        <v>88</v>
      </c>
      <c r="C63" s="21" t="s">
        <v>179</v>
      </c>
      <c r="D63" s="22" t="s">
        <v>180</v>
      </c>
      <c r="E63" s="23">
        <v>1541</v>
      </c>
      <c r="I63" s="29"/>
    </row>
    <row r="64" spans="2:9" x14ac:dyDescent="0.25">
      <c r="B64" s="41" t="s">
        <v>88</v>
      </c>
      <c r="C64" s="21" t="s">
        <v>89</v>
      </c>
      <c r="D64" s="22" t="s">
        <v>90</v>
      </c>
      <c r="E64" s="23">
        <v>2500</v>
      </c>
      <c r="I64" s="29"/>
    </row>
    <row r="65" spans="2:9" x14ac:dyDescent="0.25">
      <c r="B65" s="41" t="s">
        <v>88</v>
      </c>
      <c r="C65" s="21" t="s">
        <v>252</v>
      </c>
      <c r="D65" s="22" t="s">
        <v>253</v>
      </c>
      <c r="E65" s="23">
        <v>49985</v>
      </c>
      <c r="I65" s="29"/>
    </row>
    <row r="66" spans="2:9" x14ac:dyDescent="0.25">
      <c r="B66" s="41" t="s">
        <v>183</v>
      </c>
      <c r="C66" s="21" t="s">
        <v>184</v>
      </c>
      <c r="D66" s="22" t="s">
        <v>185</v>
      </c>
      <c r="E66" s="23">
        <v>13496</v>
      </c>
      <c r="I66" s="29"/>
    </row>
    <row r="67" spans="2:9" x14ac:dyDescent="0.25">
      <c r="B67" s="41" t="s">
        <v>183</v>
      </c>
      <c r="C67" s="21" t="s">
        <v>186</v>
      </c>
      <c r="D67" s="22" t="s">
        <v>187</v>
      </c>
      <c r="E67" s="23">
        <v>3380</v>
      </c>
      <c r="I67" s="29"/>
    </row>
    <row r="68" spans="2:9" x14ac:dyDescent="0.25">
      <c r="B68" s="41" t="s">
        <v>183</v>
      </c>
      <c r="C68" s="21" t="s">
        <v>188</v>
      </c>
      <c r="D68" s="22" t="s">
        <v>189</v>
      </c>
      <c r="E68" s="23">
        <v>11519</v>
      </c>
      <c r="I68" s="29"/>
    </row>
    <row r="69" spans="2:9" x14ac:dyDescent="0.25">
      <c r="B69" s="41" t="s">
        <v>254</v>
      </c>
      <c r="C69" s="21" t="s">
        <v>255</v>
      </c>
      <c r="D69" s="22" t="s">
        <v>256</v>
      </c>
      <c r="E69" s="23">
        <v>31911</v>
      </c>
      <c r="I69" s="29"/>
    </row>
    <row r="70" spans="2:9" x14ac:dyDescent="0.25">
      <c r="B70" s="41" t="s">
        <v>190</v>
      </c>
      <c r="C70" s="21" t="s">
        <v>191</v>
      </c>
      <c r="D70" s="22" t="s">
        <v>192</v>
      </c>
      <c r="E70" s="23">
        <v>1715</v>
      </c>
      <c r="I70" s="29"/>
    </row>
    <row r="71" spans="2:9" x14ac:dyDescent="0.25">
      <c r="B71" s="41" t="s">
        <v>190</v>
      </c>
      <c r="C71" s="21" t="s">
        <v>193</v>
      </c>
      <c r="D71" s="22" t="s">
        <v>194</v>
      </c>
      <c r="E71" s="23">
        <v>39869</v>
      </c>
      <c r="I71" s="29"/>
    </row>
    <row r="72" spans="2:9" x14ac:dyDescent="0.25">
      <c r="B72" s="41" t="s">
        <v>190</v>
      </c>
      <c r="C72" s="21" t="s">
        <v>257</v>
      </c>
      <c r="D72" s="22" t="s">
        <v>258</v>
      </c>
      <c r="E72" s="23">
        <v>13407</v>
      </c>
      <c r="I72" s="29"/>
    </row>
    <row r="73" spans="2:9" x14ac:dyDescent="0.25">
      <c r="B73" s="41" t="s">
        <v>190</v>
      </c>
      <c r="C73" s="21" t="s">
        <v>199</v>
      </c>
      <c r="D73" s="22" t="s">
        <v>200</v>
      </c>
      <c r="E73" s="23">
        <v>31990</v>
      </c>
      <c r="I73" s="29"/>
    </row>
    <row r="74" spans="2:9" x14ac:dyDescent="0.25">
      <c r="B74" s="42" t="s">
        <v>91</v>
      </c>
      <c r="C74" s="25" t="s">
        <v>92</v>
      </c>
      <c r="D74" s="26" t="s">
        <v>93</v>
      </c>
      <c r="E74" s="27">
        <v>214</v>
      </c>
      <c r="I74" s="29"/>
    </row>
    <row r="75" spans="2:9" x14ac:dyDescent="0.25">
      <c r="B75" s="20" t="s">
        <v>91</v>
      </c>
      <c r="C75" s="21" t="s">
        <v>94</v>
      </c>
      <c r="D75" s="22" t="s">
        <v>95</v>
      </c>
      <c r="E75" s="23">
        <v>74225</v>
      </c>
      <c r="I75" s="29"/>
    </row>
    <row r="76" spans="2:9" x14ac:dyDescent="0.25">
      <c r="B76" s="42" t="s">
        <v>96</v>
      </c>
      <c r="C76" s="21" t="s">
        <v>201</v>
      </c>
      <c r="D76" s="22" t="s">
        <v>202</v>
      </c>
      <c r="E76" s="23">
        <v>612</v>
      </c>
      <c r="I76" s="29"/>
    </row>
    <row r="77" spans="2:9" x14ac:dyDescent="0.25">
      <c r="B77" s="41" t="s">
        <v>96</v>
      </c>
      <c r="C77" s="21" t="s">
        <v>108</v>
      </c>
      <c r="D77" s="22" t="s">
        <v>109</v>
      </c>
      <c r="E77" s="23">
        <v>68433</v>
      </c>
      <c r="I77" s="29"/>
    </row>
    <row r="78" spans="2:9" x14ac:dyDescent="0.25">
      <c r="B78" s="41" t="s">
        <v>96</v>
      </c>
      <c r="C78" s="21" t="s">
        <v>205</v>
      </c>
      <c r="D78" s="22" t="s">
        <v>206</v>
      </c>
      <c r="E78" s="23">
        <v>726.95</v>
      </c>
      <c r="I78" s="29"/>
    </row>
    <row r="79" spans="2:9" x14ac:dyDescent="0.25">
      <c r="B79" s="41" t="s">
        <v>96</v>
      </c>
      <c r="C79" s="21" t="s">
        <v>207</v>
      </c>
      <c r="D79" s="22" t="s">
        <v>208</v>
      </c>
      <c r="E79" s="23">
        <v>27968.74</v>
      </c>
      <c r="I79" s="29"/>
    </row>
    <row r="80" spans="2:9" x14ac:dyDescent="0.25">
      <c r="B80" s="41" t="s">
        <v>96</v>
      </c>
      <c r="C80" s="21" t="s">
        <v>97</v>
      </c>
      <c r="D80" s="22" t="s">
        <v>98</v>
      </c>
      <c r="E80" s="23">
        <v>14250.26</v>
      </c>
      <c r="I80" s="29"/>
    </row>
    <row r="81" spans="2:9" x14ac:dyDescent="0.25">
      <c r="B81" s="41" t="s">
        <v>55</v>
      </c>
      <c r="C81" s="21" t="s">
        <v>99</v>
      </c>
      <c r="D81" s="22" t="s">
        <v>100</v>
      </c>
      <c r="E81" s="23">
        <v>350</v>
      </c>
      <c r="I81" s="29"/>
    </row>
    <row r="82" spans="2:9" x14ac:dyDescent="0.25">
      <c r="B82" s="41" t="s">
        <v>55</v>
      </c>
      <c r="C82" s="21" t="s">
        <v>211</v>
      </c>
      <c r="D82" s="22" t="s">
        <v>212</v>
      </c>
      <c r="E82" s="23">
        <v>24733</v>
      </c>
      <c r="I82" s="29"/>
    </row>
    <row r="83" spans="2:9" x14ac:dyDescent="0.25">
      <c r="B83" s="41" t="s">
        <v>55</v>
      </c>
      <c r="C83" s="21" t="s">
        <v>213</v>
      </c>
      <c r="D83" s="22" t="s">
        <v>214</v>
      </c>
      <c r="E83" s="23">
        <v>77</v>
      </c>
      <c r="I83" s="29"/>
    </row>
    <row r="84" spans="2:9" x14ac:dyDescent="0.25">
      <c r="B84" s="20"/>
      <c r="C84" s="21"/>
      <c r="D84" s="22"/>
      <c r="E84" s="23"/>
      <c r="I84" s="29"/>
    </row>
    <row r="85" spans="2:9" x14ac:dyDescent="0.25">
      <c r="B85" s="35" t="s">
        <v>23</v>
      </c>
      <c r="C85" s="35"/>
      <c r="D85" s="35"/>
      <c r="E85" s="36">
        <f>SUM(E7:E84)</f>
        <v>1328217.3799999999</v>
      </c>
      <c r="I85" s="29"/>
    </row>
    <row r="87" spans="2:9" x14ac:dyDescent="0.25">
      <c r="B87" s="15" t="s">
        <v>17</v>
      </c>
    </row>
    <row r="88" spans="2:9" ht="34.5" customHeight="1" x14ac:dyDescent="0.25">
      <c r="B88" s="70" t="s">
        <v>18</v>
      </c>
      <c r="C88" s="70"/>
      <c r="D88" s="70"/>
      <c r="E88" s="70"/>
    </row>
    <row r="89" spans="2:9" x14ac:dyDescent="0.25">
      <c r="F89" s="17"/>
    </row>
    <row r="90" spans="2:9" x14ac:dyDescent="0.25">
      <c r="E90" s="33"/>
      <c r="F90" s="33"/>
    </row>
  </sheetData>
  <mergeCells count="6">
    <mergeCell ref="B88:E88"/>
    <mergeCell ref="B1:E1"/>
    <mergeCell ref="B2:E2"/>
    <mergeCell ref="B3:E3"/>
    <mergeCell ref="B4:D4"/>
    <mergeCell ref="B5:E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4"/>
  <sheetViews>
    <sheetView topLeftCell="A39" workbookViewId="0">
      <selection activeCell="C53" sqref="C53"/>
    </sheetView>
  </sheetViews>
  <sheetFormatPr baseColWidth="10" defaultRowHeight="15" x14ac:dyDescent="0.25"/>
  <cols>
    <col min="1" max="1" width="5.7109375" customWidth="1"/>
    <col min="2" max="2" width="23.42578125" bestFit="1" customWidth="1"/>
    <col min="3" max="4" width="27.28515625" bestFit="1" customWidth="1"/>
    <col min="5" max="5" width="25.42578125" bestFit="1" customWidth="1"/>
  </cols>
  <sheetData>
    <row r="1" spans="2:5" ht="15.75" x14ac:dyDescent="0.25">
      <c r="B1" s="52" t="s">
        <v>0</v>
      </c>
      <c r="C1" s="52"/>
      <c r="D1" s="52"/>
      <c r="E1" s="52"/>
    </row>
    <row r="2" spans="2:5" ht="15.75" x14ac:dyDescent="0.25">
      <c r="B2" s="52" t="s">
        <v>1</v>
      </c>
      <c r="C2" s="52"/>
      <c r="D2" s="52"/>
      <c r="E2" s="52"/>
    </row>
    <row r="3" spans="2:5" ht="15.75" x14ac:dyDescent="0.25">
      <c r="B3" s="52" t="s">
        <v>2</v>
      </c>
      <c r="C3" s="52"/>
      <c r="D3" s="52"/>
      <c r="E3" s="52"/>
    </row>
    <row r="4" spans="2:5" ht="15.75" thickBot="1" x14ac:dyDescent="0.3">
      <c r="B4" s="34"/>
      <c r="C4" s="34"/>
      <c r="D4" s="34"/>
    </row>
    <row r="5" spans="2:5" ht="15" customHeight="1" x14ac:dyDescent="0.25">
      <c r="B5" s="72" t="s">
        <v>35</v>
      </c>
      <c r="C5" s="73"/>
      <c r="D5" s="73"/>
      <c r="E5" s="73"/>
    </row>
    <row r="6" spans="2:5" ht="15.75" thickBot="1" x14ac:dyDescent="0.3">
      <c r="B6" s="18" t="s">
        <v>19</v>
      </c>
      <c r="C6" s="19" t="s">
        <v>20</v>
      </c>
      <c r="D6" s="19" t="s">
        <v>21</v>
      </c>
      <c r="E6" s="19" t="s">
        <v>22</v>
      </c>
    </row>
    <row r="7" spans="2:5" x14ac:dyDescent="0.25">
      <c r="B7" s="20" t="s">
        <v>101</v>
      </c>
      <c r="C7" s="21" t="s">
        <v>120</v>
      </c>
      <c r="D7" s="22" t="s">
        <v>121</v>
      </c>
      <c r="E7" s="23">
        <v>16002</v>
      </c>
    </row>
    <row r="8" spans="2:5" x14ac:dyDescent="0.25">
      <c r="B8" s="20" t="s">
        <v>101</v>
      </c>
      <c r="C8" s="21" t="s">
        <v>259</v>
      </c>
      <c r="D8" s="22" t="s">
        <v>260</v>
      </c>
      <c r="E8" s="23">
        <v>4470</v>
      </c>
    </row>
    <row r="9" spans="2:5" x14ac:dyDescent="0.25">
      <c r="B9" s="20" t="s">
        <v>126</v>
      </c>
      <c r="C9" s="21" t="s">
        <v>261</v>
      </c>
      <c r="D9" s="22" t="s">
        <v>262</v>
      </c>
      <c r="E9" s="23">
        <v>14193</v>
      </c>
    </row>
    <row r="10" spans="2:5" x14ac:dyDescent="0.25">
      <c r="B10" s="20" t="s">
        <v>27</v>
      </c>
      <c r="C10" s="21" t="s">
        <v>36</v>
      </c>
      <c r="D10" s="22" t="s">
        <v>37</v>
      </c>
      <c r="E10" s="23">
        <v>70</v>
      </c>
    </row>
    <row r="11" spans="2:5" x14ac:dyDescent="0.25">
      <c r="B11" s="20" t="s">
        <v>27</v>
      </c>
      <c r="C11" s="21" t="s">
        <v>220</v>
      </c>
      <c r="D11" s="22" t="s">
        <v>221</v>
      </c>
      <c r="E11" s="23">
        <v>19115</v>
      </c>
    </row>
    <row r="12" spans="2:5" x14ac:dyDescent="0.25">
      <c r="B12" s="20" t="s">
        <v>27</v>
      </c>
      <c r="C12" s="21" t="s">
        <v>263</v>
      </c>
      <c r="D12" s="22" t="s">
        <v>264</v>
      </c>
      <c r="E12" s="23">
        <v>3176</v>
      </c>
    </row>
    <row r="13" spans="2:5" x14ac:dyDescent="0.25">
      <c r="B13" s="20" t="s">
        <v>27</v>
      </c>
      <c r="C13" s="21" t="s">
        <v>38</v>
      </c>
      <c r="D13" s="22" t="s">
        <v>39</v>
      </c>
      <c r="E13" s="23">
        <v>10810</v>
      </c>
    </row>
    <row r="14" spans="2:5" x14ac:dyDescent="0.25">
      <c r="B14" s="20" t="s">
        <v>27</v>
      </c>
      <c r="C14" s="21" t="s">
        <v>265</v>
      </c>
      <c r="D14" s="22" t="s">
        <v>266</v>
      </c>
      <c r="E14" s="23">
        <v>130</v>
      </c>
    </row>
    <row r="15" spans="2:5" x14ac:dyDescent="0.25">
      <c r="B15" s="20" t="s">
        <v>27</v>
      </c>
      <c r="C15" s="21" t="s">
        <v>40</v>
      </c>
      <c r="D15" s="22" t="s">
        <v>41</v>
      </c>
      <c r="E15" s="23">
        <v>7878</v>
      </c>
    </row>
    <row r="16" spans="2:5" x14ac:dyDescent="0.25">
      <c r="B16" s="20" t="s">
        <v>27</v>
      </c>
      <c r="C16" s="21" t="s">
        <v>267</v>
      </c>
      <c r="D16" s="22" t="s">
        <v>268</v>
      </c>
      <c r="E16" s="23">
        <v>8950</v>
      </c>
    </row>
    <row r="17" spans="2:5" x14ac:dyDescent="0.25">
      <c r="B17" s="20" t="s">
        <v>27</v>
      </c>
      <c r="C17" s="21" t="s">
        <v>42</v>
      </c>
      <c r="D17" s="22" t="s">
        <v>43</v>
      </c>
      <c r="E17" s="23">
        <v>1220</v>
      </c>
    </row>
    <row r="18" spans="2:5" x14ac:dyDescent="0.25">
      <c r="B18" s="20" t="s">
        <v>60</v>
      </c>
      <c r="C18" s="21" t="s">
        <v>141</v>
      </c>
      <c r="D18" s="22" t="s">
        <v>142</v>
      </c>
      <c r="E18" s="23">
        <v>1674</v>
      </c>
    </row>
    <row r="19" spans="2:5" x14ac:dyDescent="0.25">
      <c r="B19" s="20" t="s">
        <v>44</v>
      </c>
      <c r="C19" s="21" t="s">
        <v>269</v>
      </c>
      <c r="D19" s="22" t="s">
        <v>270</v>
      </c>
      <c r="E19" s="23">
        <v>2155</v>
      </c>
    </row>
    <row r="20" spans="2:5" x14ac:dyDescent="0.25">
      <c r="B20" s="20" t="s">
        <v>44</v>
      </c>
      <c r="C20" s="21" t="s">
        <v>45</v>
      </c>
      <c r="D20" s="22" t="s">
        <v>46</v>
      </c>
      <c r="E20" s="23">
        <v>1473.5</v>
      </c>
    </row>
    <row r="21" spans="2:5" x14ac:dyDescent="0.25">
      <c r="B21" s="20" t="s">
        <v>44</v>
      </c>
      <c r="C21" s="21" t="s">
        <v>271</v>
      </c>
      <c r="D21" s="22" t="s">
        <v>272</v>
      </c>
      <c r="E21" s="23">
        <v>1246</v>
      </c>
    </row>
    <row r="22" spans="2:5" x14ac:dyDescent="0.25">
      <c r="B22" s="20" t="s">
        <v>44</v>
      </c>
      <c r="C22" s="21" t="s">
        <v>273</v>
      </c>
      <c r="D22" s="22" t="s">
        <v>274</v>
      </c>
      <c r="E22" s="23">
        <v>56</v>
      </c>
    </row>
    <row r="23" spans="2:5" x14ac:dyDescent="0.25">
      <c r="B23" s="20" t="s">
        <v>73</v>
      </c>
      <c r="C23" s="21" t="s">
        <v>232</v>
      </c>
      <c r="D23" s="22" t="s">
        <v>233</v>
      </c>
      <c r="E23" s="23">
        <v>170728</v>
      </c>
    </row>
    <row r="24" spans="2:5" x14ac:dyDescent="0.25">
      <c r="B24" s="20" t="s">
        <v>28</v>
      </c>
      <c r="C24" s="21" t="s">
        <v>234</v>
      </c>
      <c r="D24" s="22" t="s">
        <v>235</v>
      </c>
      <c r="E24" s="23">
        <v>64036</v>
      </c>
    </row>
    <row r="25" spans="2:5" x14ac:dyDescent="0.25">
      <c r="B25" s="20" t="s">
        <v>28</v>
      </c>
      <c r="C25" s="21" t="s">
        <v>154</v>
      </c>
      <c r="D25" s="22" t="s">
        <v>155</v>
      </c>
      <c r="E25" s="23">
        <v>87450</v>
      </c>
    </row>
    <row r="26" spans="2:5" x14ac:dyDescent="0.25">
      <c r="B26" s="20" t="s">
        <v>28</v>
      </c>
      <c r="C26" s="21" t="s">
        <v>275</v>
      </c>
      <c r="D26" s="22" t="s">
        <v>276</v>
      </c>
      <c r="E26" s="23">
        <v>27997</v>
      </c>
    </row>
    <row r="27" spans="2:5" x14ac:dyDescent="0.25">
      <c r="B27" s="20" t="s">
        <v>28</v>
      </c>
      <c r="C27" s="21" t="s">
        <v>277</v>
      </c>
      <c r="D27" s="22" t="s">
        <v>278</v>
      </c>
      <c r="E27" s="23">
        <v>523</v>
      </c>
    </row>
    <row r="28" spans="2:5" x14ac:dyDescent="0.25">
      <c r="B28" s="20" t="s">
        <v>28</v>
      </c>
      <c r="C28" s="21" t="s">
        <v>47</v>
      </c>
      <c r="D28" s="22" t="s">
        <v>48</v>
      </c>
      <c r="E28" s="23">
        <v>35172.86</v>
      </c>
    </row>
    <row r="29" spans="2:5" x14ac:dyDescent="0.25">
      <c r="B29" s="20" t="s">
        <v>28</v>
      </c>
      <c r="C29" s="21" t="s">
        <v>279</v>
      </c>
      <c r="D29" s="22" t="s">
        <v>280</v>
      </c>
      <c r="E29" s="23">
        <v>8776</v>
      </c>
    </row>
    <row r="30" spans="2:5" x14ac:dyDescent="0.25">
      <c r="B30" s="20" t="s">
        <v>28</v>
      </c>
      <c r="C30" s="21" t="s">
        <v>106</v>
      </c>
      <c r="D30" s="22" t="s">
        <v>107</v>
      </c>
      <c r="E30" s="23">
        <v>52307</v>
      </c>
    </row>
    <row r="31" spans="2:5" x14ac:dyDescent="0.25">
      <c r="B31" s="20" t="s">
        <v>281</v>
      </c>
      <c r="C31" s="21" t="s">
        <v>282</v>
      </c>
      <c r="D31" s="22" t="s">
        <v>283</v>
      </c>
      <c r="E31" s="23">
        <v>3590</v>
      </c>
    </row>
    <row r="32" spans="2:5" x14ac:dyDescent="0.25">
      <c r="B32" s="20" t="s">
        <v>49</v>
      </c>
      <c r="C32" s="21" t="s">
        <v>50</v>
      </c>
      <c r="D32" s="22" t="s">
        <v>51</v>
      </c>
      <c r="E32" s="23">
        <v>30123</v>
      </c>
    </row>
    <row r="33" spans="2:5" x14ac:dyDescent="0.25">
      <c r="B33" s="20" t="s">
        <v>49</v>
      </c>
      <c r="C33" s="21" t="s">
        <v>162</v>
      </c>
      <c r="D33" s="22" t="s">
        <v>163</v>
      </c>
      <c r="E33" s="23">
        <v>500</v>
      </c>
    </row>
    <row r="34" spans="2:5" x14ac:dyDescent="0.25">
      <c r="B34" s="20" t="s">
        <v>80</v>
      </c>
      <c r="C34" s="21" t="s">
        <v>166</v>
      </c>
      <c r="D34" s="22" t="s">
        <v>167</v>
      </c>
      <c r="E34" s="23">
        <v>1494</v>
      </c>
    </row>
    <row r="35" spans="2:5" x14ac:dyDescent="0.25">
      <c r="B35" s="20" t="s">
        <v>52</v>
      </c>
      <c r="C35" s="21" t="s">
        <v>240</v>
      </c>
      <c r="D35" s="22" t="s">
        <v>241</v>
      </c>
      <c r="E35" s="23">
        <v>2427.3000000000002</v>
      </c>
    </row>
    <row r="36" spans="2:5" x14ac:dyDescent="0.25">
      <c r="B36" s="20" t="s">
        <v>52</v>
      </c>
      <c r="C36" s="21" t="s">
        <v>53</v>
      </c>
      <c r="D36" s="22" t="s">
        <v>54</v>
      </c>
      <c r="E36" s="23">
        <v>14542</v>
      </c>
    </row>
    <row r="37" spans="2:5" x14ac:dyDescent="0.25">
      <c r="B37" s="20" t="s">
        <v>52</v>
      </c>
      <c r="C37" s="21" t="s">
        <v>284</v>
      </c>
      <c r="D37" s="22" t="s">
        <v>285</v>
      </c>
      <c r="E37" s="23">
        <v>95557</v>
      </c>
    </row>
    <row r="38" spans="2:5" x14ac:dyDescent="0.25">
      <c r="B38" s="20" t="s">
        <v>174</v>
      </c>
      <c r="C38" s="21" t="s">
        <v>246</v>
      </c>
      <c r="D38" s="22" t="s">
        <v>247</v>
      </c>
      <c r="E38" s="23">
        <v>5574</v>
      </c>
    </row>
    <row r="39" spans="2:5" x14ac:dyDescent="0.25">
      <c r="B39" s="20" t="s">
        <v>174</v>
      </c>
      <c r="C39" s="21" t="s">
        <v>286</v>
      </c>
      <c r="D39" s="22" t="s">
        <v>287</v>
      </c>
      <c r="E39" s="23">
        <v>1896</v>
      </c>
    </row>
    <row r="40" spans="2:5" x14ac:dyDescent="0.25">
      <c r="B40" s="20" t="s">
        <v>183</v>
      </c>
      <c r="C40" s="21" t="s">
        <v>288</v>
      </c>
      <c r="D40" s="22" t="s">
        <v>289</v>
      </c>
      <c r="E40" s="23">
        <v>213</v>
      </c>
    </row>
    <row r="41" spans="2:5" x14ac:dyDescent="0.25">
      <c r="B41" s="20" t="s">
        <v>254</v>
      </c>
      <c r="C41" s="21" t="s">
        <v>255</v>
      </c>
      <c r="D41" s="22" t="s">
        <v>256</v>
      </c>
      <c r="E41" s="23">
        <v>10741</v>
      </c>
    </row>
    <row r="42" spans="2:5" x14ac:dyDescent="0.25">
      <c r="B42" s="20" t="s">
        <v>190</v>
      </c>
      <c r="C42" s="21" t="s">
        <v>193</v>
      </c>
      <c r="D42" s="22" t="s">
        <v>194</v>
      </c>
      <c r="E42" s="23">
        <v>1352</v>
      </c>
    </row>
    <row r="43" spans="2:5" x14ac:dyDescent="0.25">
      <c r="B43" s="24" t="s">
        <v>91</v>
      </c>
      <c r="C43" s="25" t="s">
        <v>290</v>
      </c>
      <c r="D43" s="26" t="s">
        <v>291</v>
      </c>
      <c r="E43" s="27">
        <v>720</v>
      </c>
    </row>
    <row r="44" spans="2:5" x14ac:dyDescent="0.25">
      <c r="B44" s="24" t="s">
        <v>96</v>
      </c>
      <c r="C44" s="25" t="s">
        <v>292</v>
      </c>
      <c r="D44" s="26" t="s">
        <v>293</v>
      </c>
      <c r="E44" s="27">
        <v>17270</v>
      </c>
    </row>
    <row r="45" spans="2:5" x14ac:dyDescent="0.25">
      <c r="B45" s="20" t="s">
        <v>96</v>
      </c>
      <c r="C45" s="21" t="s">
        <v>294</v>
      </c>
      <c r="D45" s="22" t="s">
        <v>295</v>
      </c>
      <c r="E45" s="23">
        <v>10470</v>
      </c>
    </row>
    <row r="46" spans="2:5" x14ac:dyDescent="0.25">
      <c r="B46" s="24" t="s">
        <v>55</v>
      </c>
      <c r="C46" s="25" t="s">
        <v>296</v>
      </c>
      <c r="D46" s="26" t="s">
        <v>297</v>
      </c>
      <c r="E46" s="27">
        <v>294</v>
      </c>
    </row>
    <row r="47" spans="2:5" x14ac:dyDescent="0.25">
      <c r="B47" s="47" t="s">
        <v>55</v>
      </c>
      <c r="C47" s="25" t="s">
        <v>298</v>
      </c>
      <c r="D47" s="26" t="s">
        <v>299</v>
      </c>
      <c r="E47" s="27">
        <v>995</v>
      </c>
    </row>
    <row r="48" spans="2:5" x14ac:dyDescent="0.25">
      <c r="B48" s="47" t="s">
        <v>55</v>
      </c>
      <c r="C48" s="25" t="s">
        <v>56</v>
      </c>
      <c r="D48" s="26" t="s">
        <v>57</v>
      </c>
      <c r="E48" s="27">
        <v>10427</v>
      </c>
    </row>
    <row r="49" spans="2:9" x14ac:dyDescent="0.25">
      <c r="B49" s="40" t="s">
        <v>55</v>
      </c>
      <c r="C49" s="25" t="s">
        <v>300</v>
      </c>
      <c r="D49" s="26" t="s">
        <v>301</v>
      </c>
      <c r="E49" s="27">
        <v>102469</v>
      </c>
    </row>
    <row r="50" spans="2:9" x14ac:dyDescent="0.25">
      <c r="B50" s="41"/>
      <c r="C50" s="21"/>
      <c r="D50" s="22"/>
      <c r="E50" s="23"/>
    </row>
    <row r="51" spans="2:9" x14ac:dyDescent="0.25">
      <c r="B51" s="35" t="s">
        <v>23</v>
      </c>
      <c r="C51" s="35"/>
      <c r="D51" s="35"/>
      <c r="E51" s="36">
        <f>SUM(E7:E50)</f>
        <v>850262.66</v>
      </c>
      <c r="F51" s="29"/>
      <c r="I51" s="29"/>
    </row>
    <row r="53" spans="2:9" x14ac:dyDescent="0.25">
      <c r="B53" s="15" t="s">
        <v>17</v>
      </c>
    </row>
    <row r="54" spans="2:9" ht="34.5" customHeight="1" x14ac:dyDescent="0.25">
      <c r="B54" s="70" t="s">
        <v>18</v>
      </c>
      <c r="C54" s="70"/>
      <c r="D54" s="70"/>
      <c r="E54" s="70"/>
    </row>
  </sheetData>
  <mergeCells count="5">
    <mergeCell ref="B1:E1"/>
    <mergeCell ref="B2:E2"/>
    <mergeCell ref="B3:E3"/>
    <mergeCell ref="B5:E5"/>
    <mergeCell ref="B54:E5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CLASIFICACION UPME</vt:lpstr>
      <vt:lpstr>ARENAS</vt:lpstr>
      <vt:lpstr>ASFALTITA</vt:lpstr>
      <vt:lpstr>DIABASA</vt:lpstr>
      <vt:lpstr>GRAVAS</vt:lpstr>
      <vt:lpstr>RECEBO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Velasco Amaya</dc:creator>
  <cp:lastModifiedBy>Paola Velasco Amaya</cp:lastModifiedBy>
  <dcterms:created xsi:type="dcterms:W3CDTF">2017-05-10T19:24:50Z</dcterms:created>
  <dcterms:modified xsi:type="dcterms:W3CDTF">2021-05-13T01:28:15Z</dcterms:modified>
</cp:coreProperties>
</file>