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Paola Velasco\Produccion Minirales - Mapa Regalias\2018\Pagina Web\Cuarto Trimestre\"/>
    </mc:Choice>
  </mc:AlternateContent>
  <bookViews>
    <workbookView xWindow="0" yWindow="0" windowWidth="28800" windowHeight="12030"/>
  </bookViews>
  <sheets>
    <sheet name="CLASIFICACION UPME" sheetId="1" r:id="rId1"/>
    <sheet name="ARENAS" sheetId="2" r:id="rId2"/>
    <sheet name="GRAVAS" sheetId="5" r:id="rId3"/>
    <sheet name="RECEBO" sheetId="6" r:id="rId4"/>
    <sheet name="DIABASA" sheetId="4" r:id="rId5"/>
    <sheet name="ASFALTITA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0" i="1"/>
  <c r="H10" i="1"/>
  <c r="F13" i="3"/>
  <c r="G13" i="3"/>
  <c r="G11" i="1"/>
  <c r="H11" i="1"/>
  <c r="I11" i="1"/>
  <c r="G13" i="1"/>
  <c r="H13" i="1"/>
  <c r="I13" i="1"/>
  <c r="G12" i="1"/>
  <c r="H12" i="1"/>
  <c r="I12" i="1"/>
  <c r="E225" i="5"/>
  <c r="I9" i="1"/>
  <c r="E187" i="2"/>
  <c r="F13" i="4" l="1"/>
  <c r="G13" i="4"/>
  <c r="H13" i="4"/>
  <c r="E13" i="4"/>
  <c r="F9" i="1"/>
  <c r="E13" i="3" l="1"/>
  <c r="F123" i="6"/>
  <c r="G123" i="6"/>
  <c r="H123" i="6"/>
  <c r="E123" i="6"/>
  <c r="G225" i="5"/>
  <c r="H225" i="5"/>
  <c r="F187" i="2"/>
  <c r="G187" i="2"/>
  <c r="H9" i="1" s="1"/>
  <c r="H187" i="2"/>
  <c r="H14" i="1" l="1"/>
  <c r="F11" i="1"/>
  <c r="F12" i="1"/>
  <c r="F225" i="5"/>
  <c r="G9" i="1"/>
  <c r="G14" i="1" l="1"/>
  <c r="F13" i="1"/>
  <c r="F10" i="1" l="1"/>
  <c r="J9" i="1" s="1"/>
  <c r="F14" i="1" l="1"/>
</calcChain>
</file>

<file path=xl/sharedStrings.xml><?xml version="1.0" encoding="utf-8"?>
<sst xmlns="http://schemas.openxmlformats.org/spreadsheetml/2006/main" count="1242" uniqueCount="674">
  <si>
    <t>AGENCIA NACIONAL DE MINERIA</t>
  </si>
  <si>
    <t>VICEPRESIDENCIA DE SEGUIMIENTO, CONTROL Y SEGURIDAD MINERA</t>
  </si>
  <si>
    <t>GRUPO DE REGALIAS Y CONTRAPRESTACIONES ECONOMICAS</t>
  </si>
  <si>
    <t>CLASIFICACION DE MINERALES</t>
  </si>
  <si>
    <t>No.</t>
  </si>
  <si>
    <t>MINERAL</t>
  </si>
  <si>
    <t>UNIDAD DE MEDIDA</t>
  </si>
  <si>
    <t>CANTIDAD POR CLASIFICACION</t>
  </si>
  <si>
    <t>ROCAS Y MATERIALES DE CONSTRUCCIÓN</t>
  </si>
  <si>
    <t>ARENA</t>
  </si>
  <si>
    <t>m3</t>
  </si>
  <si>
    <t>ASFALTITAS</t>
  </si>
  <si>
    <t>DIABASA</t>
  </si>
  <si>
    <t>GRAVA</t>
  </si>
  <si>
    <t>RECEBO</t>
  </si>
  <si>
    <t>TOTAL</t>
  </si>
  <si>
    <t>NOTAS:</t>
  </si>
  <si>
    <t>*   Los datos que se presentan son preliminares de acuerdo con la información que la Agencia Nacional de Minería ha recibido  a la fecha.</t>
  </si>
  <si>
    <t>DEPARTAMENTO</t>
  </si>
  <si>
    <t>CODIGO DANE - MUNICIPIO</t>
  </si>
  <si>
    <t>MUNICIPIO</t>
  </si>
  <si>
    <t>Boyaca</t>
  </si>
  <si>
    <t>15572</t>
  </si>
  <si>
    <t>Puerto Boyaca</t>
  </si>
  <si>
    <t>Caldas</t>
  </si>
  <si>
    <t>17001</t>
  </si>
  <si>
    <t>Manizales</t>
  </si>
  <si>
    <t>17088</t>
  </si>
  <si>
    <t>Belalcazar</t>
  </si>
  <si>
    <t>17380</t>
  </si>
  <si>
    <t>La Dorada</t>
  </si>
  <si>
    <t>17873</t>
  </si>
  <si>
    <t>Villamaria</t>
  </si>
  <si>
    <t>17877</t>
  </si>
  <si>
    <t>Viterbo</t>
  </si>
  <si>
    <t>Caqueta</t>
  </si>
  <si>
    <t>18001</t>
  </si>
  <si>
    <t>Florencia - Caqueta</t>
  </si>
  <si>
    <t>Cundinamarca</t>
  </si>
  <si>
    <t>Huila</t>
  </si>
  <si>
    <t>41001</t>
  </si>
  <si>
    <t>Neiva</t>
  </si>
  <si>
    <t>41551</t>
  </si>
  <si>
    <t>Pitalito</t>
  </si>
  <si>
    <t>Meta</t>
  </si>
  <si>
    <t>50006</t>
  </si>
  <si>
    <t>Acacias</t>
  </si>
  <si>
    <t>Risaralda</t>
  </si>
  <si>
    <t>66001</t>
  </si>
  <si>
    <t>Pereira</t>
  </si>
  <si>
    <t>66687</t>
  </si>
  <si>
    <t>Santuario</t>
  </si>
  <si>
    <t>Santander</t>
  </si>
  <si>
    <t>68051</t>
  </si>
  <si>
    <t>Aratoca</t>
  </si>
  <si>
    <t>Tolima</t>
  </si>
  <si>
    <t>73001</t>
  </si>
  <si>
    <t>Ibague</t>
  </si>
  <si>
    <t>73026</t>
  </si>
  <si>
    <t>Alvarado</t>
  </si>
  <si>
    <t>73148</t>
  </si>
  <si>
    <t>Carmen de Apicala</t>
  </si>
  <si>
    <t>73200</t>
  </si>
  <si>
    <t>Coello</t>
  </si>
  <si>
    <t>73217</t>
  </si>
  <si>
    <t>Coyaima</t>
  </si>
  <si>
    <t>73268</t>
  </si>
  <si>
    <t>Espinal</t>
  </si>
  <si>
    <t>73678</t>
  </si>
  <si>
    <t>San Luis - Tolima</t>
  </si>
  <si>
    <t>73770</t>
  </si>
  <si>
    <t>Suarez - Tolima</t>
  </si>
  <si>
    <t>Valle del Cauca</t>
  </si>
  <si>
    <t>76109</t>
  </si>
  <si>
    <t>Buenaventura</t>
  </si>
  <si>
    <t>Total general</t>
  </si>
  <si>
    <t>ND</t>
  </si>
  <si>
    <t xml:space="preserve">                                           </t>
  </si>
  <si>
    <t>17174</t>
  </si>
  <si>
    <t>Chinchina</t>
  </si>
  <si>
    <t>25662</t>
  </si>
  <si>
    <t>San Juan de Rio Seco</t>
  </si>
  <si>
    <t>Quindio</t>
  </si>
  <si>
    <t>63130</t>
  </si>
  <si>
    <t>Calarca</t>
  </si>
  <si>
    <t>73275</t>
  </si>
  <si>
    <t>Flandes</t>
  </si>
  <si>
    <t>Cesar</t>
  </si>
  <si>
    <t>25658</t>
  </si>
  <si>
    <t>San Francisco - Cundinamarca</t>
  </si>
  <si>
    <t>68081</t>
  </si>
  <si>
    <t>Barrancabermeja</t>
  </si>
  <si>
    <t>* Los datos que se presentan son preliminares de acuerdo con la información que la Agencia Nacional de Minería ha recibido  a la fecha.</t>
  </si>
  <si>
    <t>* ND: No se tiene información sobre producción hasta la fecha.</t>
  </si>
  <si>
    <t>17272</t>
  </si>
  <si>
    <t>Filadelfia</t>
  </si>
  <si>
    <t>17486</t>
  </si>
  <si>
    <t>Neira</t>
  </si>
  <si>
    <t>63548</t>
  </si>
  <si>
    <t>Pijao</t>
  </si>
  <si>
    <t>68679</t>
  </si>
  <si>
    <t>San Gil</t>
  </si>
  <si>
    <t>Cordoba</t>
  </si>
  <si>
    <t>23001</t>
  </si>
  <si>
    <t>Monteria</t>
  </si>
  <si>
    <t>23555</t>
  </si>
  <si>
    <t>Planeta Rica</t>
  </si>
  <si>
    <t>23678</t>
  </si>
  <si>
    <t>San Carlos - Cordoba</t>
  </si>
  <si>
    <t>68160</t>
  </si>
  <si>
    <t>Cepita</t>
  </si>
  <si>
    <t>68167</t>
  </si>
  <si>
    <t>Charala</t>
  </si>
  <si>
    <t>68464</t>
  </si>
  <si>
    <t>Mogotes</t>
  </si>
  <si>
    <t>20400</t>
  </si>
  <si>
    <t>La Jagua de Ibirico</t>
  </si>
  <si>
    <t>23574</t>
  </si>
  <si>
    <t>Puerto Escondido</t>
  </si>
  <si>
    <t>41524</t>
  </si>
  <si>
    <t>Palermo</t>
  </si>
  <si>
    <t>63272</t>
  </si>
  <si>
    <t>Filandia</t>
  </si>
  <si>
    <t>68655</t>
  </si>
  <si>
    <t>Sabana de Torres</t>
  </si>
  <si>
    <t>Antioquia</t>
  </si>
  <si>
    <t>05893</t>
  </si>
  <si>
    <t>Yondo</t>
  </si>
  <si>
    <t>Atlantico</t>
  </si>
  <si>
    <t>08421</t>
  </si>
  <si>
    <t>Luruaco</t>
  </si>
  <si>
    <t>08573</t>
  </si>
  <si>
    <t>Puerto Colombia</t>
  </si>
  <si>
    <t>08606</t>
  </si>
  <si>
    <t>Repelon</t>
  </si>
  <si>
    <t>Bolivar</t>
  </si>
  <si>
    <t>13442</t>
  </si>
  <si>
    <t>Maria La Baja</t>
  </si>
  <si>
    <t>68147</t>
  </si>
  <si>
    <t>Capitanejo</t>
  </si>
  <si>
    <t>68307</t>
  </si>
  <si>
    <t>Giron</t>
  </si>
  <si>
    <t>68547</t>
  </si>
  <si>
    <t>Piedecuesta</t>
  </si>
  <si>
    <t>Arauca</t>
  </si>
  <si>
    <t>81794</t>
  </si>
  <si>
    <t>Tame</t>
  </si>
  <si>
    <t>13836</t>
  </si>
  <si>
    <t>Turbaco</t>
  </si>
  <si>
    <t>41885</t>
  </si>
  <si>
    <t>Yaguara</t>
  </si>
  <si>
    <t>Norte de Santander</t>
  </si>
  <si>
    <t>54001</t>
  </si>
  <si>
    <t>Cucuta</t>
  </si>
  <si>
    <t>54405</t>
  </si>
  <si>
    <t>Los Patios</t>
  </si>
  <si>
    <t>54673</t>
  </si>
  <si>
    <t>San Cayetano - Norte de Santander</t>
  </si>
  <si>
    <t>68121</t>
  </si>
  <si>
    <t>Cabrera - Santander</t>
  </si>
  <si>
    <t>68169</t>
  </si>
  <si>
    <t>Charta</t>
  </si>
  <si>
    <t>68385</t>
  </si>
  <si>
    <t>Landazuri</t>
  </si>
  <si>
    <t>76113</t>
  </si>
  <si>
    <t>Bugalagrande</t>
  </si>
  <si>
    <t>08832</t>
  </si>
  <si>
    <t>Tubara</t>
  </si>
  <si>
    <t>13838</t>
  </si>
  <si>
    <t>Turbana</t>
  </si>
  <si>
    <t>Magdalena</t>
  </si>
  <si>
    <t>47189</t>
  </si>
  <si>
    <t>Cienaga - Magalena</t>
  </si>
  <si>
    <t>Sucre</t>
  </si>
  <si>
    <t>70823</t>
  </si>
  <si>
    <t>Tolu Viejo</t>
  </si>
  <si>
    <t xml:space="preserve">    consoliden los datos reportados en los Formulario de Declaración de Producción que afecten trimestres anteriores. </t>
  </si>
  <si>
    <t>*  Se advierte que la metodología del reporte de las cifras de producción es dinamica, toda vez que el dato de la producción puede cambiar en la medida que se</t>
  </si>
  <si>
    <t>PRIMER TRIMESTRE</t>
  </si>
  <si>
    <t>SEGUNDO TRIMESTRE</t>
  </si>
  <si>
    <t>05615</t>
  </si>
  <si>
    <t>Rionegro - Antioquia</t>
  </si>
  <si>
    <t>Bogota, D.C.</t>
  </si>
  <si>
    <t>11001</t>
  </si>
  <si>
    <t>13001</t>
  </si>
  <si>
    <t>Cartagena</t>
  </si>
  <si>
    <t>13673</t>
  </si>
  <si>
    <t>Santa Catalina</t>
  </si>
  <si>
    <t>15001</t>
  </si>
  <si>
    <t>Tunja</t>
  </si>
  <si>
    <t>15204</t>
  </si>
  <si>
    <t>Combita</t>
  </si>
  <si>
    <t>15325</t>
  </si>
  <si>
    <t>Guayata</t>
  </si>
  <si>
    <t>15516</t>
  </si>
  <si>
    <t>Paipa</t>
  </si>
  <si>
    <t>15599</t>
  </si>
  <si>
    <t>Ramiriqui</t>
  </si>
  <si>
    <t>15693</t>
  </si>
  <si>
    <t>Santa Rosa de Viterbo</t>
  </si>
  <si>
    <t>15759</t>
  </si>
  <si>
    <t>Sogamoso</t>
  </si>
  <si>
    <t>17050</t>
  </si>
  <si>
    <t>Aranzazu</t>
  </si>
  <si>
    <t>17524</t>
  </si>
  <si>
    <t>Palestina - Caldas</t>
  </si>
  <si>
    <t>18592</t>
  </si>
  <si>
    <t>Puerto Rico - Caqueta</t>
  </si>
  <si>
    <t>Casanare</t>
  </si>
  <si>
    <t>85263</t>
  </si>
  <si>
    <t>Pore</t>
  </si>
  <si>
    <t>Cauca</t>
  </si>
  <si>
    <t>19573</t>
  </si>
  <si>
    <t>Puerto Tejada</t>
  </si>
  <si>
    <t>20770</t>
  </si>
  <si>
    <t>San Martin - Cesar</t>
  </si>
  <si>
    <t>23417</t>
  </si>
  <si>
    <t>Lorica</t>
  </si>
  <si>
    <t>25175</t>
  </si>
  <si>
    <t>Chia</t>
  </si>
  <si>
    <t>25488</t>
  </si>
  <si>
    <t>Nilo</t>
  </si>
  <si>
    <t>41797</t>
  </si>
  <si>
    <t>Tesalia</t>
  </si>
  <si>
    <t>La Guajira</t>
  </si>
  <si>
    <t>44035</t>
  </si>
  <si>
    <t>Albania - La Guajira</t>
  </si>
  <si>
    <t>44378</t>
  </si>
  <si>
    <t>Hatonuevo</t>
  </si>
  <si>
    <t>50001</t>
  </si>
  <si>
    <t>Villavicencio</t>
  </si>
  <si>
    <t>Nariño</t>
  </si>
  <si>
    <t>52720</t>
  </si>
  <si>
    <t>Sapuyes</t>
  </si>
  <si>
    <t>52885</t>
  </si>
  <si>
    <t>Yacuanquer</t>
  </si>
  <si>
    <t>54099</t>
  </si>
  <si>
    <t>Bochalema</t>
  </si>
  <si>
    <t>54385</t>
  </si>
  <si>
    <t>La Esperanza</t>
  </si>
  <si>
    <t>Putumayo</t>
  </si>
  <si>
    <t>86001</t>
  </si>
  <si>
    <t>Mocoa</t>
  </si>
  <si>
    <t>68001</t>
  </si>
  <si>
    <t>Bucaramanga</t>
  </si>
  <si>
    <t>68092</t>
  </si>
  <si>
    <t>Betulia - Santander</t>
  </si>
  <si>
    <t>68276</t>
  </si>
  <si>
    <t>Floridablanca</t>
  </si>
  <si>
    <t>70001</t>
  </si>
  <si>
    <t>Sincelejo</t>
  </si>
  <si>
    <t>73319</t>
  </si>
  <si>
    <t>Guamo</t>
  </si>
  <si>
    <t>73671</t>
  </si>
  <si>
    <t>Saldaña</t>
  </si>
  <si>
    <t>73873</t>
  </si>
  <si>
    <t>Villarrica</t>
  </si>
  <si>
    <t>76001</t>
  </si>
  <si>
    <t>Cali</t>
  </si>
  <si>
    <t>76041</t>
  </si>
  <si>
    <t>Ansermanuevo</t>
  </si>
  <si>
    <t>76147</t>
  </si>
  <si>
    <t>Cartago</t>
  </si>
  <si>
    <t>76364</t>
  </si>
  <si>
    <t>Jamundi</t>
  </si>
  <si>
    <t>76520</t>
  </si>
  <si>
    <t>Palmira</t>
  </si>
  <si>
    <t>76622</t>
  </si>
  <si>
    <t>Roldanillo</t>
  </si>
  <si>
    <t>05607</t>
  </si>
  <si>
    <t>Retiro</t>
  </si>
  <si>
    <t>81736</t>
  </si>
  <si>
    <t>Saravena</t>
  </si>
  <si>
    <t>13433</t>
  </si>
  <si>
    <t>Mahates</t>
  </si>
  <si>
    <t>13683</t>
  </si>
  <si>
    <t>Santa Rosa - Bolivar</t>
  </si>
  <si>
    <t>15224</t>
  </si>
  <si>
    <t>Cucaita</t>
  </si>
  <si>
    <t>85010</t>
  </si>
  <si>
    <t>Aguazul</t>
  </si>
  <si>
    <t>85125</t>
  </si>
  <si>
    <t>Hato Corozal</t>
  </si>
  <si>
    <t>85162</t>
  </si>
  <si>
    <t>Monterrey</t>
  </si>
  <si>
    <t>85225</t>
  </si>
  <si>
    <t>Nunchia</t>
  </si>
  <si>
    <t>85250</t>
  </si>
  <si>
    <t>Paz de Ariporo</t>
  </si>
  <si>
    <t>85440</t>
  </si>
  <si>
    <t>Villanueva - Casanare</t>
  </si>
  <si>
    <t>19212</t>
  </si>
  <si>
    <t>Corinto</t>
  </si>
  <si>
    <t>19318</t>
  </si>
  <si>
    <t>Guapi</t>
  </si>
  <si>
    <t>19455</t>
  </si>
  <si>
    <t>Miranda</t>
  </si>
  <si>
    <t>25530</t>
  </si>
  <si>
    <t>Paratebueno</t>
  </si>
  <si>
    <t>41615</t>
  </si>
  <si>
    <t>Rivera</t>
  </si>
  <si>
    <t>47001</t>
  </si>
  <si>
    <t>Santa Marta</t>
  </si>
  <si>
    <t>47053</t>
  </si>
  <si>
    <t>Aracataca</t>
  </si>
  <si>
    <t>52001</t>
  </si>
  <si>
    <t>Pasto</t>
  </si>
  <si>
    <t>52356</t>
  </si>
  <si>
    <t>Ipiales</t>
  </si>
  <si>
    <t>52560</t>
  </si>
  <si>
    <t>Potosi</t>
  </si>
  <si>
    <t>52678</t>
  </si>
  <si>
    <t>Samaniego</t>
  </si>
  <si>
    <t>54003</t>
  </si>
  <si>
    <t>Abrego</t>
  </si>
  <si>
    <t>54261</t>
  </si>
  <si>
    <t>El Zulia</t>
  </si>
  <si>
    <t>54520</t>
  </si>
  <si>
    <t>Pamplonita</t>
  </si>
  <si>
    <t>54810</t>
  </si>
  <si>
    <t>Tibu</t>
  </si>
  <si>
    <t>54874</t>
  </si>
  <si>
    <t>Villa del Rosario</t>
  </si>
  <si>
    <t>86757</t>
  </si>
  <si>
    <t>San Miguel - Putumayo</t>
  </si>
  <si>
    <t>66075</t>
  </si>
  <si>
    <t>Balboa - Risaralda</t>
  </si>
  <si>
    <t>68211</t>
  </si>
  <si>
    <t>Contratacion</t>
  </si>
  <si>
    <t>76892</t>
  </si>
  <si>
    <t>Yumbo</t>
  </si>
  <si>
    <t>08001</t>
  </si>
  <si>
    <t>Barranquilla</t>
  </si>
  <si>
    <t>08638</t>
  </si>
  <si>
    <t>Sabanalarga - Atlantico</t>
  </si>
  <si>
    <t>15104</t>
  </si>
  <si>
    <t>Boyaca - Boyaca</t>
  </si>
  <si>
    <t>15455</t>
  </si>
  <si>
    <t>Miraflores - Boyaca</t>
  </si>
  <si>
    <t>15476</t>
  </si>
  <si>
    <t>Motavita</t>
  </si>
  <si>
    <t>20001</t>
  </si>
  <si>
    <t>Valledupar</t>
  </si>
  <si>
    <t>20060</t>
  </si>
  <si>
    <t>Bosconia</t>
  </si>
  <si>
    <t>23807</t>
  </si>
  <si>
    <t>Tierralta</t>
  </si>
  <si>
    <t>52207</t>
  </si>
  <si>
    <t>Consaca</t>
  </si>
  <si>
    <t>52838</t>
  </si>
  <si>
    <t>Tuquerres</t>
  </si>
  <si>
    <t>68190</t>
  </si>
  <si>
    <t>Cimitarra</t>
  </si>
  <si>
    <t>70215</t>
  </si>
  <si>
    <t>Corozal</t>
  </si>
  <si>
    <t>76895</t>
  </si>
  <si>
    <t>Zarzal</t>
  </si>
  <si>
    <t>TERCER TRIMESTRE</t>
  </si>
  <si>
    <t>08634</t>
  </si>
  <si>
    <t>Sabanagrande</t>
  </si>
  <si>
    <t>08685</t>
  </si>
  <si>
    <t>Santo Tomas</t>
  </si>
  <si>
    <t>15087</t>
  </si>
  <si>
    <t>Belen - Boyaca</t>
  </si>
  <si>
    <t>15223</t>
  </si>
  <si>
    <t>Cubara</t>
  </si>
  <si>
    <t>15761</t>
  </si>
  <si>
    <t>Somondoco</t>
  </si>
  <si>
    <t>15790</t>
  </si>
  <si>
    <t>Tasco</t>
  </si>
  <si>
    <t>17388</t>
  </si>
  <si>
    <t>La Merced</t>
  </si>
  <si>
    <t>19845</t>
  </si>
  <si>
    <t>Villa Rica</t>
  </si>
  <si>
    <t>20045</t>
  </si>
  <si>
    <t>Becerril</t>
  </si>
  <si>
    <t>20228</t>
  </si>
  <si>
    <t>Curumani</t>
  </si>
  <si>
    <t>Choco</t>
  </si>
  <si>
    <t>27001</t>
  </si>
  <si>
    <t>Quibdo</t>
  </si>
  <si>
    <t>23855</t>
  </si>
  <si>
    <t>Valencia</t>
  </si>
  <si>
    <t>25099</t>
  </si>
  <si>
    <t>Bojaca</t>
  </si>
  <si>
    <t>25151</t>
  </si>
  <si>
    <t>Caqueza</t>
  </si>
  <si>
    <t>25154</t>
  </si>
  <si>
    <t>Carmen de Carupa</t>
  </si>
  <si>
    <t>25183</t>
  </si>
  <si>
    <t>Choconta</t>
  </si>
  <si>
    <t>25260</t>
  </si>
  <si>
    <t>El Rosal</t>
  </si>
  <si>
    <t>25297</t>
  </si>
  <si>
    <t>Gacheta</t>
  </si>
  <si>
    <t>25320</t>
  </si>
  <si>
    <t>Guaduas</t>
  </si>
  <si>
    <t>25324</t>
  </si>
  <si>
    <t>Guataqui</t>
  </si>
  <si>
    <t>25372</t>
  </si>
  <si>
    <t>Junin</t>
  </si>
  <si>
    <t>25473</t>
  </si>
  <si>
    <t>Mosquera - Cundinamarca</t>
  </si>
  <si>
    <t>25594</t>
  </si>
  <si>
    <t>Quetame</t>
  </si>
  <si>
    <t>25754</t>
  </si>
  <si>
    <t>Soacha</t>
  </si>
  <si>
    <t>25758</t>
  </si>
  <si>
    <t>Sopo</t>
  </si>
  <si>
    <t>25785</t>
  </si>
  <si>
    <t>Tabio</t>
  </si>
  <si>
    <t>25793</t>
  </si>
  <si>
    <t>Tausa</t>
  </si>
  <si>
    <t>25817</t>
  </si>
  <si>
    <t>Tocancipa</t>
  </si>
  <si>
    <t>25845</t>
  </si>
  <si>
    <t>Une</t>
  </si>
  <si>
    <t>Guaviare</t>
  </si>
  <si>
    <t>95001</t>
  </si>
  <si>
    <t>San Jose del Guaviare</t>
  </si>
  <si>
    <t>44001</t>
  </si>
  <si>
    <t>Riohacha</t>
  </si>
  <si>
    <t>44090</t>
  </si>
  <si>
    <t>Dibulla</t>
  </si>
  <si>
    <t>44874</t>
  </si>
  <si>
    <t>Villanueva - La Guajira</t>
  </si>
  <si>
    <t>50226</t>
  </si>
  <si>
    <t>Cumaral</t>
  </si>
  <si>
    <t>52693</t>
  </si>
  <si>
    <t>San Pablo - Nariño</t>
  </si>
  <si>
    <t>52835</t>
  </si>
  <si>
    <t>San Andres de Tumaco</t>
  </si>
  <si>
    <t>63302</t>
  </si>
  <si>
    <t>Genova</t>
  </si>
  <si>
    <t>66088</t>
  </si>
  <si>
    <t>Belen de Umbria - Risaralda</t>
  </si>
  <si>
    <t>73168</t>
  </si>
  <si>
    <t>Chaparral</t>
  </si>
  <si>
    <t>73352</t>
  </si>
  <si>
    <t>Icononzo</t>
  </si>
  <si>
    <t>73504</t>
  </si>
  <si>
    <t>Ortega</t>
  </si>
  <si>
    <t>76834</t>
  </si>
  <si>
    <t>Tulua</t>
  </si>
  <si>
    <t>76869</t>
  </si>
  <si>
    <t>Vijes</t>
  </si>
  <si>
    <t>76890</t>
  </si>
  <si>
    <t>Yotoco</t>
  </si>
  <si>
    <t>08372</t>
  </si>
  <si>
    <t>Juan de Acosta</t>
  </si>
  <si>
    <t>13430</t>
  </si>
  <si>
    <t>Magangue</t>
  </si>
  <si>
    <t>15621</t>
  </si>
  <si>
    <t>Rondon</t>
  </si>
  <si>
    <t>15646</t>
  </si>
  <si>
    <t>Samaca</t>
  </si>
  <si>
    <t>15778</t>
  </si>
  <si>
    <t>Sutatenza</t>
  </si>
  <si>
    <t>17042</t>
  </si>
  <si>
    <t>Anserma</t>
  </si>
  <si>
    <t>17665</t>
  </si>
  <si>
    <t>San Jose</t>
  </si>
  <si>
    <t>85001</t>
  </si>
  <si>
    <t>Yopal</t>
  </si>
  <si>
    <t>85410</t>
  </si>
  <si>
    <t>Tauramena</t>
  </si>
  <si>
    <t>19110</t>
  </si>
  <si>
    <t>Buenos Aires</t>
  </si>
  <si>
    <t>23189</t>
  </si>
  <si>
    <t>Cienaga de Oro</t>
  </si>
  <si>
    <t>25126</t>
  </si>
  <si>
    <t>Cajica</t>
  </si>
  <si>
    <t>25200</t>
  </si>
  <si>
    <t>Cogua</t>
  </si>
  <si>
    <t>25743</t>
  </si>
  <si>
    <t>Silvania</t>
  </si>
  <si>
    <t>25769</t>
  </si>
  <si>
    <t>Subachoque</t>
  </si>
  <si>
    <t>41016</t>
  </si>
  <si>
    <t>Aipe</t>
  </si>
  <si>
    <t>41518</t>
  </si>
  <si>
    <t>Paicol</t>
  </si>
  <si>
    <t>50318</t>
  </si>
  <si>
    <t>Guamal - Meta</t>
  </si>
  <si>
    <t>50573</t>
  </si>
  <si>
    <t>Puerto Lopez</t>
  </si>
  <si>
    <t>50606</t>
  </si>
  <si>
    <t>Restrepo - Meta</t>
  </si>
  <si>
    <t>52352</t>
  </si>
  <si>
    <t>Iles</t>
  </si>
  <si>
    <t>86571</t>
  </si>
  <si>
    <t>Puerto Guzman</t>
  </si>
  <si>
    <t>86865</t>
  </si>
  <si>
    <t>Valle del Guamuez</t>
  </si>
  <si>
    <t>68318</t>
  </si>
  <si>
    <t>Guaca</t>
  </si>
  <si>
    <t>76616</t>
  </si>
  <si>
    <t>Riofrio</t>
  </si>
  <si>
    <t>05212</t>
  </si>
  <si>
    <t>Copacabana</t>
  </si>
  <si>
    <t>19001</t>
  </si>
  <si>
    <t>Popayan</t>
  </si>
  <si>
    <t>19256</t>
  </si>
  <si>
    <t>El Tambo - Cauca</t>
  </si>
  <si>
    <t>20710</t>
  </si>
  <si>
    <t>San Alberto</t>
  </si>
  <si>
    <t>25407</t>
  </si>
  <si>
    <t>Lenguazaque</t>
  </si>
  <si>
    <t>25781</t>
  </si>
  <si>
    <t>Sutatausa</t>
  </si>
  <si>
    <t>66682</t>
  </si>
  <si>
    <t>Santa Rosa de Cabal</t>
  </si>
  <si>
    <t>76275</t>
  </si>
  <si>
    <t>Florida</t>
  </si>
  <si>
    <t>76606</t>
  </si>
  <si>
    <t>Restrepo - Valle del Cauca</t>
  </si>
  <si>
    <t>23466</t>
  </si>
  <si>
    <t>Montelibano</t>
  </si>
  <si>
    <t>CUARTO TRIMESTRE</t>
  </si>
  <si>
    <t>05001</t>
  </si>
  <si>
    <t>Medellin</t>
  </si>
  <si>
    <t>05756</t>
  </si>
  <si>
    <t>Sonson</t>
  </si>
  <si>
    <t>81065</t>
  </si>
  <si>
    <t>Arauquita</t>
  </si>
  <si>
    <t>13062</t>
  </si>
  <si>
    <t>Arroyohondo</t>
  </si>
  <si>
    <t>15296</t>
  </si>
  <si>
    <t>Gameza</t>
  </si>
  <si>
    <t>15542</t>
  </si>
  <si>
    <t>Pesca</t>
  </si>
  <si>
    <t>15753</t>
  </si>
  <si>
    <t>Soata</t>
  </si>
  <si>
    <t>15764</t>
  </si>
  <si>
    <t>Soraca</t>
  </si>
  <si>
    <t>17433</t>
  </si>
  <si>
    <t>Manzanares</t>
  </si>
  <si>
    <t>19100</t>
  </si>
  <si>
    <t>Bolivar - Cauca</t>
  </si>
  <si>
    <t>19450</t>
  </si>
  <si>
    <t>Mercaderes</t>
  </si>
  <si>
    <t>19698</t>
  </si>
  <si>
    <t>Santander de Quilichao</t>
  </si>
  <si>
    <t>25612</t>
  </si>
  <si>
    <t>Ricaurte - Cundinamarca</t>
  </si>
  <si>
    <t>25815</t>
  </si>
  <si>
    <t>Tocaima</t>
  </si>
  <si>
    <t>41799</t>
  </si>
  <si>
    <t>Tello</t>
  </si>
  <si>
    <t>50150</t>
  </si>
  <si>
    <t>Castilla la Nueva</t>
  </si>
  <si>
    <t>50313</t>
  </si>
  <si>
    <t>Granada - Meta</t>
  </si>
  <si>
    <t>50680</t>
  </si>
  <si>
    <t>San Carlos de Guaroa</t>
  </si>
  <si>
    <t>54377</t>
  </si>
  <si>
    <t>Labateca</t>
  </si>
  <si>
    <t>54498</t>
  </si>
  <si>
    <t>Ocaña</t>
  </si>
  <si>
    <t>68217</t>
  </si>
  <si>
    <t>Coromoro</t>
  </si>
  <si>
    <t>68418</t>
  </si>
  <si>
    <t>Los Santos</t>
  </si>
  <si>
    <t>73349</t>
  </si>
  <si>
    <t>Honda</t>
  </si>
  <si>
    <t>73449</t>
  </si>
  <si>
    <t>Melgar</t>
  </si>
  <si>
    <t>76122</t>
  </si>
  <si>
    <t>Caicedonia</t>
  </si>
  <si>
    <t>76400</t>
  </si>
  <si>
    <t>La Union - Valle del Cauca</t>
  </si>
  <si>
    <t>76403</t>
  </si>
  <si>
    <t>La Victoria - Valle del Cauca</t>
  </si>
  <si>
    <t>15299</t>
  </si>
  <si>
    <t>Garagoa</t>
  </si>
  <si>
    <t>15367</t>
  </si>
  <si>
    <t>Jenesano</t>
  </si>
  <si>
    <t>15469</t>
  </si>
  <si>
    <t>Moniquira</t>
  </si>
  <si>
    <t>15537</t>
  </si>
  <si>
    <t>Paz de Rio</t>
  </si>
  <si>
    <t>15667</t>
  </si>
  <si>
    <t>San Luis de Gaceno</t>
  </si>
  <si>
    <t>19142</t>
  </si>
  <si>
    <t>Caloto</t>
  </si>
  <si>
    <t>19300</t>
  </si>
  <si>
    <t>Guachene</t>
  </si>
  <si>
    <t>19824</t>
  </si>
  <si>
    <t>Totoro</t>
  </si>
  <si>
    <t>23419</t>
  </si>
  <si>
    <t>Los Cordobas</t>
  </si>
  <si>
    <t>25436</t>
  </si>
  <si>
    <t>Manta</t>
  </si>
  <si>
    <t>25807</t>
  </si>
  <si>
    <t>Tibirita</t>
  </si>
  <si>
    <t>25875</t>
  </si>
  <si>
    <t>Villeta</t>
  </si>
  <si>
    <t>50124</t>
  </si>
  <si>
    <t>Cabuyaro</t>
  </si>
  <si>
    <t>50251</t>
  </si>
  <si>
    <t>El Castillo</t>
  </si>
  <si>
    <t>50568</t>
  </si>
  <si>
    <t>Puerto Gaitan</t>
  </si>
  <si>
    <t>52287</t>
  </si>
  <si>
    <t>Funes</t>
  </si>
  <si>
    <t>86568</t>
  </si>
  <si>
    <t>Puerto Asis</t>
  </si>
  <si>
    <t>68689</t>
  </si>
  <si>
    <t>San Vicente de Chucuri</t>
  </si>
  <si>
    <t>70713</t>
  </si>
  <si>
    <t>San Onofre</t>
  </si>
  <si>
    <t>15238</t>
  </si>
  <si>
    <t>Duitama</t>
  </si>
  <si>
    <t>15491</t>
  </si>
  <si>
    <t>Nobsa</t>
  </si>
  <si>
    <t>15861</t>
  </si>
  <si>
    <t>Ventaquemada</t>
  </si>
  <si>
    <t>19532</t>
  </si>
  <si>
    <t>Patia</t>
  </si>
  <si>
    <t>19760</t>
  </si>
  <si>
    <t>Sotara</t>
  </si>
  <si>
    <t>19807</t>
  </si>
  <si>
    <t>Timbio</t>
  </si>
  <si>
    <t>73547</t>
  </si>
  <si>
    <t>Piedras</t>
  </si>
  <si>
    <t>73624</t>
  </si>
  <si>
    <t>Rovira</t>
  </si>
  <si>
    <t>73854</t>
  </si>
  <si>
    <t>Valle de San Juan</t>
  </si>
  <si>
    <t>76126</t>
  </si>
  <si>
    <t>Calima</t>
  </si>
  <si>
    <t>76736</t>
  </si>
  <si>
    <t>Sevilla</t>
  </si>
  <si>
    <t>76828</t>
  </si>
  <si>
    <t>Trujillo</t>
  </si>
  <si>
    <t>17867</t>
  </si>
  <si>
    <t>Victoria</t>
  </si>
  <si>
    <t>18256</t>
  </si>
  <si>
    <t>El Paujil</t>
  </si>
  <si>
    <t>68615</t>
  </si>
  <si>
    <t>Rionegro - Santander</t>
  </si>
  <si>
    <t>15798</t>
  </si>
  <si>
    <t>Tenza</t>
  </si>
  <si>
    <t>25281</t>
  </si>
  <si>
    <t>Fosca</t>
  </si>
  <si>
    <t>25368</t>
  </si>
  <si>
    <t>Jerusalen</t>
  </si>
  <si>
    <t>FECHA DE PRESENTACIÓN FEBRERO 15 DE 2018</t>
  </si>
  <si>
    <t>INFORME DE PRODUCCION ROCAS Y MATERIALES DE CONSTRUCCION 
ACUMULADO 2018</t>
  </si>
  <si>
    <t>PRODUCCION ARENAS ACUMULADO 2018 ( m3 )</t>
  </si>
  <si>
    <t>05088</t>
  </si>
  <si>
    <t>Bello</t>
  </si>
  <si>
    <t>05308</t>
  </si>
  <si>
    <t>Girardota</t>
  </si>
  <si>
    <t>05480</t>
  </si>
  <si>
    <t>Mutata</t>
  </si>
  <si>
    <t>05837</t>
  </si>
  <si>
    <t>Turbo</t>
  </si>
  <si>
    <t>13667</t>
  </si>
  <si>
    <t>San Martin de Loba</t>
  </si>
  <si>
    <t>25148</t>
  </si>
  <si>
    <t>Caparrapi</t>
  </si>
  <si>
    <t>52585</t>
  </si>
  <si>
    <t>Pupiales</t>
  </si>
  <si>
    <t>86320</t>
  </si>
  <si>
    <t>Orito</t>
  </si>
  <si>
    <t>68444</t>
  </si>
  <si>
    <t>Matanza</t>
  </si>
  <si>
    <t>52210</t>
  </si>
  <si>
    <t>Contadero</t>
  </si>
  <si>
    <t>PRODUCCION GRAVAS ACUMULADO DE 2018 ( m3 )</t>
  </si>
  <si>
    <t>PRODUCCION RECEBO ACUMULADO   2018 ( m3 )</t>
  </si>
  <si>
    <t>DIABASA ACUMULADO  2018 ( m3 )</t>
  </si>
  <si>
    <t>ASFALTITA ACUMULADO 2018 ( m3 )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</si>
</sst>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Tahoma"/>
      <family val="2"/>
    </font>
    <font>
      <b/>
      <sz val="10"/>
      <name val="Calibri"/>
      <family val="2"/>
      <scheme val="minor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7" fillId="0" borderId="10" xfId="2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/>
    <xf numFmtId="0" fontId="8" fillId="0" borderId="14" xfId="0" applyFont="1" applyFill="1" applyBorder="1" applyAlignment="1">
      <alignment horizontal="center" vertical="center" wrapText="1"/>
    </xf>
    <xf numFmtId="4" fontId="2" fillId="0" borderId="15" xfId="0" applyNumberFormat="1" applyFont="1" applyFill="1" applyBorder="1" applyAlignment="1"/>
    <xf numFmtId="0" fontId="8" fillId="0" borderId="15" xfId="0" applyFont="1" applyFill="1" applyBorder="1" applyAlignment="1">
      <alignment horizontal="center" vertical="center" wrapText="1"/>
    </xf>
    <xf numFmtId="0" fontId="7" fillId="0" borderId="18" xfId="2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center" vertical="center" wrapText="1"/>
    </xf>
    <xf numFmtId="4" fontId="2" fillId="0" borderId="19" xfId="0" applyNumberFormat="1" applyFont="1" applyFill="1" applyBorder="1" applyAlignment="1"/>
    <xf numFmtId="164" fontId="0" fillId="0" borderId="0" xfId="1" applyFont="1"/>
    <xf numFmtId="164" fontId="0" fillId="0" borderId="0" xfId="1" applyFont="1" applyAlignment="1">
      <alignment horizontal="center"/>
    </xf>
    <xf numFmtId="0" fontId="6" fillId="0" borderId="0" xfId="0" applyFont="1"/>
    <xf numFmtId="165" fontId="0" fillId="0" borderId="0" xfId="0" applyNumberFormat="1"/>
    <xf numFmtId="43" fontId="0" fillId="0" borderId="0" xfId="0" applyNumberFormat="1"/>
    <xf numFmtId="164" fontId="2" fillId="0" borderId="26" xfId="1" applyFont="1" applyFill="1" applyBorder="1" applyAlignment="1">
      <alignment horizontal="center"/>
    </xf>
    <xf numFmtId="0" fontId="2" fillId="0" borderId="27" xfId="0" applyFont="1" applyBorder="1"/>
    <xf numFmtId="0" fontId="0" fillId="0" borderId="27" xfId="1" applyNumberFormat="1" applyFont="1" applyBorder="1"/>
    <xf numFmtId="0" fontId="0" fillId="0" borderId="27" xfId="0" applyBorder="1"/>
    <xf numFmtId="0" fontId="0" fillId="0" borderId="28" xfId="1" applyNumberFormat="1" applyFont="1" applyBorder="1"/>
    <xf numFmtId="0" fontId="0" fillId="0" borderId="28" xfId="0" applyBorder="1"/>
    <xf numFmtId="164" fontId="0" fillId="0" borderId="28" xfId="1" applyNumberFormat="1" applyFont="1" applyBorder="1"/>
    <xf numFmtId="3" fontId="2" fillId="0" borderId="0" xfId="0" applyNumberFormat="1" applyFont="1"/>
    <xf numFmtId="164" fontId="0" fillId="0" borderId="0" xfId="0" applyNumberFormat="1"/>
    <xf numFmtId="0" fontId="6" fillId="0" borderId="0" xfId="3" applyFont="1" applyAlignment="1">
      <alignment horizontal="left" wrapText="1"/>
    </xf>
    <xf numFmtId="0" fontId="4" fillId="0" borderId="1" xfId="0" applyFont="1" applyBorder="1" applyAlignment="1">
      <alignment horizontal="center"/>
    </xf>
    <xf numFmtId="0" fontId="2" fillId="3" borderId="28" xfId="0" applyFont="1" applyFill="1" applyBorder="1"/>
    <xf numFmtId="164" fontId="2" fillId="3" borderId="28" xfId="1" applyNumberFormat="1" applyFont="1" applyFill="1" applyBorder="1"/>
    <xf numFmtId="4" fontId="10" fillId="4" borderId="22" xfId="0" applyNumberFormat="1" applyFont="1" applyFill="1" applyBorder="1" applyAlignment="1">
      <alignment horizontal="right" vertical="center" wrapText="1"/>
    </xf>
    <xf numFmtId="43" fontId="10" fillId="4" borderId="20" xfId="1" applyNumberFormat="1" applyFont="1" applyFill="1" applyBorder="1" applyAlignment="1">
      <alignment vertical="center" wrapText="1"/>
    </xf>
    <xf numFmtId="164" fontId="2" fillId="0" borderId="6" xfId="1" applyFont="1" applyFill="1" applyBorder="1" applyAlignment="1">
      <alignment horizontal="center"/>
    </xf>
    <xf numFmtId="0" fontId="2" fillId="0" borderId="28" xfId="0" applyFont="1" applyBorder="1" applyAlignment="1"/>
    <xf numFmtId="0" fontId="4" fillId="0" borderId="0" xfId="0" applyFont="1" applyBorder="1" applyAlignment="1">
      <alignment horizontal="center"/>
    </xf>
    <xf numFmtId="0" fontId="2" fillId="0" borderId="28" xfId="0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41" fontId="0" fillId="0" borderId="27" xfId="4" applyFont="1" applyBorder="1"/>
    <xf numFmtId="41" fontId="0" fillId="0" borderId="28" xfId="4" applyFont="1" applyBorder="1"/>
    <xf numFmtId="0" fontId="2" fillId="0" borderId="30" xfId="0" applyFont="1" applyBorder="1"/>
    <xf numFmtId="0" fontId="2" fillId="0" borderId="31" xfId="0" applyFont="1" applyBorder="1"/>
    <xf numFmtId="41" fontId="2" fillId="3" borderId="28" xfId="0" applyNumberFormat="1" applyFont="1" applyFill="1" applyBorder="1"/>
    <xf numFmtId="0" fontId="4" fillId="0" borderId="0" xfId="0" applyFont="1" applyBorder="1" applyAlignment="1">
      <alignment horizontal="center"/>
    </xf>
    <xf numFmtId="0" fontId="2" fillId="3" borderId="27" xfId="0" applyFont="1" applyFill="1" applyBorder="1"/>
    <xf numFmtId="0" fontId="2" fillId="0" borderId="11" xfId="0" applyFont="1" applyBorder="1"/>
    <xf numFmtId="0" fontId="2" fillId="0" borderId="14" xfId="0" applyFont="1" applyBorder="1"/>
    <xf numFmtId="0" fontId="2" fillId="0" borderId="17" xfId="0" applyFont="1" applyBorder="1"/>
    <xf numFmtId="164" fontId="2" fillId="0" borderId="33" xfId="1" applyFont="1" applyFill="1" applyBorder="1" applyAlignment="1">
      <alignment horizontal="center"/>
    </xf>
    <xf numFmtId="164" fontId="2" fillId="0" borderId="34" xfId="1" applyFont="1" applyFill="1" applyBorder="1" applyAlignment="1">
      <alignment horizontal="center"/>
    </xf>
    <xf numFmtId="0" fontId="8" fillId="0" borderId="0" xfId="3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43" fontId="9" fillId="0" borderId="12" xfId="0" applyNumberFormat="1" applyFont="1" applyFill="1" applyBorder="1" applyAlignment="1">
      <alignment horizontal="center" vertical="center" wrapText="1"/>
    </xf>
    <xf numFmtId="43" fontId="9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6" fillId="0" borderId="0" xfId="3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164" fontId="2" fillId="0" borderId="35" xfId="1" applyFont="1" applyFill="1" applyBorder="1" applyAlignment="1">
      <alignment horizontal="center"/>
    </xf>
    <xf numFmtId="164" fontId="2" fillId="0" borderId="28" xfId="1" applyFont="1" applyFill="1" applyBorder="1" applyAlignment="1">
      <alignment horizontal="center"/>
    </xf>
    <xf numFmtId="164" fontId="2" fillId="0" borderId="36" xfId="1" applyFont="1" applyFill="1" applyBorder="1" applyAlignment="1">
      <alignment horizontal="center"/>
    </xf>
  </cellXfs>
  <cellStyles count="5">
    <cellStyle name="Hipervínculo" xfId="2" builtinId="8"/>
    <cellStyle name="Millares" xfId="1" builtinId="3"/>
    <cellStyle name="Millares [0]" xfId="4" builtinId="6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0</xdr:row>
      <xdr:rowOff>95250</xdr:rowOff>
    </xdr:from>
    <xdr:to>
      <xdr:col>1</xdr:col>
      <xdr:colOff>713800</xdr:colOff>
      <xdr:row>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5" y="95250"/>
          <a:ext cx="8185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0</xdr:rowOff>
    </xdr:from>
    <xdr:to>
      <xdr:col>1</xdr:col>
      <xdr:colOff>996389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0"/>
          <a:ext cx="853514" cy="7315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0</xdr:rowOff>
    </xdr:from>
    <xdr:to>
      <xdr:col>1</xdr:col>
      <xdr:colOff>967814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0"/>
          <a:ext cx="853514" cy="7315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0</xdr:rowOff>
    </xdr:from>
    <xdr:to>
      <xdr:col>1</xdr:col>
      <xdr:colOff>958289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0"/>
          <a:ext cx="853514" cy="731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0</xdr:rowOff>
    </xdr:from>
    <xdr:to>
      <xdr:col>1</xdr:col>
      <xdr:colOff>1053539</xdr:colOff>
      <xdr:row>3</xdr:row>
      <xdr:rowOff>131508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" y="0"/>
          <a:ext cx="853514" cy="7315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0</xdr:row>
      <xdr:rowOff>9525</xdr:rowOff>
    </xdr:from>
    <xdr:to>
      <xdr:col>1</xdr:col>
      <xdr:colOff>958289</xdr:colOff>
      <xdr:row>3</xdr:row>
      <xdr:rowOff>141033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9525"/>
          <a:ext cx="853514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I15" sqref="I15"/>
    </sheetView>
  </sheetViews>
  <sheetFormatPr baseColWidth="10" defaultRowHeight="15" x14ac:dyDescent="0.25"/>
  <cols>
    <col min="1" max="1" width="7.7109375" customWidth="1"/>
    <col min="2" max="2" width="13.28515625" customWidth="1"/>
    <col min="3" max="3" width="18.28515625" customWidth="1"/>
    <col min="4" max="4" width="15.5703125" customWidth="1"/>
    <col min="5" max="5" width="17.7109375" customWidth="1"/>
    <col min="6" max="6" width="15.28515625" customWidth="1"/>
    <col min="7" max="7" width="19.42578125" customWidth="1"/>
    <col min="8" max="9" width="15.28515625" customWidth="1"/>
    <col min="10" max="10" width="19.5703125" customWidth="1"/>
  </cols>
  <sheetData>
    <row r="1" spans="2:10" ht="15.75" x14ac:dyDescent="0.25">
      <c r="B1" s="52" t="s">
        <v>0</v>
      </c>
      <c r="C1" s="52"/>
      <c r="D1" s="52"/>
      <c r="E1" s="52"/>
      <c r="F1" s="52"/>
      <c r="G1" s="52"/>
      <c r="H1" s="52"/>
      <c r="I1" s="52"/>
      <c r="J1" s="52"/>
    </row>
    <row r="2" spans="2:10" ht="15.75" x14ac:dyDescent="0.25">
      <c r="B2" s="53" t="s">
        <v>1</v>
      </c>
      <c r="C2" s="53"/>
      <c r="D2" s="53"/>
      <c r="E2" s="53"/>
      <c r="F2" s="53"/>
      <c r="G2" s="53"/>
      <c r="H2" s="53"/>
      <c r="I2" s="53"/>
      <c r="J2" s="53"/>
    </row>
    <row r="3" spans="2:10" ht="15.75" x14ac:dyDescent="0.25">
      <c r="B3" s="54" t="s">
        <v>2</v>
      </c>
      <c r="C3" s="54"/>
      <c r="D3" s="54"/>
      <c r="E3" s="54"/>
      <c r="F3" s="54"/>
      <c r="G3" s="54"/>
      <c r="H3" s="54"/>
      <c r="I3" s="54"/>
      <c r="J3" s="54"/>
    </row>
    <row r="4" spans="2:10" ht="15.75" x14ac:dyDescent="0.25">
      <c r="B4" s="54" t="s">
        <v>647</v>
      </c>
      <c r="C4" s="54"/>
      <c r="D4" s="54"/>
      <c r="E4" s="54"/>
      <c r="F4" s="54"/>
      <c r="G4" s="54"/>
      <c r="H4" s="54"/>
      <c r="I4" s="54"/>
      <c r="J4" s="54"/>
    </row>
    <row r="5" spans="2:10" ht="15.75" thickBot="1" x14ac:dyDescent="0.3">
      <c r="B5" s="55"/>
      <c r="C5" s="55"/>
      <c r="D5" s="55"/>
      <c r="E5" s="55"/>
      <c r="F5" s="55"/>
      <c r="G5" s="55"/>
      <c r="H5" s="55"/>
      <c r="I5" s="55"/>
      <c r="J5" s="55"/>
    </row>
    <row r="6" spans="2:10" ht="34.5" customHeight="1" thickBot="1" x14ac:dyDescent="0.3">
      <c r="B6" s="56" t="s">
        <v>648</v>
      </c>
      <c r="C6" s="57"/>
      <c r="D6" s="57"/>
      <c r="E6" s="57"/>
      <c r="F6" s="57"/>
      <c r="G6" s="57"/>
      <c r="H6" s="57"/>
      <c r="I6" s="57"/>
      <c r="J6" s="58"/>
    </row>
    <row r="7" spans="2:10" ht="11.25" customHeight="1" x14ac:dyDescent="0.25">
      <c r="B7" s="59"/>
      <c r="C7" s="59"/>
      <c r="D7" s="59"/>
      <c r="E7" s="59"/>
      <c r="F7" s="59"/>
      <c r="G7" s="59"/>
      <c r="H7" s="59"/>
      <c r="I7" s="59"/>
      <c r="J7" s="59"/>
    </row>
    <row r="8" spans="2:10" ht="26.25" thickBot="1" x14ac:dyDescent="0.3">
      <c r="B8" s="1" t="s">
        <v>4</v>
      </c>
      <c r="C8" s="2" t="s">
        <v>3</v>
      </c>
      <c r="D8" s="2" t="s">
        <v>5</v>
      </c>
      <c r="E8" s="2" t="s">
        <v>6</v>
      </c>
      <c r="F8" s="2" t="s">
        <v>178</v>
      </c>
      <c r="G8" s="37" t="s">
        <v>179</v>
      </c>
      <c r="H8" s="37" t="s">
        <v>357</v>
      </c>
      <c r="I8" s="37" t="s">
        <v>518</v>
      </c>
      <c r="J8" s="3" t="s">
        <v>7</v>
      </c>
    </row>
    <row r="9" spans="2:10" x14ac:dyDescent="0.25">
      <c r="B9" s="60">
        <v>1</v>
      </c>
      <c r="C9" s="60" t="s">
        <v>8</v>
      </c>
      <c r="D9" s="4" t="s">
        <v>9</v>
      </c>
      <c r="E9" s="5" t="s">
        <v>10</v>
      </c>
      <c r="F9" s="6">
        <f>+ARENAS!E187</f>
        <v>1169171.5900000001</v>
      </c>
      <c r="G9" s="6">
        <f>+ARENAS!F187</f>
        <v>869429.01000000013</v>
      </c>
      <c r="H9" s="6">
        <f>+ARENAS!G187</f>
        <v>759682.65999999992</v>
      </c>
      <c r="I9" s="6">
        <f>+ARENAS!H187</f>
        <v>506776.57</v>
      </c>
      <c r="J9" s="63">
        <f>+SUM(F9:I13)</f>
        <v>15796871.690000001</v>
      </c>
    </row>
    <row r="10" spans="2:10" x14ac:dyDescent="0.25">
      <c r="B10" s="61"/>
      <c r="C10" s="61"/>
      <c r="D10" s="4" t="s">
        <v>11</v>
      </c>
      <c r="E10" s="7" t="s">
        <v>10</v>
      </c>
      <c r="F10" s="8">
        <f>+ASFALTITA!E13</f>
        <v>1618.5</v>
      </c>
      <c r="G10" s="8">
        <f>+ASFALTITA!F13</f>
        <v>5250.37</v>
      </c>
      <c r="H10" s="8">
        <f>+ASFALTITA!G13</f>
        <v>3413.7799999999997</v>
      </c>
      <c r="I10" s="8" t="s">
        <v>76</v>
      </c>
      <c r="J10" s="64"/>
    </row>
    <row r="11" spans="2:10" x14ac:dyDescent="0.25">
      <c r="B11" s="61"/>
      <c r="C11" s="61"/>
      <c r="D11" s="4" t="s">
        <v>12</v>
      </c>
      <c r="E11" s="9" t="s">
        <v>10</v>
      </c>
      <c r="F11" s="8">
        <f>+DIABASA!E13</f>
        <v>195930.32</v>
      </c>
      <c r="G11" s="8">
        <f>+DIABASA!F13</f>
        <v>267410.62</v>
      </c>
      <c r="H11" s="8">
        <f>+DIABASA!G13</f>
        <v>344080.83999999997</v>
      </c>
      <c r="I11" s="8">
        <f>+DIABASA!H13</f>
        <v>262847.61</v>
      </c>
      <c r="J11" s="65"/>
    </row>
    <row r="12" spans="2:10" x14ac:dyDescent="0.25">
      <c r="B12" s="61"/>
      <c r="C12" s="61"/>
      <c r="D12" s="4" t="s">
        <v>13</v>
      </c>
      <c r="E12" s="9" t="s">
        <v>10</v>
      </c>
      <c r="F12" s="8">
        <f>+GRAVAS!E225</f>
        <v>2206600.5700000003</v>
      </c>
      <c r="G12" s="8">
        <f>+GRAVAS!F225</f>
        <v>1763380.79</v>
      </c>
      <c r="H12" s="8">
        <f>+GRAVAS!G225</f>
        <v>1338507.0399999998</v>
      </c>
      <c r="I12" s="8">
        <f>+GRAVAS!H225</f>
        <v>963186.35</v>
      </c>
      <c r="J12" s="65"/>
    </row>
    <row r="13" spans="2:10" ht="15.75" thickBot="1" x14ac:dyDescent="0.3">
      <c r="B13" s="62"/>
      <c r="C13" s="62"/>
      <c r="D13" s="10" t="s">
        <v>14</v>
      </c>
      <c r="E13" s="11" t="s">
        <v>10</v>
      </c>
      <c r="F13" s="12">
        <f>+RECEBO!E123</f>
        <v>1928715.3</v>
      </c>
      <c r="G13" s="12">
        <f>+RECEBO!F123</f>
        <v>1308602.6300000001</v>
      </c>
      <c r="H13" s="12">
        <f>+RECEBO!G123</f>
        <v>1205034</v>
      </c>
      <c r="I13" s="12">
        <f>+RECEBO!H123</f>
        <v>697233.14</v>
      </c>
      <c r="J13" s="66"/>
    </row>
    <row r="14" spans="2:10" ht="15.75" thickBot="1" x14ac:dyDescent="0.3">
      <c r="B14" s="67" t="s">
        <v>15</v>
      </c>
      <c r="C14" s="68"/>
      <c r="D14" s="68"/>
      <c r="E14" s="69"/>
      <c r="F14" s="31">
        <f>SUM(F9:F13)</f>
        <v>5502036.2800000003</v>
      </c>
      <c r="G14" s="31">
        <f t="shared" ref="G14:I14" si="0">SUM(G9:G13)</f>
        <v>4214073.42</v>
      </c>
      <c r="H14" s="31">
        <f t="shared" si="0"/>
        <v>3650718.3199999994</v>
      </c>
      <c r="I14" s="31">
        <f>SUM(I9:I13)</f>
        <v>2430043.67</v>
      </c>
      <c r="J14" s="32"/>
    </row>
    <row r="15" spans="2:10" x14ac:dyDescent="0.25">
      <c r="F15" s="13"/>
      <c r="G15" s="13"/>
      <c r="H15" s="13"/>
      <c r="I15" s="13"/>
      <c r="J15" s="14"/>
    </row>
    <row r="16" spans="2:10" x14ac:dyDescent="0.25">
      <c r="B16" s="15" t="s">
        <v>16</v>
      </c>
      <c r="F16" s="16"/>
      <c r="G16" s="16"/>
      <c r="H16" s="16"/>
      <c r="I16" s="16"/>
      <c r="J16" s="17"/>
    </row>
    <row r="17" spans="2:11" ht="24.75" customHeight="1" x14ac:dyDescent="0.25">
      <c r="B17" s="51" t="s">
        <v>92</v>
      </c>
      <c r="C17" s="51"/>
      <c r="D17" s="51"/>
      <c r="E17" s="51"/>
      <c r="F17" s="51"/>
      <c r="G17" s="51"/>
      <c r="H17" s="51"/>
      <c r="I17" s="51"/>
      <c r="J17" s="51"/>
      <c r="K17" s="51"/>
    </row>
    <row r="18" spans="2:11" ht="15" customHeight="1" x14ac:dyDescent="0.25">
      <c r="B18" s="51" t="s">
        <v>93</v>
      </c>
      <c r="C18" s="51"/>
      <c r="D18" s="51"/>
      <c r="E18" s="51"/>
      <c r="F18" s="51"/>
      <c r="G18" s="51"/>
      <c r="H18" s="51"/>
      <c r="I18" s="51"/>
      <c r="J18" s="51"/>
      <c r="K18" s="51"/>
    </row>
    <row r="19" spans="2:11" ht="15" customHeight="1" x14ac:dyDescent="0.25">
      <c r="B19" s="51" t="s">
        <v>177</v>
      </c>
      <c r="C19" s="51"/>
      <c r="D19" s="51"/>
      <c r="E19" s="51"/>
      <c r="F19" s="51"/>
      <c r="G19" s="51"/>
      <c r="H19" s="51"/>
      <c r="I19" s="51"/>
      <c r="J19" s="51"/>
      <c r="K19" s="51"/>
    </row>
    <row r="20" spans="2:11" ht="15" customHeight="1" x14ac:dyDescent="0.25">
      <c r="B20" s="51" t="s">
        <v>176</v>
      </c>
      <c r="C20" s="51"/>
      <c r="D20" s="51"/>
      <c r="E20" s="51"/>
      <c r="F20" s="51"/>
      <c r="G20" s="51"/>
      <c r="H20" s="51"/>
      <c r="I20" s="51"/>
      <c r="J20" s="51"/>
      <c r="K20" s="51"/>
    </row>
  </sheetData>
  <mergeCells count="15">
    <mergeCell ref="B18:K18"/>
    <mergeCell ref="B19:K19"/>
    <mergeCell ref="B20:K20"/>
    <mergeCell ref="B17:K17"/>
    <mergeCell ref="B1:J1"/>
    <mergeCell ref="B2:J2"/>
    <mergeCell ref="B3:J3"/>
    <mergeCell ref="B4:J4"/>
    <mergeCell ref="B5:J5"/>
    <mergeCell ref="B6:J6"/>
    <mergeCell ref="B7:J7"/>
    <mergeCell ref="B9:B13"/>
    <mergeCell ref="C9:C13"/>
    <mergeCell ref="J9:J13"/>
    <mergeCell ref="B14:E14"/>
  </mergeCells>
  <hyperlinks>
    <hyperlink ref="C9:C13" location="'ROCAS Y MATERIALES DE PRODUCCIO'!A1" display="ROCAS Y MATERIALES DE CONSTRUCCIÓN"/>
    <hyperlink ref="D11" location="DIABASA!A1" display="DIABASA"/>
    <hyperlink ref="D12" location="GRAVAS!A1" display="GRAVA"/>
    <hyperlink ref="D10" location="ASFALTITA!A1" display="ASFALTITAS"/>
    <hyperlink ref="D13" location="RECEBO!A1" display="RECEBO"/>
    <hyperlink ref="D9" location="ARENAS!A1" display="ARENA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90"/>
  <sheetViews>
    <sheetView workbookViewId="0">
      <selection activeCell="B39" sqref="B39"/>
    </sheetView>
  </sheetViews>
  <sheetFormatPr baseColWidth="10" defaultRowHeight="15" x14ac:dyDescent="0.25"/>
  <cols>
    <col min="1" max="1" width="5.7109375" customWidth="1"/>
    <col min="2" max="2" width="22" bestFit="1" customWidth="1"/>
    <col min="3" max="3" width="31.85546875" bestFit="1" customWidth="1"/>
    <col min="4" max="4" width="25.42578125" bestFit="1" customWidth="1"/>
    <col min="5" max="7" width="25.42578125" customWidth="1"/>
    <col min="8" max="8" width="30" bestFit="1" customWidth="1"/>
    <col min="9" max="9" width="13.140625" bestFit="1" customWidth="1"/>
    <col min="11" max="11" width="12.7109375" bestFit="1" customWidth="1"/>
  </cols>
  <sheetData>
    <row r="1" spans="2:9" ht="15.75" x14ac:dyDescent="0.25">
      <c r="B1" s="52" t="s">
        <v>0</v>
      </c>
      <c r="C1" s="52"/>
      <c r="D1" s="52"/>
      <c r="E1" s="52"/>
      <c r="F1" s="52"/>
      <c r="G1" s="52"/>
      <c r="H1" s="52"/>
    </row>
    <row r="2" spans="2:9" ht="15.75" x14ac:dyDescent="0.25">
      <c r="B2" s="52" t="s">
        <v>1</v>
      </c>
      <c r="C2" s="52"/>
      <c r="D2" s="52"/>
      <c r="E2" s="52"/>
      <c r="F2" s="52"/>
      <c r="G2" s="52"/>
      <c r="H2" s="52"/>
    </row>
    <row r="3" spans="2:9" ht="15.75" x14ac:dyDescent="0.25">
      <c r="B3" s="52" t="s">
        <v>2</v>
      </c>
      <c r="C3" s="52"/>
      <c r="D3" s="52"/>
      <c r="E3" s="52"/>
      <c r="F3" s="52"/>
      <c r="G3" s="52"/>
      <c r="H3" s="52"/>
    </row>
    <row r="4" spans="2:9" ht="15.75" thickBot="1" x14ac:dyDescent="0.3">
      <c r="B4" s="71"/>
      <c r="C4" s="71"/>
      <c r="D4" s="71"/>
      <c r="E4" s="35"/>
      <c r="F4" s="38"/>
      <c r="G4" s="44"/>
    </row>
    <row r="5" spans="2:9" ht="15.75" customHeight="1" x14ac:dyDescent="0.25">
      <c r="B5" s="72" t="s">
        <v>649</v>
      </c>
      <c r="C5" s="73"/>
      <c r="D5" s="73"/>
      <c r="E5" s="73"/>
      <c r="F5" s="73"/>
      <c r="G5" s="73"/>
      <c r="H5" s="73"/>
    </row>
    <row r="6" spans="2:9" ht="15.75" thickBot="1" x14ac:dyDescent="0.3">
      <c r="B6" s="33" t="s">
        <v>18</v>
      </c>
      <c r="C6" s="18" t="s">
        <v>19</v>
      </c>
      <c r="D6" s="18" t="s">
        <v>20</v>
      </c>
      <c r="E6" s="18" t="s">
        <v>178</v>
      </c>
      <c r="F6" s="18" t="s">
        <v>179</v>
      </c>
      <c r="G6" s="18" t="s">
        <v>357</v>
      </c>
      <c r="H6" s="18" t="s">
        <v>518</v>
      </c>
    </row>
    <row r="7" spans="2:9" x14ac:dyDescent="0.25">
      <c r="B7" s="34" t="s">
        <v>125</v>
      </c>
      <c r="C7" s="20" t="s">
        <v>519</v>
      </c>
      <c r="D7" s="21" t="s">
        <v>520</v>
      </c>
      <c r="E7" s="39">
        <v>16635.38</v>
      </c>
      <c r="F7" s="39">
        <v>24749.200000000001</v>
      </c>
      <c r="G7" s="39">
        <v>51619.5</v>
      </c>
      <c r="H7" s="39">
        <v>36638.949999999997</v>
      </c>
    </row>
    <row r="8" spans="2:9" x14ac:dyDescent="0.25">
      <c r="B8" s="34"/>
      <c r="C8" s="22" t="s">
        <v>180</v>
      </c>
      <c r="D8" s="23" t="s">
        <v>181</v>
      </c>
      <c r="E8" s="39">
        <v>3541.59</v>
      </c>
      <c r="F8" s="39"/>
      <c r="G8" s="39"/>
      <c r="H8" s="39"/>
      <c r="I8" s="25"/>
    </row>
    <row r="9" spans="2:9" x14ac:dyDescent="0.25">
      <c r="B9" s="34"/>
      <c r="C9" s="22" t="s">
        <v>521</v>
      </c>
      <c r="D9" s="23" t="s">
        <v>522</v>
      </c>
      <c r="E9" s="39"/>
      <c r="F9" s="39">
        <v>0</v>
      </c>
      <c r="G9" s="39"/>
      <c r="H9" s="39"/>
      <c r="I9" s="25"/>
    </row>
    <row r="10" spans="2:9" x14ac:dyDescent="0.25">
      <c r="B10" s="34"/>
      <c r="C10" s="22" t="s">
        <v>126</v>
      </c>
      <c r="D10" s="23" t="s">
        <v>127</v>
      </c>
      <c r="E10" s="39">
        <v>3267.5</v>
      </c>
      <c r="F10" s="39">
        <v>3567</v>
      </c>
      <c r="G10" s="39">
        <v>4500</v>
      </c>
      <c r="H10" s="39">
        <v>2401.5</v>
      </c>
      <c r="I10" s="25"/>
    </row>
    <row r="11" spans="2:9" x14ac:dyDescent="0.25">
      <c r="B11" s="34" t="s">
        <v>144</v>
      </c>
      <c r="C11" s="22" t="s">
        <v>523</v>
      </c>
      <c r="D11" s="23" t="s">
        <v>524</v>
      </c>
      <c r="E11" s="39">
        <v>51741</v>
      </c>
      <c r="F11" s="39"/>
      <c r="G11" s="39">
        <v>19123</v>
      </c>
      <c r="H11" s="39">
        <v>74143</v>
      </c>
      <c r="I11" s="25"/>
    </row>
    <row r="12" spans="2:9" x14ac:dyDescent="0.25">
      <c r="B12" s="34" t="s">
        <v>128</v>
      </c>
      <c r="C12" s="22" t="s">
        <v>331</v>
      </c>
      <c r="D12" s="23" t="s">
        <v>332</v>
      </c>
      <c r="E12" s="39"/>
      <c r="F12" s="39">
        <v>0</v>
      </c>
      <c r="G12" s="39"/>
      <c r="H12" s="39"/>
      <c r="I12" s="25"/>
    </row>
    <row r="13" spans="2:9" x14ac:dyDescent="0.25">
      <c r="B13" s="34"/>
      <c r="C13" s="22" t="s">
        <v>129</v>
      </c>
      <c r="D13" s="23" t="s">
        <v>130</v>
      </c>
      <c r="E13" s="39">
        <v>13297.5</v>
      </c>
      <c r="F13" s="39">
        <v>16269.7</v>
      </c>
      <c r="G13" s="39"/>
      <c r="H13" s="39">
        <v>13882.2</v>
      </c>
      <c r="I13" s="25"/>
    </row>
    <row r="14" spans="2:9" x14ac:dyDescent="0.25">
      <c r="B14" s="34"/>
      <c r="C14" s="22" t="s">
        <v>131</v>
      </c>
      <c r="D14" s="23" t="s">
        <v>132</v>
      </c>
      <c r="E14" s="39">
        <v>1243.1400000000001</v>
      </c>
      <c r="F14" s="39">
        <v>19155.2</v>
      </c>
      <c r="G14" s="39">
        <v>15791.51</v>
      </c>
      <c r="H14" s="39">
        <v>29589.08</v>
      </c>
      <c r="I14" s="25"/>
    </row>
    <row r="15" spans="2:9" x14ac:dyDescent="0.25">
      <c r="B15" s="34"/>
      <c r="C15" s="22" t="s">
        <v>133</v>
      </c>
      <c r="D15" s="23" t="s">
        <v>134</v>
      </c>
      <c r="E15" s="39">
        <v>107892</v>
      </c>
      <c r="F15" s="39">
        <v>44451</v>
      </c>
      <c r="G15" s="39"/>
      <c r="H15" s="39">
        <v>24093</v>
      </c>
      <c r="I15" s="25"/>
    </row>
    <row r="16" spans="2:9" x14ac:dyDescent="0.25">
      <c r="B16" s="34"/>
      <c r="C16" s="22" t="s">
        <v>358</v>
      </c>
      <c r="D16" s="23" t="s">
        <v>359</v>
      </c>
      <c r="E16" s="39"/>
      <c r="F16" s="39">
        <v>3010</v>
      </c>
      <c r="G16" s="39">
        <v>13114</v>
      </c>
      <c r="H16" s="39"/>
      <c r="I16" s="25"/>
    </row>
    <row r="17" spans="2:9" x14ac:dyDescent="0.25">
      <c r="B17" s="34"/>
      <c r="C17" s="22" t="s">
        <v>360</v>
      </c>
      <c r="D17" s="23" t="s">
        <v>361</v>
      </c>
      <c r="E17" s="39">
        <v>58536</v>
      </c>
      <c r="F17" s="39">
        <v>80104</v>
      </c>
      <c r="G17" s="39">
        <v>55849</v>
      </c>
      <c r="H17" s="39"/>
      <c r="I17" s="25"/>
    </row>
    <row r="18" spans="2:9" x14ac:dyDescent="0.25">
      <c r="B18" s="34" t="s">
        <v>182</v>
      </c>
      <c r="C18" s="22" t="s">
        <v>183</v>
      </c>
      <c r="D18" s="23" t="s">
        <v>182</v>
      </c>
      <c r="E18" s="39">
        <v>576.33999999999992</v>
      </c>
      <c r="F18" s="39">
        <v>933.21</v>
      </c>
      <c r="G18" s="39"/>
      <c r="H18" s="39">
        <v>1111.55</v>
      </c>
      <c r="I18" s="25"/>
    </row>
    <row r="19" spans="2:9" x14ac:dyDescent="0.25">
      <c r="B19" s="34" t="s">
        <v>135</v>
      </c>
      <c r="C19" s="22" t="s">
        <v>184</v>
      </c>
      <c r="D19" s="23" t="s">
        <v>185</v>
      </c>
      <c r="E19" s="39">
        <v>19658</v>
      </c>
      <c r="F19" s="39">
        <v>68998</v>
      </c>
      <c r="G19" s="39">
        <v>4999.09</v>
      </c>
      <c r="H19" s="39"/>
      <c r="I19" s="25"/>
    </row>
    <row r="20" spans="2:9" x14ac:dyDescent="0.25">
      <c r="B20" s="34"/>
      <c r="C20" s="22" t="s">
        <v>525</v>
      </c>
      <c r="D20" s="23" t="s">
        <v>526</v>
      </c>
      <c r="E20" s="39">
        <v>5700</v>
      </c>
      <c r="F20" s="39">
        <v>5450</v>
      </c>
      <c r="G20" s="39"/>
      <c r="H20" s="39"/>
      <c r="I20" s="25"/>
    </row>
    <row r="21" spans="2:9" x14ac:dyDescent="0.25">
      <c r="B21" s="34"/>
      <c r="C21" s="22" t="s">
        <v>273</v>
      </c>
      <c r="D21" s="23" t="s">
        <v>274</v>
      </c>
      <c r="E21" s="39"/>
      <c r="F21" s="39">
        <v>703.65</v>
      </c>
      <c r="G21" s="39"/>
      <c r="H21" s="39"/>
      <c r="I21" s="25"/>
    </row>
    <row r="22" spans="2:9" x14ac:dyDescent="0.25">
      <c r="B22" s="34"/>
      <c r="C22" s="22" t="s">
        <v>136</v>
      </c>
      <c r="D22" s="23" t="s">
        <v>137</v>
      </c>
      <c r="E22" s="39">
        <v>92</v>
      </c>
      <c r="F22" s="39"/>
      <c r="G22" s="39"/>
      <c r="H22" s="39"/>
      <c r="I22" s="25"/>
    </row>
    <row r="23" spans="2:9" x14ac:dyDescent="0.25">
      <c r="B23" s="34"/>
      <c r="C23" s="22" t="s">
        <v>186</v>
      </c>
      <c r="D23" s="23" t="s">
        <v>187</v>
      </c>
      <c r="E23" s="39">
        <v>2500</v>
      </c>
      <c r="F23" s="39">
        <v>2300</v>
      </c>
      <c r="G23" s="39"/>
      <c r="H23" s="39"/>
      <c r="I23" s="25"/>
    </row>
    <row r="24" spans="2:9" x14ac:dyDescent="0.25">
      <c r="B24" s="34"/>
      <c r="C24" s="22" t="s">
        <v>147</v>
      </c>
      <c r="D24" s="23" t="s">
        <v>148</v>
      </c>
      <c r="E24" s="39">
        <v>37</v>
      </c>
      <c r="F24" s="39"/>
      <c r="G24" s="39"/>
      <c r="H24" s="39"/>
      <c r="I24" s="25"/>
    </row>
    <row r="25" spans="2:9" x14ac:dyDescent="0.25">
      <c r="B25" s="34" t="s">
        <v>21</v>
      </c>
      <c r="C25" s="22" t="s">
        <v>188</v>
      </c>
      <c r="D25" s="23" t="s">
        <v>189</v>
      </c>
      <c r="E25" s="39">
        <v>2169</v>
      </c>
      <c r="F25" s="39">
        <v>5686</v>
      </c>
      <c r="G25" s="39">
        <v>650</v>
      </c>
      <c r="H25" s="39"/>
      <c r="I25" s="25"/>
    </row>
    <row r="26" spans="2:9" x14ac:dyDescent="0.25">
      <c r="B26" s="34"/>
      <c r="C26" s="22" t="s">
        <v>362</v>
      </c>
      <c r="D26" s="23" t="s">
        <v>363</v>
      </c>
      <c r="E26" s="39">
        <v>250</v>
      </c>
      <c r="F26" s="39">
        <v>270</v>
      </c>
      <c r="G26" s="39"/>
      <c r="H26" s="39"/>
      <c r="I26" s="25"/>
    </row>
    <row r="27" spans="2:9" x14ac:dyDescent="0.25">
      <c r="B27" s="34"/>
      <c r="C27" s="22" t="s">
        <v>190</v>
      </c>
      <c r="D27" s="23" t="s">
        <v>191</v>
      </c>
      <c r="E27" s="39">
        <v>2000</v>
      </c>
      <c r="F27" s="39"/>
      <c r="G27" s="39"/>
      <c r="H27" s="39"/>
      <c r="I27" s="25"/>
    </row>
    <row r="28" spans="2:9" x14ac:dyDescent="0.25">
      <c r="B28" s="34"/>
      <c r="C28" s="22" t="s">
        <v>364</v>
      </c>
      <c r="D28" s="23" t="s">
        <v>365</v>
      </c>
      <c r="E28" s="39">
        <v>250</v>
      </c>
      <c r="F28" s="39">
        <v>200</v>
      </c>
      <c r="G28" s="39"/>
      <c r="H28" s="39"/>
      <c r="I28" s="25"/>
    </row>
    <row r="29" spans="2:9" x14ac:dyDescent="0.25">
      <c r="B29" s="34"/>
      <c r="C29" s="22" t="s">
        <v>527</v>
      </c>
      <c r="D29" s="23" t="s">
        <v>528</v>
      </c>
      <c r="E29" s="39">
        <v>800</v>
      </c>
      <c r="F29" s="39">
        <v>900</v>
      </c>
      <c r="G29" s="39"/>
      <c r="H29" s="39"/>
      <c r="I29" s="25"/>
    </row>
    <row r="30" spans="2:9" x14ac:dyDescent="0.25">
      <c r="B30" s="34"/>
      <c r="C30" s="22" t="s">
        <v>192</v>
      </c>
      <c r="D30" s="23" t="s">
        <v>193</v>
      </c>
      <c r="E30" s="39">
        <v>4760</v>
      </c>
      <c r="F30" s="39">
        <v>5020</v>
      </c>
      <c r="G30" s="39"/>
      <c r="H30" s="39">
        <v>7740</v>
      </c>
      <c r="I30" s="25"/>
    </row>
    <row r="31" spans="2:9" x14ac:dyDescent="0.25">
      <c r="B31" s="34"/>
      <c r="C31" s="22" t="s">
        <v>194</v>
      </c>
      <c r="D31" s="23" t="s">
        <v>195</v>
      </c>
      <c r="E31" s="39">
        <v>66</v>
      </c>
      <c r="F31" s="39"/>
      <c r="G31" s="39"/>
      <c r="H31" s="39"/>
      <c r="I31" s="25"/>
    </row>
    <row r="32" spans="2:9" x14ac:dyDescent="0.25">
      <c r="B32" s="34"/>
      <c r="C32" s="22" t="s">
        <v>529</v>
      </c>
      <c r="D32" s="23" t="s">
        <v>530</v>
      </c>
      <c r="E32" s="39">
        <v>541</v>
      </c>
      <c r="F32" s="39"/>
      <c r="G32" s="39"/>
      <c r="H32" s="39"/>
      <c r="I32" s="25"/>
    </row>
    <row r="33" spans="2:9" x14ac:dyDescent="0.25">
      <c r="B33" s="34"/>
      <c r="C33" s="22" t="s">
        <v>22</v>
      </c>
      <c r="D33" s="23" t="s">
        <v>23</v>
      </c>
      <c r="E33" s="39">
        <v>800</v>
      </c>
      <c r="F33" s="39">
        <v>2000</v>
      </c>
      <c r="G33" s="39">
        <v>2500</v>
      </c>
      <c r="H33" s="39"/>
      <c r="I33" s="25"/>
    </row>
    <row r="34" spans="2:9" x14ac:dyDescent="0.25">
      <c r="B34" s="34"/>
      <c r="C34" s="22" t="s">
        <v>196</v>
      </c>
      <c r="D34" s="23" t="s">
        <v>197</v>
      </c>
      <c r="E34" s="39"/>
      <c r="F34" s="39">
        <v>50</v>
      </c>
      <c r="G34" s="39"/>
      <c r="H34" s="39"/>
      <c r="I34" s="25"/>
    </row>
    <row r="35" spans="2:9" x14ac:dyDescent="0.25">
      <c r="B35" s="34"/>
      <c r="C35" s="22" t="s">
        <v>198</v>
      </c>
      <c r="D35" s="23" t="s">
        <v>199</v>
      </c>
      <c r="E35" s="39">
        <v>432</v>
      </c>
      <c r="F35" s="39">
        <v>300</v>
      </c>
      <c r="G35" s="39"/>
      <c r="H35" s="39"/>
      <c r="I35" s="25"/>
    </row>
    <row r="36" spans="2:9" x14ac:dyDescent="0.25">
      <c r="B36" s="34"/>
      <c r="C36" s="22" t="s">
        <v>531</v>
      </c>
      <c r="D36" s="23" t="s">
        <v>532</v>
      </c>
      <c r="E36" s="39"/>
      <c r="F36" s="39">
        <v>109</v>
      </c>
      <c r="G36" s="39"/>
      <c r="H36" s="39"/>
      <c r="I36" s="25"/>
    </row>
    <row r="37" spans="2:9" x14ac:dyDescent="0.25">
      <c r="B37" s="34"/>
      <c r="C37" s="22" t="s">
        <v>200</v>
      </c>
      <c r="D37" s="23" t="s">
        <v>201</v>
      </c>
      <c r="E37" s="39">
        <v>3142</v>
      </c>
      <c r="F37" s="39">
        <v>2922</v>
      </c>
      <c r="G37" s="39">
        <v>238</v>
      </c>
      <c r="H37" s="39"/>
      <c r="I37" s="25"/>
    </row>
    <row r="38" spans="2:9" x14ac:dyDescent="0.25">
      <c r="B38" s="34"/>
      <c r="C38" s="22" t="s">
        <v>366</v>
      </c>
      <c r="D38" s="23" t="s">
        <v>367</v>
      </c>
      <c r="E38" s="39"/>
      <c r="F38" s="39">
        <v>1600</v>
      </c>
      <c r="G38" s="39"/>
      <c r="H38" s="39"/>
      <c r="I38" s="25"/>
    </row>
    <row r="39" spans="2:9" x14ac:dyDescent="0.25">
      <c r="B39" s="34"/>
      <c r="C39" s="22" t="s">
        <v>533</v>
      </c>
      <c r="D39" s="23" t="s">
        <v>534</v>
      </c>
      <c r="E39" s="39">
        <v>20</v>
      </c>
      <c r="F39" s="39">
        <v>9</v>
      </c>
      <c r="G39" s="39"/>
      <c r="H39" s="39"/>
      <c r="I39" s="25"/>
    </row>
    <row r="40" spans="2:9" x14ac:dyDescent="0.25">
      <c r="B40" s="34"/>
      <c r="C40" s="22" t="s">
        <v>368</v>
      </c>
      <c r="D40" s="23" t="s">
        <v>369</v>
      </c>
      <c r="E40" s="39">
        <v>280</v>
      </c>
      <c r="F40" s="39"/>
      <c r="G40" s="39">
        <v>160</v>
      </c>
      <c r="H40" s="39"/>
      <c r="I40" s="25"/>
    </row>
    <row r="41" spans="2:9" x14ac:dyDescent="0.25">
      <c r="B41" s="34"/>
      <c r="C41" s="22" t="s">
        <v>641</v>
      </c>
      <c r="D41" s="23" t="s">
        <v>642</v>
      </c>
      <c r="E41" s="39"/>
      <c r="F41" s="39"/>
      <c r="G41" s="39"/>
      <c r="H41" s="39">
        <v>1156</v>
      </c>
      <c r="I41" s="25"/>
    </row>
    <row r="42" spans="2:9" x14ac:dyDescent="0.25">
      <c r="B42" s="34" t="s">
        <v>24</v>
      </c>
      <c r="C42" s="22" t="s">
        <v>25</v>
      </c>
      <c r="D42" s="23" t="s">
        <v>26</v>
      </c>
      <c r="E42" s="39">
        <v>11959.5</v>
      </c>
      <c r="F42" s="39">
        <v>4199.5200000000004</v>
      </c>
      <c r="G42" s="39">
        <v>175</v>
      </c>
      <c r="H42" s="39"/>
      <c r="I42" s="25"/>
    </row>
    <row r="43" spans="2:9" x14ac:dyDescent="0.25">
      <c r="B43" s="34"/>
      <c r="C43" s="22" t="s">
        <v>202</v>
      </c>
      <c r="D43" s="23" t="s">
        <v>203</v>
      </c>
      <c r="E43" s="39">
        <v>15</v>
      </c>
      <c r="F43" s="39"/>
      <c r="G43" s="39"/>
      <c r="H43" s="39"/>
      <c r="I43" s="25"/>
    </row>
    <row r="44" spans="2:9" x14ac:dyDescent="0.25">
      <c r="B44" s="34"/>
      <c r="C44" s="22" t="s">
        <v>27</v>
      </c>
      <c r="D44" s="23" t="s">
        <v>28</v>
      </c>
      <c r="E44" s="39">
        <v>5576.4</v>
      </c>
      <c r="F44" s="39"/>
      <c r="G44" s="39"/>
      <c r="H44" s="39"/>
      <c r="I44" s="25"/>
    </row>
    <row r="45" spans="2:9" x14ac:dyDescent="0.25">
      <c r="B45" s="34"/>
      <c r="C45" s="22" t="s">
        <v>78</v>
      </c>
      <c r="D45" s="23" t="s">
        <v>79</v>
      </c>
      <c r="E45" s="39">
        <v>163</v>
      </c>
      <c r="F45" s="39">
        <v>167</v>
      </c>
      <c r="G45" s="39">
        <v>2497</v>
      </c>
      <c r="H45" s="39"/>
      <c r="I45" s="25"/>
    </row>
    <row r="46" spans="2:9" x14ac:dyDescent="0.25">
      <c r="B46" s="34"/>
      <c r="C46" s="22" t="s">
        <v>94</v>
      </c>
      <c r="D46" s="23" t="s">
        <v>95</v>
      </c>
      <c r="E46" s="39">
        <v>26064.2</v>
      </c>
      <c r="F46" s="39">
        <v>9654</v>
      </c>
      <c r="G46" s="39">
        <v>5611</v>
      </c>
      <c r="H46" s="39"/>
      <c r="I46" s="25"/>
    </row>
    <row r="47" spans="2:9" x14ac:dyDescent="0.25">
      <c r="B47" s="34"/>
      <c r="C47" s="22" t="s">
        <v>29</v>
      </c>
      <c r="D47" s="23" t="s">
        <v>30</v>
      </c>
      <c r="E47" s="39">
        <v>1922</v>
      </c>
      <c r="F47" s="39">
        <v>5075</v>
      </c>
      <c r="G47" s="39"/>
      <c r="H47" s="39"/>
      <c r="I47" s="25"/>
    </row>
    <row r="48" spans="2:9" x14ac:dyDescent="0.25">
      <c r="B48" s="34"/>
      <c r="C48" s="22" t="s">
        <v>370</v>
      </c>
      <c r="D48" s="23" t="s">
        <v>371</v>
      </c>
      <c r="E48" s="39">
        <v>84</v>
      </c>
      <c r="F48" s="39">
        <v>90</v>
      </c>
      <c r="G48" s="39"/>
      <c r="H48" s="39"/>
      <c r="I48" s="25"/>
    </row>
    <row r="49" spans="2:9" x14ac:dyDescent="0.25">
      <c r="B49" s="34"/>
      <c r="C49" s="22" t="s">
        <v>535</v>
      </c>
      <c r="D49" s="23" t="s">
        <v>536</v>
      </c>
      <c r="E49" s="39"/>
      <c r="F49" s="39">
        <v>30</v>
      </c>
      <c r="G49" s="39"/>
      <c r="H49" s="39"/>
      <c r="I49" s="25"/>
    </row>
    <row r="50" spans="2:9" x14ac:dyDescent="0.25">
      <c r="B50" s="34"/>
      <c r="C50" s="22" t="s">
        <v>96</v>
      </c>
      <c r="D50" s="23" t="s">
        <v>97</v>
      </c>
      <c r="E50" s="39">
        <v>162</v>
      </c>
      <c r="F50" s="39">
        <v>53</v>
      </c>
      <c r="G50" s="39"/>
      <c r="H50" s="39"/>
      <c r="I50" s="25"/>
    </row>
    <row r="51" spans="2:9" x14ac:dyDescent="0.25">
      <c r="B51" s="34"/>
      <c r="C51" s="22" t="s">
        <v>204</v>
      </c>
      <c r="D51" s="23" t="s">
        <v>205</v>
      </c>
      <c r="E51" s="39">
        <v>37</v>
      </c>
      <c r="F51" s="39"/>
      <c r="G51" s="39"/>
      <c r="H51" s="39"/>
      <c r="I51" s="25"/>
    </row>
    <row r="52" spans="2:9" x14ac:dyDescent="0.25">
      <c r="B52" s="34"/>
      <c r="C52" s="22" t="s">
        <v>31</v>
      </c>
      <c r="D52" s="23" t="s">
        <v>32</v>
      </c>
      <c r="E52" s="39">
        <v>778</v>
      </c>
      <c r="F52" s="39">
        <v>116</v>
      </c>
      <c r="G52" s="39"/>
      <c r="H52" s="39"/>
      <c r="I52" s="25"/>
    </row>
    <row r="53" spans="2:9" x14ac:dyDescent="0.25">
      <c r="B53" s="34"/>
      <c r="C53" s="22" t="s">
        <v>33</v>
      </c>
      <c r="D53" s="23" t="s">
        <v>34</v>
      </c>
      <c r="E53" s="39">
        <v>3535.55</v>
      </c>
      <c r="F53" s="39">
        <v>2824.96</v>
      </c>
      <c r="G53" s="39"/>
      <c r="H53" s="39"/>
      <c r="I53" s="25"/>
    </row>
    <row r="54" spans="2:9" x14ac:dyDescent="0.25">
      <c r="B54" s="34" t="s">
        <v>35</v>
      </c>
      <c r="C54" s="22" t="s">
        <v>36</v>
      </c>
      <c r="D54" s="23" t="s">
        <v>37</v>
      </c>
      <c r="E54" s="39">
        <v>8229.2900000000009</v>
      </c>
      <c r="F54" s="39">
        <v>2049.65</v>
      </c>
      <c r="G54" s="39">
        <v>4718.3999999999996</v>
      </c>
      <c r="H54" s="39"/>
      <c r="I54" s="25"/>
    </row>
    <row r="55" spans="2:9" x14ac:dyDescent="0.25">
      <c r="B55" s="34"/>
      <c r="C55" s="22" t="s">
        <v>206</v>
      </c>
      <c r="D55" s="23" t="s">
        <v>207</v>
      </c>
      <c r="E55" s="39">
        <v>492.18</v>
      </c>
      <c r="F55" s="39">
        <v>341.64</v>
      </c>
      <c r="G55" s="39"/>
      <c r="H55" s="39"/>
      <c r="I55" s="25"/>
    </row>
    <row r="56" spans="2:9" x14ac:dyDescent="0.25">
      <c r="B56" s="34" t="s">
        <v>208</v>
      </c>
      <c r="C56" s="22" t="s">
        <v>287</v>
      </c>
      <c r="D56" s="23" t="s">
        <v>288</v>
      </c>
      <c r="E56" s="39">
        <v>100</v>
      </c>
      <c r="F56" s="39"/>
      <c r="G56" s="39"/>
      <c r="H56" s="39"/>
      <c r="I56" s="25"/>
    </row>
    <row r="57" spans="2:9" x14ac:dyDescent="0.25">
      <c r="B57" s="34"/>
      <c r="C57" s="22" t="s">
        <v>209</v>
      </c>
      <c r="D57" s="23" t="s">
        <v>210</v>
      </c>
      <c r="E57" s="39">
        <v>336</v>
      </c>
      <c r="F57" s="39"/>
      <c r="G57" s="39">
        <v>534</v>
      </c>
      <c r="H57" s="39"/>
      <c r="I57" s="25"/>
    </row>
    <row r="58" spans="2:9" x14ac:dyDescent="0.25">
      <c r="B58" s="34"/>
      <c r="C58" s="22" t="s">
        <v>289</v>
      </c>
      <c r="D58" s="23" t="s">
        <v>290</v>
      </c>
      <c r="E58" s="39"/>
      <c r="F58" s="39">
        <v>298</v>
      </c>
      <c r="G58" s="39"/>
      <c r="H58" s="39"/>
      <c r="I58" s="25"/>
    </row>
    <row r="59" spans="2:9" x14ac:dyDescent="0.25">
      <c r="B59" s="34" t="s">
        <v>211</v>
      </c>
      <c r="C59" s="22" t="s">
        <v>537</v>
      </c>
      <c r="D59" s="23" t="s">
        <v>538</v>
      </c>
      <c r="E59" s="39"/>
      <c r="F59" s="39"/>
      <c r="G59" s="39">
        <v>132</v>
      </c>
      <c r="H59" s="39"/>
      <c r="I59" s="25"/>
    </row>
    <row r="60" spans="2:9" x14ac:dyDescent="0.25">
      <c r="B60" s="34"/>
      <c r="C60" s="22" t="s">
        <v>502</v>
      </c>
      <c r="D60" s="23" t="s">
        <v>503</v>
      </c>
      <c r="E60" s="39"/>
      <c r="F60" s="39"/>
      <c r="G60" s="39"/>
      <c r="H60" s="39">
        <v>1264</v>
      </c>
      <c r="I60" s="25"/>
    </row>
    <row r="61" spans="2:9" x14ac:dyDescent="0.25">
      <c r="B61" s="34"/>
      <c r="C61" s="22" t="s">
        <v>585</v>
      </c>
      <c r="D61" s="23" t="s">
        <v>586</v>
      </c>
      <c r="E61" s="39"/>
      <c r="F61" s="39"/>
      <c r="G61" s="39">
        <v>119</v>
      </c>
      <c r="H61" s="39"/>
      <c r="I61" s="25"/>
    </row>
    <row r="62" spans="2:9" x14ac:dyDescent="0.25">
      <c r="B62" s="34"/>
      <c r="C62" s="22" t="s">
        <v>539</v>
      </c>
      <c r="D62" s="23" t="s">
        <v>540</v>
      </c>
      <c r="E62" s="39">
        <v>14886</v>
      </c>
      <c r="F62" s="39"/>
      <c r="G62" s="39"/>
      <c r="H62" s="39"/>
      <c r="I62" s="25"/>
    </row>
    <row r="63" spans="2:9" x14ac:dyDescent="0.25">
      <c r="B63" s="34"/>
      <c r="C63" s="22" t="s">
        <v>212</v>
      </c>
      <c r="D63" s="23" t="s">
        <v>213</v>
      </c>
      <c r="E63" s="39">
        <v>4438</v>
      </c>
      <c r="F63" s="39">
        <v>0</v>
      </c>
      <c r="G63" s="39">
        <v>950</v>
      </c>
      <c r="H63" s="39"/>
      <c r="I63" s="25"/>
    </row>
    <row r="64" spans="2:9" x14ac:dyDescent="0.25">
      <c r="B64" s="34"/>
      <c r="C64" s="22" t="s">
        <v>541</v>
      </c>
      <c r="D64" s="23" t="s">
        <v>542</v>
      </c>
      <c r="E64" s="39"/>
      <c r="F64" s="39"/>
      <c r="G64" s="39">
        <v>7153</v>
      </c>
      <c r="H64" s="39">
        <v>5663</v>
      </c>
      <c r="I64" s="25"/>
    </row>
    <row r="65" spans="2:9" x14ac:dyDescent="0.25">
      <c r="B65" s="34"/>
      <c r="C65" s="22" t="s">
        <v>372</v>
      </c>
      <c r="D65" s="23" t="s">
        <v>373</v>
      </c>
      <c r="E65" s="39">
        <v>3745</v>
      </c>
      <c r="F65" s="39">
        <v>1600</v>
      </c>
      <c r="G65" s="39">
        <v>1580</v>
      </c>
      <c r="H65" s="39">
        <v>4035</v>
      </c>
      <c r="I65" s="25"/>
    </row>
    <row r="66" spans="2:9" x14ac:dyDescent="0.25">
      <c r="B66" s="34" t="s">
        <v>87</v>
      </c>
      <c r="C66" s="22" t="s">
        <v>341</v>
      </c>
      <c r="D66" s="23" t="s">
        <v>342</v>
      </c>
      <c r="E66" s="39">
        <v>2115</v>
      </c>
      <c r="F66" s="39">
        <v>816</v>
      </c>
      <c r="G66" s="39">
        <v>785</v>
      </c>
      <c r="H66" s="39"/>
      <c r="I66" s="25"/>
    </row>
    <row r="67" spans="2:9" x14ac:dyDescent="0.25">
      <c r="B67" s="34"/>
      <c r="C67" s="22" t="s">
        <v>374</v>
      </c>
      <c r="D67" s="23" t="s">
        <v>375</v>
      </c>
      <c r="E67" s="39">
        <v>4526</v>
      </c>
      <c r="F67" s="39"/>
      <c r="G67" s="39"/>
      <c r="H67" s="39"/>
      <c r="I67" s="25"/>
    </row>
    <row r="68" spans="2:9" x14ac:dyDescent="0.25">
      <c r="B68" s="34"/>
      <c r="C68" s="22" t="s">
        <v>376</v>
      </c>
      <c r="D68" s="23" t="s">
        <v>377</v>
      </c>
      <c r="E68" s="39">
        <v>3920</v>
      </c>
      <c r="F68" s="39">
        <v>357</v>
      </c>
      <c r="G68" s="39"/>
      <c r="H68" s="39"/>
      <c r="I68" s="25"/>
    </row>
    <row r="69" spans="2:9" x14ac:dyDescent="0.25">
      <c r="B69" s="34"/>
      <c r="C69" s="22" t="s">
        <v>214</v>
      </c>
      <c r="D69" s="23" t="s">
        <v>215</v>
      </c>
      <c r="E69" s="39">
        <v>14674</v>
      </c>
      <c r="F69" s="39">
        <v>0</v>
      </c>
      <c r="G69" s="39"/>
      <c r="H69" s="39"/>
      <c r="I69" s="25"/>
    </row>
    <row r="70" spans="2:9" x14ac:dyDescent="0.25">
      <c r="B70" s="34" t="s">
        <v>378</v>
      </c>
      <c r="C70" s="22" t="s">
        <v>379</v>
      </c>
      <c r="D70" s="23" t="s">
        <v>380</v>
      </c>
      <c r="E70" s="39">
        <v>1306.4000000000001</v>
      </c>
      <c r="F70" s="39">
        <v>1309.5999999999999</v>
      </c>
      <c r="G70" s="39">
        <v>1301.5999999999999</v>
      </c>
      <c r="H70" s="39"/>
      <c r="I70" s="25"/>
    </row>
    <row r="71" spans="2:9" x14ac:dyDescent="0.25">
      <c r="B71" s="34" t="s">
        <v>102</v>
      </c>
      <c r="C71" s="22" t="s">
        <v>103</v>
      </c>
      <c r="D71" s="23" t="s">
        <v>104</v>
      </c>
      <c r="E71" s="39">
        <v>700</v>
      </c>
      <c r="F71" s="39">
        <v>0</v>
      </c>
      <c r="G71" s="39"/>
      <c r="H71" s="39"/>
      <c r="I71" s="25"/>
    </row>
    <row r="72" spans="2:9" x14ac:dyDescent="0.25">
      <c r="B72" s="34"/>
      <c r="C72" s="22" t="s">
        <v>216</v>
      </c>
      <c r="D72" s="23" t="s">
        <v>217</v>
      </c>
      <c r="E72" s="39">
        <v>507</v>
      </c>
      <c r="F72" s="39">
        <v>1127</v>
      </c>
      <c r="G72" s="39"/>
      <c r="H72" s="39"/>
      <c r="I72" s="25"/>
    </row>
    <row r="73" spans="2:9" x14ac:dyDescent="0.25">
      <c r="B73" s="34"/>
      <c r="C73" s="22" t="s">
        <v>105</v>
      </c>
      <c r="D73" s="23" t="s">
        <v>106</v>
      </c>
      <c r="E73" s="39">
        <v>3052</v>
      </c>
      <c r="F73" s="39">
        <v>6216</v>
      </c>
      <c r="G73" s="39">
        <v>3192</v>
      </c>
      <c r="H73" s="39"/>
      <c r="I73" s="25"/>
    </row>
    <row r="74" spans="2:9" x14ac:dyDescent="0.25">
      <c r="B74" s="34"/>
      <c r="C74" s="22" t="s">
        <v>381</v>
      </c>
      <c r="D74" s="23" t="s">
        <v>382</v>
      </c>
      <c r="E74" s="39"/>
      <c r="F74" s="39">
        <v>406</v>
      </c>
      <c r="G74" s="39"/>
      <c r="H74" s="39"/>
      <c r="I74" s="25"/>
    </row>
    <row r="75" spans="2:9" x14ac:dyDescent="0.25">
      <c r="B75" s="34" t="s">
        <v>38</v>
      </c>
      <c r="C75" s="22" t="s">
        <v>383</v>
      </c>
      <c r="D75" s="23" t="s">
        <v>384</v>
      </c>
      <c r="E75" s="39">
        <v>300</v>
      </c>
      <c r="F75" s="39">
        <v>300</v>
      </c>
      <c r="G75" s="39">
        <v>4288</v>
      </c>
      <c r="H75" s="39"/>
      <c r="I75" s="25"/>
    </row>
    <row r="76" spans="2:9" x14ac:dyDescent="0.25">
      <c r="B76" s="34"/>
      <c r="C76" s="22" t="s">
        <v>385</v>
      </c>
      <c r="D76" s="23" t="s">
        <v>386</v>
      </c>
      <c r="E76" s="39"/>
      <c r="F76" s="39">
        <v>4333</v>
      </c>
      <c r="G76" s="39">
        <v>17678</v>
      </c>
      <c r="H76" s="39"/>
      <c r="I76" s="25"/>
    </row>
    <row r="77" spans="2:9" x14ac:dyDescent="0.25">
      <c r="B77" s="34"/>
      <c r="C77" s="22" t="s">
        <v>387</v>
      </c>
      <c r="D77" s="23" t="s">
        <v>388</v>
      </c>
      <c r="E77" s="39">
        <v>40566.68</v>
      </c>
      <c r="F77" s="39">
        <v>3001</v>
      </c>
      <c r="G77" s="39">
        <v>674.08</v>
      </c>
      <c r="H77" s="39">
        <v>656.97</v>
      </c>
      <c r="I77" s="25"/>
    </row>
    <row r="78" spans="2:9" x14ac:dyDescent="0.25">
      <c r="B78" s="34"/>
      <c r="C78" s="22" t="s">
        <v>218</v>
      </c>
      <c r="D78" s="23" t="s">
        <v>219</v>
      </c>
      <c r="E78" s="39">
        <v>24174</v>
      </c>
      <c r="F78" s="39">
        <v>8368</v>
      </c>
      <c r="G78" s="39">
        <v>18650</v>
      </c>
      <c r="H78" s="39">
        <v>27240</v>
      </c>
      <c r="I78" s="25"/>
    </row>
    <row r="79" spans="2:9" x14ac:dyDescent="0.25">
      <c r="B79" s="34"/>
      <c r="C79" s="22" t="s">
        <v>389</v>
      </c>
      <c r="D79" s="23" t="s">
        <v>390</v>
      </c>
      <c r="E79" s="39"/>
      <c r="F79" s="39">
        <v>3252</v>
      </c>
      <c r="G79" s="39"/>
      <c r="H79" s="39">
        <v>23232.63</v>
      </c>
      <c r="I79" s="25"/>
    </row>
    <row r="80" spans="2:9" x14ac:dyDescent="0.25">
      <c r="B80" s="34"/>
      <c r="C80" s="22" t="s">
        <v>391</v>
      </c>
      <c r="D80" s="23" t="s">
        <v>392</v>
      </c>
      <c r="E80" s="39"/>
      <c r="F80" s="39">
        <v>760</v>
      </c>
      <c r="G80" s="39">
        <v>845</v>
      </c>
      <c r="H80" s="39"/>
      <c r="I80" s="25"/>
    </row>
    <row r="81" spans="2:9" x14ac:dyDescent="0.25">
      <c r="B81" s="34"/>
      <c r="C81" s="22" t="s">
        <v>643</v>
      </c>
      <c r="D81" s="23" t="s">
        <v>644</v>
      </c>
      <c r="E81" s="39"/>
      <c r="F81" s="39"/>
      <c r="G81" s="39"/>
      <c r="H81" s="39">
        <v>2401</v>
      </c>
      <c r="I81" s="25"/>
    </row>
    <row r="82" spans="2:9" x14ac:dyDescent="0.25">
      <c r="B82" s="34"/>
      <c r="C82" s="22" t="s">
        <v>393</v>
      </c>
      <c r="D82" s="23" t="s">
        <v>394</v>
      </c>
      <c r="E82" s="39">
        <v>3152</v>
      </c>
      <c r="F82" s="39">
        <v>940</v>
      </c>
      <c r="G82" s="39"/>
      <c r="H82" s="39"/>
      <c r="I82" s="25"/>
    </row>
    <row r="83" spans="2:9" x14ac:dyDescent="0.25">
      <c r="B83" s="34"/>
      <c r="C83" s="22" t="s">
        <v>395</v>
      </c>
      <c r="D83" s="23" t="s">
        <v>396</v>
      </c>
      <c r="E83" s="39">
        <v>50</v>
      </c>
      <c r="F83" s="39">
        <v>75</v>
      </c>
      <c r="G83" s="39">
        <v>660</v>
      </c>
      <c r="H83" s="39">
        <v>5150</v>
      </c>
      <c r="I83" s="25"/>
    </row>
    <row r="84" spans="2:9" x14ac:dyDescent="0.25">
      <c r="B84" s="34"/>
      <c r="C84" s="22" t="s">
        <v>397</v>
      </c>
      <c r="D84" s="23" t="s">
        <v>398</v>
      </c>
      <c r="E84" s="39">
        <v>1115</v>
      </c>
      <c r="F84" s="39">
        <v>7230</v>
      </c>
      <c r="G84" s="39">
        <v>8315</v>
      </c>
      <c r="H84" s="39"/>
      <c r="I84" s="25"/>
    </row>
    <row r="85" spans="2:9" x14ac:dyDescent="0.25">
      <c r="B85" s="34"/>
      <c r="C85" s="22" t="s">
        <v>645</v>
      </c>
      <c r="D85" s="23" t="s">
        <v>646</v>
      </c>
      <c r="E85" s="39"/>
      <c r="F85" s="39"/>
      <c r="G85" s="39"/>
      <c r="H85" s="39">
        <v>800</v>
      </c>
      <c r="I85" s="25"/>
    </row>
    <row r="86" spans="2:9" x14ac:dyDescent="0.25">
      <c r="B86" s="34"/>
      <c r="C86" s="22" t="s">
        <v>399</v>
      </c>
      <c r="D86" s="23" t="s">
        <v>400</v>
      </c>
      <c r="E86" s="39">
        <v>1172</v>
      </c>
      <c r="F86" s="39"/>
      <c r="G86" s="39"/>
      <c r="H86" s="39"/>
      <c r="I86" s="25"/>
    </row>
    <row r="87" spans="2:9" x14ac:dyDescent="0.25">
      <c r="B87" s="34"/>
      <c r="C87" s="22" t="s">
        <v>506</v>
      </c>
      <c r="D87" s="23" t="s">
        <v>507</v>
      </c>
      <c r="E87" s="39">
        <v>120</v>
      </c>
      <c r="F87" s="39">
        <v>135</v>
      </c>
      <c r="G87" s="39">
        <v>115</v>
      </c>
      <c r="H87" s="39"/>
      <c r="I87" s="25"/>
    </row>
    <row r="88" spans="2:9" x14ac:dyDescent="0.25">
      <c r="B88" s="34"/>
      <c r="C88" s="22" t="s">
        <v>401</v>
      </c>
      <c r="D88" s="23" t="s">
        <v>402</v>
      </c>
      <c r="E88" s="39">
        <v>11232</v>
      </c>
      <c r="F88" s="39">
        <v>5310</v>
      </c>
      <c r="G88" s="39">
        <v>1348</v>
      </c>
      <c r="H88" s="39">
        <v>3900</v>
      </c>
      <c r="I88" s="25"/>
    </row>
    <row r="89" spans="2:9" x14ac:dyDescent="0.25">
      <c r="B89" s="34"/>
      <c r="C89" s="22" t="s">
        <v>220</v>
      </c>
      <c r="D89" s="23" t="s">
        <v>221</v>
      </c>
      <c r="E89" s="39">
        <v>2285.75</v>
      </c>
      <c r="F89" s="39"/>
      <c r="G89" s="39">
        <v>2000</v>
      </c>
      <c r="H89" s="39">
        <v>350</v>
      </c>
      <c r="I89" s="25"/>
    </row>
    <row r="90" spans="2:9" x14ac:dyDescent="0.25">
      <c r="B90" s="34"/>
      <c r="C90" s="22" t="s">
        <v>297</v>
      </c>
      <c r="D90" s="23" t="s">
        <v>298</v>
      </c>
      <c r="E90" s="39"/>
      <c r="F90" s="39"/>
      <c r="G90" s="39"/>
      <c r="H90" s="39">
        <v>406</v>
      </c>
      <c r="I90" s="25"/>
    </row>
    <row r="91" spans="2:9" x14ac:dyDescent="0.25">
      <c r="B91" s="34"/>
      <c r="C91" s="22" t="s">
        <v>403</v>
      </c>
      <c r="D91" s="23" t="s">
        <v>404</v>
      </c>
      <c r="E91" s="39">
        <v>1962.84</v>
      </c>
      <c r="F91" s="39"/>
      <c r="G91" s="39">
        <v>461.38</v>
      </c>
      <c r="H91" s="39">
        <v>762.04</v>
      </c>
      <c r="I91" s="25"/>
    </row>
    <row r="92" spans="2:9" x14ac:dyDescent="0.25">
      <c r="B92" s="34"/>
      <c r="C92" s="22" t="s">
        <v>543</v>
      </c>
      <c r="D92" s="23" t="s">
        <v>544</v>
      </c>
      <c r="E92" s="39"/>
      <c r="F92" s="39"/>
      <c r="G92" s="39">
        <v>6314</v>
      </c>
      <c r="H92" s="39"/>
      <c r="I92" s="25"/>
    </row>
    <row r="93" spans="2:9" x14ac:dyDescent="0.25">
      <c r="B93" s="34"/>
      <c r="C93" s="22" t="s">
        <v>80</v>
      </c>
      <c r="D93" s="23" t="s">
        <v>81</v>
      </c>
      <c r="E93" s="39">
        <v>3250</v>
      </c>
      <c r="F93" s="39"/>
      <c r="G93" s="39">
        <v>4140</v>
      </c>
      <c r="H93" s="39"/>
      <c r="I93" s="25"/>
    </row>
    <row r="94" spans="2:9" x14ac:dyDescent="0.25">
      <c r="B94" s="34"/>
      <c r="C94" s="22" t="s">
        <v>405</v>
      </c>
      <c r="D94" s="23" t="s">
        <v>406</v>
      </c>
      <c r="E94" s="39">
        <v>13278</v>
      </c>
      <c r="F94" s="39">
        <v>9295</v>
      </c>
      <c r="G94" s="39">
        <v>15647</v>
      </c>
      <c r="H94" s="39">
        <v>20675</v>
      </c>
      <c r="I94" s="25"/>
    </row>
    <row r="95" spans="2:9" x14ac:dyDescent="0.25">
      <c r="B95" s="34"/>
      <c r="C95" s="22" t="s">
        <v>407</v>
      </c>
      <c r="D95" s="23" t="s">
        <v>408</v>
      </c>
      <c r="E95" s="39"/>
      <c r="F95" s="39">
        <v>26669</v>
      </c>
      <c r="G95" s="39"/>
      <c r="H95" s="39"/>
      <c r="I95" s="25"/>
    </row>
    <row r="96" spans="2:9" x14ac:dyDescent="0.25">
      <c r="B96" s="34"/>
      <c r="C96" s="22" t="s">
        <v>409</v>
      </c>
      <c r="D96" s="23" t="s">
        <v>410</v>
      </c>
      <c r="E96" s="39">
        <v>9777</v>
      </c>
      <c r="F96" s="39">
        <v>5509</v>
      </c>
      <c r="G96" s="39">
        <v>1892</v>
      </c>
      <c r="H96" s="39"/>
      <c r="I96" s="25"/>
    </row>
    <row r="97" spans="2:9" x14ac:dyDescent="0.25">
      <c r="B97" s="34"/>
      <c r="C97" s="22" t="s">
        <v>411</v>
      </c>
      <c r="D97" s="23" t="s">
        <v>412</v>
      </c>
      <c r="E97" s="39">
        <v>2835</v>
      </c>
      <c r="F97" s="39">
        <v>2818</v>
      </c>
      <c r="G97" s="39"/>
      <c r="H97" s="39"/>
      <c r="I97" s="25"/>
    </row>
    <row r="98" spans="2:9" x14ac:dyDescent="0.25">
      <c r="B98" s="34"/>
      <c r="C98" s="22" t="s">
        <v>545</v>
      </c>
      <c r="D98" s="23" t="s">
        <v>546</v>
      </c>
      <c r="E98" s="39"/>
      <c r="F98" s="39"/>
      <c r="G98" s="39">
        <v>5058</v>
      </c>
      <c r="H98" s="39"/>
      <c r="I98" s="25"/>
    </row>
    <row r="99" spans="2:9" x14ac:dyDescent="0.25">
      <c r="B99" s="34"/>
      <c r="C99" s="22" t="s">
        <v>413</v>
      </c>
      <c r="D99" s="23" t="s">
        <v>414</v>
      </c>
      <c r="E99" s="39">
        <v>37823</v>
      </c>
      <c r="F99" s="39">
        <v>38173</v>
      </c>
      <c r="G99" s="39">
        <v>22645</v>
      </c>
      <c r="H99" s="39">
        <v>11442</v>
      </c>
      <c r="I99" s="25"/>
    </row>
    <row r="100" spans="2:9" x14ac:dyDescent="0.25">
      <c r="B100" s="34"/>
      <c r="C100" s="22" t="s">
        <v>415</v>
      </c>
      <c r="D100" s="23" t="s">
        <v>416</v>
      </c>
      <c r="E100" s="39">
        <v>11248</v>
      </c>
      <c r="F100" s="39"/>
      <c r="G100" s="39">
        <v>15349</v>
      </c>
      <c r="H100" s="39">
        <v>15076</v>
      </c>
      <c r="I100" s="25"/>
    </row>
    <row r="101" spans="2:9" x14ac:dyDescent="0.25">
      <c r="B101" s="34" t="s">
        <v>417</v>
      </c>
      <c r="C101" s="22" t="s">
        <v>418</v>
      </c>
      <c r="D101" s="23" t="s">
        <v>419</v>
      </c>
      <c r="E101" s="39">
        <v>500</v>
      </c>
      <c r="F101" s="39">
        <v>650</v>
      </c>
      <c r="G101" s="39"/>
      <c r="H101" s="39"/>
      <c r="I101" s="25"/>
    </row>
    <row r="102" spans="2:9" x14ac:dyDescent="0.25">
      <c r="B102" s="34" t="s">
        <v>39</v>
      </c>
      <c r="C102" s="22" t="s">
        <v>40</v>
      </c>
      <c r="D102" s="23" t="s">
        <v>41</v>
      </c>
      <c r="E102" s="39">
        <v>3344.5</v>
      </c>
      <c r="F102" s="39">
        <v>4292</v>
      </c>
      <c r="G102" s="39">
        <v>3447</v>
      </c>
      <c r="H102" s="39"/>
      <c r="I102" s="25"/>
    </row>
    <row r="103" spans="2:9" x14ac:dyDescent="0.25">
      <c r="B103" s="34"/>
      <c r="C103" s="22" t="s">
        <v>119</v>
      </c>
      <c r="D103" s="23" t="s">
        <v>120</v>
      </c>
      <c r="E103" s="39"/>
      <c r="F103" s="39"/>
      <c r="G103" s="39">
        <v>1302</v>
      </c>
      <c r="H103" s="39"/>
      <c r="I103" s="25"/>
    </row>
    <row r="104" spans="2:9" x14ac:dyDescent="0.25">
      <c r="B104" s="34"/>
      <c r="C104" s="22" t="s">
        <v>42</v>
      </c>
      <c r="D104" s="23" t="s">
        <v>43</v>
      </c>
      <c r="E104" s="39">
        <v>1930</v>
      </c>
      <c r="F104" s="39">
        <v>2705</v>
      </c>
      <c r="G104" s="39">
        <v>1050</v>
      </c>
      <c r="H104" s="39"/>
      <c r="I104" s="25"/>
    </row>
    <row r="105" spans="2:9" x14ac:dyDescent="0.25">
      <c r="B105" s="34"/>
      <c r="C105" s="22" t="s">
        <v>299</v>
      </c>
      <c r="D105" s="23" t="s">
        <v>300</v>
      </c>
      <c r="E105" s="39"/>
      <c r="F105" s="39">
        <v>8008.4</v>
      </c>
      <c r="G105" s="39">
        <v>8275.7999999999993</v>
      </c>
      <c r="H105" s="39">
        <v>1581</v>
      </c>
      <c r="I105" s="25"/>
    </row>
    <row r="106" spans="2:9" x14ac:dyDescent="0.25">
      <c r="B106" s="34"/>
      <c r="C106" s="22" t="s">
        <v>222</v>
      </c>
      <c r="D106" s="23" t="s">
        <v>223</v>
      </c>
      <c r="E106" s="39">
        <v>12662</v>
      </c>
      <c r="F106" s="39">
        <v>18065</v>
      </c>
      <c r="G106" s="39">
        <v>15242</v>
      </c>
      <c r="H106" s="39"/>
      <c r="I106" s="25"/>
    </row>
    <row r="107" spans="2:9" x14ac:dyDescent="0.25">
      <c r="B107" s="34"/>
      <c r="C107" s="22" t="s">
        <v>547</v>
      </c>
      <c r="D107" s="23" t="s">
        <v>548</v>
      </c>
      <c r="E107" s="39"/>
      <c r="F107" s="39">
        <v>425</v>
      </c>
      <c r="G107" s="39"/>
      <c r="H107" s="39"/>
      <c r="I107" s="25"/>
    </row>
    <row r="108" spans="2:9" x14ac:dyDescent="0.25">
      <c r="B108" s="34" t="s">
        <v>224</v>
      </c>
      <c r="C108" s="22" t="s">
        <v>420</v>
      </c>
      <c r="D108" s="23" t="s">
        <v>421</v>
      </c>
      <c r="E108" s="39">
        <v>1206</v>
      </c>
      <c r="F108" s="39">
        <v>2337</v>
      </c>
      <c r="G108" s="39"/>
      <c r="H108" s="39"/>
      <c r="I108" s="25"/>
    </row>
    <row r="109" spans="2:9" x14ac:dyDescent="0.25">
      <c r="B109" s="34"/>
      <c r="C109" s="22" t="s">
        <v>225</v>
      </c>
      <c r="D109" s="23" t="s">
        <v>226</v>
      </c>
      <c r="E109" s="39">
        <v>49860</v>
      </c>
      <c r="F109" s="39">
        <v>30407</v>
      </c>
      <c r="G109" s="39"/>
      <c r="H109" s="39">
        <v>16910</v>
      </c>
      <c r="I109" s="25"/>
    </row>
    <row r="110" spans="2:9" x14ac:dyDescent="0.25">
      <c r="B110" s="34"/>
      <c r="C110" s="22" t="s">
        <v>422</v>
      </c>
      <c r="D110" s="23" t="s">
        <v>423</v>
      </c>
      <c r="E110" s="39"/>
      <c r="F110" s="39">
        <v>1535</v>
      </c>
      <c r="G110" s="39"/>
      <c r="H110" s="39"/>
      <c r="I110" s="25"/>
    </row>
    <row r="111" spans="2:9" x14ac:dyDescent="0.25">
      <c r="B111" s="34"/>
      <c r="C111" s="22" t="s">
        <v>227</v>
      </c>
      <c r="D111" s="23" t="s">
        <v>228</v>
      </c>
      <c r="E111" s="39">
        <v>20920</v>
      </c>
      <c r="F111" s="39">
        <v>338</v>
      </c>
      <c r="G111" s="39"/>
      <c r="H111" s="39"/>
      <c r="I111" s="25"/>
    </row>
    <row r="112" spans="2:9" x14ac:dyDescent="0.25">
      <c r="B112" s="34"/>
      <c r="C112" s="22" t="s">
        <v>424</v>
      </c>
      <c r="D112" s="23" t="s">
        <v>425</v>
      </c>
      <c r="E112" s="39">
        <v>1626</v>
      </c>
      <c r="F112" s="39">
        <v>0</v>
      </c>
      <c r="G112" s="39"/>
      <c r="H112" s="39"/>
      <c r="I112" s="25"/>
    </row>
    <row r="113" spans="2:9" x14ac:dyDescent="0.25">
      <c r="B113" s="34" t="s">
        <v>170</v>
      </c>
      <c r="C113" s="22" t="s">
        <v>301</v>
      </c>
      <c r="D113" s="23" t="s">
        <v>302</v>
      </c>
      <c r="E113" s="39">
        <v>631</v>
      </c>
      <c r="F113" s="39">
        <v>161</v>
      </c>
      <c r="G113" s="39">
        <v>4495</v>
      </c>
      <c r="H113" s="39"/>
      <c r="I113" s="25"/>
    </row>
    <row r="114" spans="2:9" x14ac:dyDescent="0.25">
      <c r="B114" s="34" t="s">
        <v>44</v>
      </c>
      <c r="C114" s="22" t="s">
        <v>229</v>
      </c>
      <c r="D114" s="23" t="s">
        <v>230</v>
      </c>
      <c r="E114" s="39">
        <v>45167.24</v>
      </c>
      <c r="F114" s="39">
        <v>38500</v>
      </c>
      <c r="G114" s="39">
        <v>10994</v>
      </c>
      <c r="H114" s="39">
        <v>61004.13</v>
      </c>
      <c r="I114" s="25"/>
    </row>
    <row r="115" spans="2:9" x14ac:dyDescent="0.25">
      <c r="B115" s="34"/>
      <c r="C115" s="22" t="s">
        <v>45</v>
      </c>
      <c r="D115" s="23" t="s">
        <v>46</v>
      </c>
      <c r="E115" s="39">
        <v>24969.93</v>
      </c>
      <c r="F115" s="39">
        <v>32501</v>
      </c>
      <c r="G115" s="39">
        <v>6219.6</v>
      </c>
      <c r="H115" s="39">
        <v>46056.52</v>
      </c>
      <c r="I115" s="25"/>
    </row>
    <row r="116" spans="2:9" x14ac:dyDescent="0.25">
      <c r="B116" s="34"/>
      <c r="C116" s="22" t="s">
        <v>549</v>
      </c>
      <c r="D116" s="23" t="s">
        <v>550</v>
      </c>
      <c r="E116" s="39"/>
      <c r="F116" s="39"/>
      <c r="G116" s="39">
        <v>934</v>
      </c>
      <c r="H116" s="39"/>
      <c r="I116" s="25"/>
    </row>
    <row r="117" spans="2:9" x14ac:dyDescent="0.25">
      <c r="B117" s="34"/>
      <c r="C117" s="22" t="s">
        <v>426</v>
      </c>
      <c r="D117" s="23" t="s">
        <v>427</v>
      </c>
      <c r="E117" s="39">
        <v>998</v>
      </c>
      <c r="F117" s="39">
        <v>2943.13</v>
      </c>
      <c r="G117" s="39"/>
      <c r="H117" s="39"/>
      <c r="I117" s="25"/>
    </row>
    <row r="118" spans="2:9" x14ac:dyDescent="0.25">
      <c r="B118" s="34"/>
      <c r="C118" s="22" t="s">
        <v>551</v>
      </c>
      <c r="D118" s="23" t="s">
        <v>552</v>
      </c>
      <c r="E118" s="39"/>
      <c r="F118" s="39"/>
      <c r="G118" s="39">
        <v>180</v>
      </c>
      <c r="H118" s="39"/>
      <c r="I118" s="25"/>
    </row>
    <row r="119" spans="2:9" x14ac:dyDescent="0.25">
      <c r="B119" s="34"/>
      <c r="C119" s="22" t="s">
        <v>482</v>
      </c>
      <c r="D119" s="23" t="s">
        <v>483</v>
      </c>
      <c r="E119" s="39"/>
      <c r="F119" s="39"/>
      <c r="G119" s="39">
        <v>702</v>
      </c>
      <c r="H119" s="39"/>
      <c r="I119" s="25"/>
    </row>
    <row r="120" spans="2:9" x14ac:dyDescent="0.25">
      <c r="B120" s="34"/>
      <c r="C120" s="22" t="s">
        <v>486</v>
      </c>
      <c r="D120" s="23" t="s">
        <v>487</v>
      </c>
      <c r="E120" s="39"/>
      <c r="F120" s="39"/>
      <c r="G120" s="39">
        <v>100</v>
      </c>
      <c r="H120" s="39"/>
      <c r="I120" s="25"/>
    </row>
    <row r="121" spans="2:9" x14ac:dyDescent="0.25">
      <c r="B121" s="34"/>
      <c r="C121" s="22" t="s">
        <v>553</v>
      </c>
      <c r="D121" s="23" t="s">
        <v>554</v>
      </c>
      <c r="E121" s="39">
        <v>400</v>
      </c>
      <c r="F121" s="39">
        <v>2396</v>
      </c>
      <c r="G121" s="39">
        <v>3414</v>
      </c>
      <c r="H121" s="39"/>
      <c r="I121" s="25"/>
    </row>
    <row r="122" spans="2:9" x14ac:dyDescent="0.25">
      <c r="B122" s="34" t="s">
        <v>231</v>
      </c>
      <c r="C122" s="22" t="s">
        <v>305</v>
      </c>
      <c r="D122" s="23" t="s">
        <v>306</v>
      </c>
      <c r="E122" s="39">
        <v>536</v>
      </c>
      <c r="F122" s="39">
        <v>1450</v>
      </c>
      <c r="G122" s="39"/>
      <c r="H122" s="39"/>
      <c r="I122" s="25"/>
    </row>
    <row r="123" spans="2:9" x14ac:dyDescent="0.25">
      <c r="B123" s="34"/>
      <c r="C123" s="22" t="s">
        <v>428</v>
      </c>
      <c r="D123" s="23" t="s">
        <v>429</v>
      </c>
      <c r="E123" s="39">
        <v>782</v>
      </c>
      <c r="F123" s="39">
        <v>1212</v>
      </c>
      <c r="G123" s="39">
        <v>1250</v>
      </c>
      <c r="H123" s="39"/>
      <c r="I123" s="25"/>
    </row>
    <row r="124" spans="2:9" x14ac:dyDescent="0.25">
      <c r="B124" s="34"/>
      <c r="C124" s="22" t="s">
        <v>232</v>
      </c>
      <c r="D124" s="23" t="s">
        <v>233</v>
      </c>
      <c r="E124" s="39">
        <v>8907</v>
      </c>
      <c r="F124" s="39">
        <v>23082</v>
      </c>
      <c r="G124" s="39">
        <v>21127</v>
      </c>
      <c r="H124" s="39"/>
      <c r="I124" s="25"/>
    </row>
    <row r="125" spans="2:9" x14ac:dyDescent="0.25">
      <c r="B125" s="34"/>
      <c r="C125" s="22" t="s">
        <v>430</v>
      </c>
      <c r="D125" s="23" t="s">
        <v>431</v>
      </c>
      <c r="E125" s="39">
        <v>126</v>
      </c>
      <c r="F125" s="39">
        <v>1761</v>
      </c>
      <c r="G125" s="39">
        <v>2007</v>
      </c>
      <c r="H125" s="39"/>
      <c r="I125" s="25"/>
    </row>
    <row r="126" spans="2:9" x14ac:dyDescent="0.25">
      <c r="B126" s="34"/>
      <c r="C126" s="22" t="s">
        <v>234</v>
      </c>
      <c r="D126" s="23" t="s">
        <v>235</v>
      </c>
      <c r="E126" s="39">
        <v>310</v>
      </c>
      <c r="F126" s="39">
        <v>290</v>
      </c>
      <c r="G126" s="39">
        <v>265</v>
      </c>
      <c r="H126" s="39"/>
      <c r="I126" s="25"/>
    </row>
    <row r="127" spans="2:9" x14ac:dyDescent="0.25">
      <c r="B127" s="34" t="s">
        <v>151</v>
      </c>
      <c r="C127" s="22" t="s">
        <v>152</v>
      </c>
      <c r="D127" s="23" t="s">
        <v>153</v>
      </c>
      <c r="E127" s="39">
        <v>2289</v>
      </c>
      <c r="F127" s="39"/>
      <c r="G127" s="39">
        <v>411</v>
      </c>
      <c r="H127" s="39">
        <v>649</v>
      </c>
      <c r="I127" s="25"/>
    </row>
    <row r="128" spans="2:9" x14ac:dyDescent="0.25">
      <c r="B128" s="34"/>
      <c r="C128" s="22" t="s">
        <v>236</v>
      </c>
      <c r="D128" s="23" t="s">
        <v>237</v>
      </c>
      <c r="E128" s="39">
        <v>567</v>
      </c>
      <c r="F128" s="39"/>
      <c r="G128" s="39">
        <v>780</v>
      </c>
      <c r="H128" s="39">
        <v>950</v>
      </c>
      <c r="I128" s="25"/>
    </row>
    <row r="129" spans="2:9" x14ac:dyDescent="0.25">
      <c r="B129" s="34"/>
      <c r="C129" s="22" t="s">
        <v>555</v>
      </c>
      <c r="D129" s="23" t="s">
        <v>556</v>
      </c>
      <c r="E129" s="39">
        <v>180</v>
      </c>
      <c r="F129" s="39">
        <v>350</v>
      </c>
      <c r="G129" s="39">
        <v>450</v>
      </c>
      <c r="H129" s="39"/>
      <c r="I129" s="25"/>
    </row>
    <row r="130" spans="2:9" x14ac:dyDescent="0.25">
      <c r="B130" s="34"/>
      <c r="C130" s="22" t="s">
        <v>238</v>
      </c>
      <c r="D130" s="23" t="s">
        <v>239</v>
      </c>
      <c r="E130" s="39">
        <v>2012</v>
      </c>
      <c r="F130" s="39">
        <v>2072</v>
      </c>
      <c r="G130" s="39"/>
      <c r="H130" s="39"/>
      <c r="I130" s="25"/>
    </row>
    <row r="131" spans="2:9" x14ac:dyDescent="0.25">
      <c r="B131" s="34"/>
      <c r="C131" s="22" t="s">
        <v>557</v>
      </c>
      <c r="D131" s="23" t="s">
        <v>558</v>
      </c>
      <c r="E131" s="39">
        <v>1132</v>
      </c>
      <c r="F131" s="39">
        <v>180</v>
      </c>
      <c r="G131" s="39"/>
      <c r="H131" s="39"/>
      <c r="I131" s="25"/>
    </row>
    <row r="132" spans="2:9" x14ac:dyDescent="0.25">
      <c r="B132" s="34"/>
      <c r="C132" s="22" t="s">
        <v>317</v>
      </c>
      <c r="D132" s="23" t="s">
        <v>318</v>
      </c>
      <c r="E132" s="39">
        <v>160</v>
      </c>
      <c r="F132" s="39">
        <v>160</v>
      </c>
      <c r="G132" s="39"/>
      <c r="H132" s="39"/>
      <c r="I132" s="25"/>
    </row>
    <row r="133" spans="2:9" x14ac:dyDescent="0.25">
      <c r="B133" s="34" t="s">
        <v>240</v>
      </c>
      <c r="C133" s="22" t="s">
        <v>241</v>
      </c>
      <c r="D133" s="23" t="s">
        <v>242</v>
      </c>
      <c r="E133" s="39">
        <v>670</v>
      </c>
      <c r="F133" s="39">
        <v>1800</v>
      </c>
      <c r="G133" s="39"/>
      <c r="H133" s="39"/>
      <c r="I133" s="25"/>
    </row>
    <row r="134" spans="2:9" x14ac:dyDescent="0.25">
      <c r="B134" s="34" t="s">
        <v>82</v>
      </c>
      <c r="C134" s="22" t="s">
        <v>432</v>
      </c>
      <c r="D134" s="23" t="s">
        <v>433</v>
      </c>
      <c r="E134" s="39">
        <v>4843</v>
      </c>
      <c r="F134" s="39">
        <v>7333</v>
      </c>
      <c r="G134" s="39">
        <v>2846</v>
      </c>
      <c r="H134" s="39"/>
      <c r="I134" s="25"/>
    </row>
    <row r="135" spans="2:9" x14ac:dyDescent="0.25">
      <c r="B135" s="34"/>
      <c r="C135" s="22" t="s">
        <v>98</v>
      </c>
      <c r="D135" s="23" t="s">
        <v>99</v>
      </c>
      <c r="E135" s="39">
        <v>2392</v>
      </c>
      <c r="F135" s="39"/>
      <c r="G135" s="39">
        <v>2539</v>
      </c>
      <c r="H135" s="39"/>
      <c r="I135" s="25"/>
    </row>
    <row r="136" spans="2:9" x14ac:dyDescent="0.25">
      <c r="B136" s="34" t="s">
        <v>47</v>
      </c>
      <c r="C136" s="22" t="s">
        <v>48</v>
      </c>
      <c r="D136" s="23" t="s">
        <v>49</v>
      </c>
      <c r="E136" s="39">
        <v>15810</v>
      </c>
      <c r="F136" s="39">
        <v>12858</v>
      </c>
      <c r="G136" s="39"/>
      <c r="H136" s="39"/>
      <c r="I136" s="25"/>
    </row>
    <row r="137" spans="2:9" x14ac:dyDescent="0.25">
      <c r="B137" s="34"/>
      <c r="C137" s="22" t="s">
        <v>325</v>
      </c>
      <c r="D137" s="23" t="s">
        <v>326</v>
      </c>
      <c r="E137" s="39"/>
      <c r="F137" s="39">
        <v>530</v>
      </c>
      <c r="G137" s="39"/>
      <c r="H137" s="39"/>
      <c r="I137" s="25"/>
    </row>
    <row r="138" spans="2:9" x14ac:dyDescent="0.25">
      <c r="B138" s="34"/>
      <c r="C138" s="22" t="s">
        <v>434</v>
      </c>
      <c r="D138" s="23" t="s">
        <v>435</v>
      </c>
      <c r="E138" s="39">
        <v>2000</v>
      </c>
      <c r="F138" s="39">
        <v>2000</v>
      </c>
      <c r="G138" s="39"/>
      <c r="H138" s="39"/>
      <c r="I138" s="25"/>
    </row>
    <row r="139" spans="2:9" x14ac:dyDescent="0.25">
      <c r="B139" s="34"/>
      <c r="C139" s="22" t="s">
        <v>50</v>
      </c>
      <c r="D139" s="23" t="s">
        <v>51</v>
      </c>
      <c r="E139" s="39">
        <v>3000</v>
      </c>
      <c r="F139" s="39">
        <v>2422</v>
      </c>
      <c r="G139" s="39"/>
      <c r="H139" s="39"/>
      <c r="I139" s="25"/>
    </row>
    <row r="140" spans="2:9" x14ac:dyDescent="0.25">
      <c r="B140" s="34" t="s">
        <v>52</v>
      </c>
      <c r="C140" s="22" t="s">
        <v>243</v>
      </c>
      <c r="D140" s="23" t="s">
        <v>244</v>
      </c>
      <c r="E140" s="39">
        <v>7872</v>
      </c>
      <c r="F140" s="39">
        <v>1730</v>
      </c>
      <c r="G140" s="39">
        <v>1624</v>
      </c>
      <c r="H140" s="39"/>
      <c r="I140" s="25"/>
    </row>
    <row r="141" spans="2:9" x14ac:dyDescent="0.25">
      <c r="B141" s="34"/>
      <c r="C141" s="22" t="s">
        <v>53</v>
      </c>
      <c r="D141" s="23" t="s">
        <v>54</v>
      </c>
      <c r="E141" s="39">
        <v>26305</v>
      </c>
      <c r="F141" s="39">
        <v>7878</v>
      </c>
      <c r="G141" s="39">
        <v>8562</v>
      </c>
      <c r="H141" s="39">
        <v>7094</v>
      </c>
      <c r="I141" s="25"/>
    </row>
    <row r="142" spans="2:9" x14ac:dyDescent="0.25">
      <c r="B142" s="34"/>
      <c r="C142" s="22" t="s">
        <v>90</v>
      </c>
      <c r="D142" s="23" t="s">
        <v>91</v>
      </c>
      <c r="E142" s="39">
        <v>9052</v>
      </c>
      <c r="F142" s="39">
        <v>2906</v>
      </c>
      <c r="G142" s="39">
        <v>4848</v>
      </c>
      <c r="H142" s="39"/>
      <c r="I142" s="25"/>
    </row>
    <row r="143" spans="2:9" x14ac:dyDescent="0.25">
      <c r="B143" s="34"/>
      <c r="C143" s="22" t="s">
        <v>245</v>
      </c>
      <c r="D143" s="23" t="s">
        <v>246</v>
      </c>
      <c r="E143" s="39">
        <v>1353</v>
      </c>
      <c r="F143" s="39"/>
      <c r="G143" s="39"/>
      <c r="H143" s="39"/>
      <c r="I143" s="25"/>
    </row>
    <row r="144" spans="2:9" x14ac:dyDescent="0.25">
      <c r="B144" s="34"/>
      <c r="C144" s="22" t="s">
        <v>158</v>
      </c>
      <c r="D144" s="23" t="s">
        <v>159</v>
      </c>
      <c r="E144" s="39"/>
      <c r="F144" s="39"/>
      <c r="G144" s="39">
        <v>1901</v>
      </c>
      <c r="H144" s="39"/>
      <c r="I144" s="25"/>
    </row>
    <row r="145" spans="2:9" x14ac:dyDescent="0.25">
      <c r="B145" s="34"/>
      <c r="C145" s="22" t="s">
        <v>138</v>
      </c>
      <c r="D145" s="23" t="s">
        <v>139</v>
      </c>
      <c r="E145" s="39">
        <v>50</v>
      </c>
      <c r="F145" s="39">
        <v>0</v>
      </c>
      <c r="G145" s="39"/>
      <c r="H145" s="39"/>
      <c r="I145" s="25"/>
    </row>
    <row r="146" spans="2:9" x14ac:dyDescent="0.25">
      <c r="B146" s="34"/>
      <c r="C146" s="22" t="s">
        <v>559</v>
      </c>
      <c r="D146" s="23" t="s">
        <v>560</v>
      </c>
      <c r="E146" s="39"/>
      <c r="F146" s="39">
        <v>150</v>
      </c>
      <c r="G146" s="39">
        <v>170</v>
      </c>
      <c r="H146" s="39">
        <v>193</v>
      </c>
      <c r="I146" s="25"/>
    </row>
    <row r="147" spans="2:9" x14ac:dyDescent="0.25">
      <c r="B147" s="34"/>
      <c r="C147" s="22" t="s">
        <v>247</v>
      </c>
      <c r="D147" s="23" t="s">
        <v>248</v>
      </c>
      <c r="E147" s="39">
        <v>600</v>
      </c>
      <c r="F147" s="39">
        <v>700</v>
      </c>
      <c r="G147" s="39">
        <v>820</v>
      </c>
      <c r="H147" s="39"/>
      <c r="I147" s="25"/>
    </row>
    <row r="148" spans="2:9" x14ac:dyDescent="0.25">
      <c r="B148" s="34"/>
      <c r="C148" s="22" t="s">
        <v>140</v>
      </c>
      <c r="D148" s="23" t="s">
        <v>141</v>
      </c>
      <c r="E148" s="39">
        <v>1573</v>
      </c>
      <c r="F148" s="39">
        <v>1550</v>
      </c>
      <c r="G148" s="39">
        <v>9670</v>
      </c>
      <c r="H148" s="39"/>
      <c r="I148" s="25"/>
    </row>
    <row r="149" spans="2:9" x14ac:dyDescent="0.25">
      <c r="B149" s="34"/>
      <c r="C149" s="22" t="s">
        <v>561</v>
      </c>
      <c r="D149" s="23" t="s">
        <v>562</v>
      </c>
      <c r="E149" s="39">
        <v>5314</v>
      </c>
      <c r="F149" s="39"/>
      <c r="G149" s="39">
        <v>16739</v>
      </c>
      <c r="H149" s="39">
        <v>11380</v>
      </c>
      <c r="I149" s="25"/>
    </row>
    <row r="150" spans="2:9" x14ac:dyDescent="0.25">
      <c r="B150" s="34"/>
      <c r="C150" s="22" t="s">
        <v>113</v>
      </c>
      <c r="D150" s="23" t="s">
        <v>114</v>
      </c>
      <c r="E150" s="39">
        <v>1519</v>
      </c>
      <c r="F150" s="39">
        <v>0</v>
      </c>
      <c r="G150" s="39">
        <v>1274</v>
      </c>
      <c r="H150" s="39">
        <v>1291</v>
      </c>
      <c r="I150" s="25"/>
    </row>
    <row r="151" spans="2:9" x14ac:dyDescent="0.25">
      <c r="B151" s="34"/>
      <c r="C151" s="22" t="s">
        <v>142</v>
      </c>
      <c r="D151" s="23" t="s">
        <v>143</v>
      </c>
      <c r="E151" s="39">
        <v>15072</v>
      </c>
      <c r="F151" s="39">
        <v>4561</v>
      </c>
      <c r="G151" s="39">
        <v>248</v>
      </c>
      <c r="H151" s="39">
        <v>2616</v>
      </c>
      <c r="I151" s="25"/>
    </row>
    <row r="152" spans="2:9" x14ac:dyDescent="0.25">
      <c r="B152" s="34"/>
      <c r="C152" s="22" t="s">
        <v>100</v>
      </c>
      <c r="D152" s="23" t="s">
        <v>101</v>
      </c>
      <c r="E152" s="39">
        <v>7305.5</v>
      </c>
      <c r="F152" s="39">
        <v>800</v>
      </c>
      <c r="G152" s="39">
        <v>1300</v>
      </c>
      <c r="H152" s="39"/>
      <c r="I152" s="25"/>
    </row>
    <row r="153" spans="2:9" x14ac:dyDescent="0.25">
      <c r="B153" s="34" t="s">
        <v>173</v>
      </c>
      <c r="C153" s="22" t="s">
        <v>249</v>
      </c>
      <c r="D153" s="23" t="s">
        <v>250</v>
      </c>
      <c r="E153" s="39">
        <v>1732</v>
      </c>
      <c r="F153" s="39"/>
      <c r="G153" s="39">
        <v>1233</v>
      </c>
      <c r="H153" s="39"/>
      <c r="I153" s="25"/>
    </row>
    <row r="154" spans="2:9" x14ac:dyDescent="0.25">
      <c r="B154" s="34"/>
      <c r="C154" s="22" t="s">
        <v>174</v>
      </c>
      <c r="D154" s="23" t="s">
        <v>175</v>
      </c>
      <c r="E154" s="39">
        <v>1400</v>
      </c>
      <c r="F154" s="39">
        <v>1600</v>
      </c>
      <c r="G154" s="39">
        <v>1200</v>
      </c>
      <c r="H154" s="39"/>
      <c r="I154" s="25"/>
    </row>
    <row r="155" spans="2:9" x14ac:dyDescent="0.25">
      <c r="B155" s="34" t="s">
        <v>55</v>
      </c>
      <c r="C155" s="22" t="s">
        <v>56</v>
      </c>
      <c r="D155" s="23" t="s">
        <v>57</v>
      </c>
      <c r="E155" s="39">
        <v>5001.3999999999996</v>
      </c>
      <c r="F155" s="39">
        <v>7629.85</v>
      </c>
      <c r="G155" s="39">
        <v>6922</v>
      </c>
      <c r="H155" s="39"/>
      <c r="I155" s="25"/>
    </row>
    <row r="156" spans="2:9" x14ac:dyDescent="0.25">
      <c r="B156" s="34"/>
      <c r="C156" s="22" t="s">
        <v>58</v>
      </c>
      <c r="D156" s="23" t="s">
        <v>59</v>
      </c>
      <c r="E156" s="39">
        <v>13395.7</v>
      </c>
      <c r="F156" s="39">
        <v>6597</v>
      </c>
      <c r="G156" s="39">
        <v>2997</v>
      </c>
      <c r="H156" s="39"/>
      <c r="I156" s="25"/>
    </row>
    <row r="157" spans="2:9" x14ac:dyDescent="0.25">
      <c r="B157" s="34"/>
      <c r="C157" s="22" t="s">
        <v>60</v>
      </c>
      <c r="D157" s="23" t="s">
        <v>61</v>
      </c>
      <c r="E157" s="39">
        <v>5819.1</v>
      </c>
      <c r="F157" s="39">
        <v>8661.59</v>
      </c>
      <c r="G157" s="39">
        <v>1824</v>
      </c>
      <c r="H157" s="39"/>
      <c r="I157" s="25"/>
    </row>
    <row r="158" spans="2:9" x14ac:dyDescent="0.25">
      <c r="B158" s="34"/>
      <c r="C158" s="22" t="s">
        <v>436</v>
      </c>
      <c r="D158" s="23" t="s">
        <v>437</v>
      </c>
      <c r="E158" s="39"/>
      <c r="F158" s="39">
        <v>16520</v>
      </c>
      <c r="G158" s="39">
        <v>13250</v>
      </c>
      <c r="H158" s="39">
        <v>14950</v>
      </c>
      <c r="I158" s="25"/>
    </row>
    <row r="159" spans="2:9" x14ac:dyDescent="0.25">
      <c r="B159" s="34"/>
      <c r="C159" s="22" t="s">
        <v>62</v>
      </c>
      <c r="D159" s="23" t="s">
        <v>63</v>
      </c>
      <c r="E159" s="39">
        <v>22097</v>
      </c>
      <c r="F159" s="39">
        <v>18891</v>
      </c>
      <c r="G159" s="39">
        <v>4299</v>
      </c>
      <c r="H159" s="39"/>
      <c r="I159" s="25"/>
    </row>
    <row r="160" spans="2:9" x14ac:dyDescent="0.25">
      <c r="B160" s="34"/>
      <c r="C160" s="22" t="s">
        <v>64</v>
      </c>
      <c r="D160" s="23" t="s">
        <v>65</v>
      </c>
      <c r="E160" s="39">
        <v>1558.32</v>
      </c>
      <c r="F160" s="39">
        <v>867</v>
      </c>
      <c r="G160" s="39">
        <v>406</v>
      </c>
      <c r="H160" s="39"/>
      <c r="I160" s="25"/>
    </row>
    <row r="161" spans="2:9" x14ac:dyDescent="0.25">
      <c r="B161" s="34"/>
      <c r="C161" s="22" t="s">
        <v>66</v>
      </c>
      <c r="D161" s="23" t="s">
        <v>67</v>
      </c>
      <c r="E161" s="39">
        <v>16868</v>
      </c>
      <c r="F161" s="39">
        <v>8614.5</v>
      </c>
      <c r="G161" s="39">
        <v>5884</v>
      </c>
      <c r="H161" s="39">
        <v>2728</v>
      </c>
      <c r="I161" s="25"/>
    </row>
    <row r="162" spans="2:9" x14ac:dyDescent="0.25">
      <c r="B162" s="34"/>
      <c r="C162" s="22" t="s">
        <v>85</v>
      </c>
      <c r="D162" s="23" t="s">
        <v>86</v>
      </c>
      <c r="E162" s="39">
        <v>14064</v>
      </c>
      <c r="F162" s="39">
        <v>5925</v>
      </c>
      <c r="G162" s="39"/>
      <c r="H162" s="39"/>
      <c r="I162" s="25"/>
    </row>
    <row r="163" spans="2:9" x14ac:dyDescent="0.25">
      <c r="B163" s="34"/>
      <c r="C163" s="22" t="s">
        <v>251</v>
      </c>
      <c r="D163" s="23" t="s">
        <v>252</v>
      </c>
      <c r="E163" s="39">
        <v>27517.08</v>
      </c>
      <c r="F163" s="39">
        <v>360</v>
      </c>
      <c r="G163" s="39">
        <v>18730.48</v>
      </c>
      <c r="H163" s="39"/>
      <c r="I163" s="25"/>
    </row>
    <row r="164" spans="2:9" x14ac:dyDescent="0.25">
      <c r="B164" s="34"/>
      <c r="C164" s="22" t="s">
        <v>563</v>
      </c>
      <c r="D164" s="23" t="s">
        <v>564</v>
      </c>
      <c r="E164" s="39">
        <v>6235</v>
      </c>
      <c r="F164" s="39">
        <v>4214</v>
      </c>
      <c r="G164" s="39">
        <v>4250</v>
      </c>
      <c r="H164" s="39">
        <v>2116</v>
      </c>
      <c r="I164" s="25"/>
    </row>
    <row r="165" spans="2:9" x14ac:dyDescent="0.25">
      <c r="B165" s="34"/>
      <c r="C165" s="22" t="s">
        <v>438</v>
      </c>
      <c r="D165" s="23" t="s">
        <v>439</v>
      </c>
      <c r="E165" s="39">
        <v>100</v>
      </c>
      <c r="F165" s="39"/>
      <c r="G165" s="39"/>
      <c r="H165" s="39"/>
      <c r="I165" s="25"/>
    </row>
    <row r="166" spans="2:9" x14ac:dyDescent="0.25">
      <c r="B166" s="34"/>
      <c r="C166" s="22" t="s">
        <v>565</v>
      </c>
      <c r="D166" s="23" t="s">
        <v>566</v>
      </c>
      <c r="E166" s="39"/>
      <c r="F166" s="39"/>
      <c r="G166" s="39">
        <v>3113</v>
      </c>
      <c r="H166" s="39"/>
      <c r="I166" s="25"/>
    </row>
    <row r="167" spans="2:9" x14ac:dyDescent="0.25">
      <c r="B167" s="34"/>
      <c r="C167" s="22" t="s">
        <v>440</v>
      </c>
      <c r="D167" s="23" t="s">
        <v>441</v>
      </c>
      <c r="E167" s="39"/>
      <c r="F167" s="39">
        <v>3751.65</v>
      </c>
      <c r="G167" s="39">
        <v>5407.5</v>
      </c>
      <c r="H167" s="39"/>
      <c r="I167" s="25"/>
    </row>
    <row r="168" spans="2:9" x14ac:dyDescent="0.25">
      <c r="B168" s="34"/>
      <c r="C168" s="22" t="s">
        <v>253</v>
      </c>
      <c r="D168" s="23" t="s">
        <v>254</v>
      </c>
      <c r="E168" s="39">
        <v>85901.440000000002</v>
      </c>
      <c r="F168" s="39">
        <v>1331.4</v>
      </c>
      <c r="G168" s="39">
        <v>66949.22</v>
      </c>
      <c r="H168" s="39"/>
      <c r="I168" s="25"/>
    </row>
    <row r="169" spans="2:9" x14ac:dyDescent="0.25">
      <c r="B169" s="34"/>
      <c r="C169" s="22" t="s">
        <v>68</v>
      </c>
      <c r="D169" s="23" t="s">
        <v>69</v>
      </c>
      <c r="E169" s="39">
        <v>14786.84</v>
      </c>
      <c r="F169" s="39">
        <v>31702.16</v>
      </c>
      <c r="G169" s="39">
        <v>16948</v>
      </c>
      <c r="H169" s="39"/>
      <c r="I169" s="25"/>
    </row>
    <row r="170" spans="2:9" x14ac:dyDescent="0.25">
      <c r="B170" s="34"/>
      <c r="C170" s="22" t="s">
        <v>70</v>
      </c>
      <c r="D170" s="23" t="s">
        <v>71</v>
      </c>
      <c r="E170" s="39">
        <v>35749.800000000003</v>
      </c>
      <c r="F170" s="39">
        <v>34713</v>
      </c>
      <c r="G170" s="39">
        <v>56569</v>
      </c>
      <c r="H170" s="39"/>
      <c r="I170" s="25"/>
    </row>
    <row r="171" spans="2:9" x14ac:dyDescent="0.25">
      <c r="B171" s="34"/>
      <c r="C171" s="22" t="s">
        <v>255</v>
      </c>
      <c r="D171" s="23" t="s">
        <v>256</v>
      </c>
      <c r="E171" s="39">
        <v>1100</v>
      </c>
      <c r="F171" s="39"/>
      <c r="G171" s="39"/>
      <c r="H171" s="39"/>
      <c r="I171" s="25"/>
    </row>
    <row r="172" spans="2:9" x14ac:dyDescent="0.25">
      <c r="B172" s="34" t="s">
        <v>72</v>
      </c>
      <c r="C172" s="22" t="s">
        <v>257</v>
      </c>
      <c r="D172" s="23" t="s">
        <v>258</v>
      </c>
      <c r="E172" s="39">
        <v>6903.5</v>
      </c>
      <c r="F172" s="39">
        <v>8308</v>
      </c>
      <c r="G172" s="39">
        <v>7488</v>
      </c>
      <c r="H172" s="39">
        <v>12678</v>
      </c>
      <c r="I172" s="25"/>
    </row>
    <row r="173" spans="2:9" x14ac:dyDescent="0.25">
      <c r="B173" s="34"/>
      <c r="C173" s="22" t="s">
        <v>259</v>
      </c>
      <c r="D173" s="23" t="s">
        <v>260</v>
      </c>
      <c r="E173" s="39">
        <v>209</v>
      </c>
      <c r="F173" s="39">
        <v>227</v>
      </c>
      <c r="G173" s="39">
        <v>1366</v>
      </c>
      <c r="H173" s="39">
        <v>2523.5</v>
      </c>
      <c r="I173" s="25"/>
    </row>
    <row r="174" spans="2:9" x14ac:dyDescent="0.25">
      <c r="B174" s="34"/>
      <c r="C174" s="22" t="s">
        <v>73</v>
      </c>
      <c r="D174" s="23" t="s">
        <v>74</v>
      </c>
      <c r="E174" s="39">
        <v>3100</v>
      </c>
      <c r="F174" s="39">
        <v>2596</v>
      </c>
      <c r="G174" s="39">
        <v>1914</v>
      </c>
      <c r="H174" s="39">
        <v>1419</v>
      </c>
      <c r="I174" s="25"/>
    </row>
    <row r="175" spans="2:9" x14ac:dyDescent="0.25">
      <c r="B175" s="34"/>
      <c r="C175" s="22" t="s">
        <v>567</v>
      </c>
      <c r="D175" s="23" t="s">
        <v>568</v>
      </c>
      <c r="E175" s="39">
        <v>1617</v>
      </c>
      <c r="F175" s="39"/>
      <c r="G175" s="39">
        <v>16981</v>
      </c>
      <c r="H175" s="39"/>
      <c r="I175" s="25"/>
    </row>
    <row r="176" spans="2:9" x14ac:dyDescent="0.25">
      <c r="B176" s="34"/>
      <c r="C176" s="22" t="s">
        <v>261</v>
      </c>
      <c r="D176" s="23" t="s">
        <v>262</v>
      </c>
      <c r="E176" s="39">
        <v>2124</v>
      </c>
      <c r="F176" s="39">
        <v>2958</v>
      </c>
      <c r="G176" s="39">
        <v>2436</v>
      </c>
      <c r="H176" s="39">
        <v>3214.5</v>
      </c>
      <c r="I176" s="25"/>
    </row>
    <row r="177" spans="2:9" x14ac:dyDescent="0.25">
      <c r="B177" s="34"/>
      <c r="C177" s="22" t="s">
        <v>263</v>
      </c>
      <c r="D177" s="23" t="s">
        <v>264</v>
      </c>
      <c r="E177" s="39">
        <v>12139</v>
      </c>
      <c r="F177" s="39">
        <v>25077</v>
      </c>
      <c r="G177" s="39">
        <v>14616</v>
      </c>
      <c r="H177" s="39">
        <v>3517</v>
      </c>
      <c r="I177" s="25"/>
    </row>
    <row r="178" spans="2:9" x14ac:dyDescent="0.25">
      <c r="B178" s="34"/>
      <c r="C178" s="22" t="s">
        <v>569</v>
      </c>
      <c r="D178" s="23" t="s">
        <v>570</v>
      </c>
      <c r="E178" s="39"/>
      <c r="F178" s="39"/>
      <c r="G178" s="39">
        <v>1059</v>
      </c>
      <c r="H178" s="39"/>
      <c r="I178" s="25"/>
    </row>
    <row r="179" spans="2:9" x14ac:dyDescent="0.25">
      <c r="B179" s="34"/>
      <c r="C179" s="22" t="s">
        <v>571</v>
      </c>
      <c r="D179" s="23" t="s">
        <v>572</v>
      </c>
      <c r="E179" s="39">
        <v>8424</v>
      </c>
      <c r="F179" s="39"/>
      <c r="G179" s="39">
        <v>17963</v>
      </c>
      <c r="H179" s="39"/>
      <c r="I179" s="25"/>
    </row>
    <row r="180" spans="2:9" x14ac:dyDescent="0.25">
      <c r="B180" s="34"/>
      <c r="C180" s="22" t="s">
        <v>265</v>
      </c>
      <c r="D180" s="23" t="s">
        <v>266</v>
      </c>
      <c r="E180" s="39">
        <v>3000</v>
      </c>
      <c r="F180" s="39"/>
      <c r="G180" s="39"/>
      <c r="H180" s="39"/>
      <c r="I180" s="25"/>
    </row>
    <row r="181" spans="2:9" x14ac:dyDescent="0.25">
      <c r="B181" s="34"/>
      <c r="C181" s="22" t="s">
        <v>496</v>
      </c>
      <c r="D181" s="23" t="s">
        <v>497</v>
      </c>
      <c r="E181" s="39"/>
      <c r="F181" s="39"/>
      <c r="G181" s="39">
        <v>877</v>
      </c>
      <c r="H181" s="39"/>
      <c r="I181" s="25"/>
    </row>
    <row r="182" spans="2:9" x14ac:dyDescent="0.25">
      <c r="B182" s="34"/>
      <c r="C182" s="22" t="s">
        <v>267</v>
      </c>
      <c r="D182" s="23" t="s">
        <v>268</v>
      </c>
      <c r="E182" s="39">
        <v>13335</v>
      </c>
      <c r="F182" s="39">
        <v>2335</v>
      </c>
      <c r="G182" s="39">
        <v>15312.5</v>
      </c>
      <c r="H182" s="39"/>
      <c r="I182" s="25"/>
    </row>
    <row r="183" spans="2:9" x14ac:dyDescent="0.25">
      <c r="B183" s="34"/>
      <c r="C183" s="22" t="s">
        <v>442</v>
      </c>
      <c r="D183" s="23" t="s">
        <v>443</v>
      </c>
      <c r="E183" s="39">
        <v>1156</v>
      </c>
      <c r="F183" s="39">
        <v>1086</v>
      </c>
      <c r="G183" s="39">
        <v>1246</v>
      </c>
      <c r="H183" s="39"/>
      <c r="I183" s="25"/>
    </row>
    <row r="184" spans="2:9" x14ac:dyDescent="0.25">
      <c r="B184" s="34"/>
      <c r="C184" s="22" t="s">
        <v>444</v>
      </c>
      <c r="D184" s="23" t="s">
        <v>445</v>
      </c>
      <c r="E184" s="39"/>
      <c r="F184" s="39">
        <v>6378</v>
      </c>
      <c r="G184" s="39">
        <v>4163</v>
      </c>
      <c r="H184" s="39"/>
      <c r="I184" s="25"/>
    </row>
    <row r="185" spans="2:9" x14ac:dyDescent="0.25">
      <c r="B185" s="34"/>
      <c r="C185" s="22" t="s">
        <v>446</v>
      </c>
      <c r="D185" s="23" t="s">
        <v>447</v>
      </c>
      <c r="E185" s="39"/>
      <c r="F185" s="39">
        <v>2542</v>
      </c>
      <c r="G185" s="39">
        <v>4858.5</v>
      </c>
      <c r="H185" s="39">
        <v>97</v>
      </c>
      <c r="I185" s="25"/>
    </row>
    <row r="186" spans="2:9" x14ac:dyDescent="0.25">
      <c r="B186" s="34"/>
      <c r="C186" s="22" t="s">
        <v>329</v>
      </c>
      <c r="D186" s="23" t="s">
        <v>330</v>
      </c>
      <c r="E186" s="39"/>
      <c r="F186" s="39">
        <v>1850</v>
      </c>
      <c r="G186" s="39">
        <v>862.5</v>
      </c>
      <c r="H186" s="39"/>
      <c r="I186" s="25"/>
    </row>
    <row r="187" spans="2:9" x14ac:dyDescent="0.25">
      <c r="B187" s="29" t="s">
        <v>75</v>
      </c>
      <c r="C187" s="29"/>
      <c r="D187" s="29"/>
      <c r="E187" s="30">
        <f>SUM(E7:E186)</f>
        <v>1169171.5900000001</v>
      </c>
      <c r="F187" s="30">
        <f>SUM(F7:F186)</f>
        <v>869429.01000000013</v>
      </c>
      <c r="G187" s="30">
        <f>SUM(G7:G186)</f>
        <v>759682.65999999992</v>
      </c>
      <c r="H187" s="30">
        <f>SUM(H7:H186)</f>
        <v>506776.57</v>
      </c>
      <c r="I187" s="26"/>
    </row>
    <row r="188" spans="2:9" x14ac:dyDescent="0.25">
      <c r="B188" s="15"/>
    </row>
    <row r="189" spans="2:9" x14ac:dyDescent="0.25">
      <c r="B189" s="15" t="s">
        <v>16</v>
      </c>
    </row>
    <row r="190" spans="2:9" ht="24.75" customHeight="1" x14ac:dyDescent="0.25">
      <c r="B190" s="70" t="s">
        <v>17</v>
      </c>
      <c r="C190" s="70"/>
      <c r="D190" s="70"/>
      <c r="E190" s="70"/>
      <c r="F190" s="70"/>
      <c r="G190" s="70"/>
      <c r="H190" s="70"/>
    </row>
  </sheetData>
  <mergeCells count="6">
    <mergeCell ref="B190:H190"/>
    <mergeCell ref="B1:H1"/>
    <mergeCell ref="B2:H2"/>
    <mergeCell ref="B3:H3"/>
    <mergeCell ref="B4:D4"/>
    <mergeCell ref="B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30"/>
  <sheetViews>
    <sheetView workbookViewId="0">
      <selection activeCell="B6" sqref="B6"/>
    </sheetView>
  </sheetViews>
  <sheetFormatPr baseColWidth="10" defaultRowHeight="15" x14ac:dyDescent="0.25"/>
  <cols>
    <col min="1" max="1" width="6.85546875" customWidth="1"/>
    <col min="2" max="2" width="18.42578125" bestFit="1" customWidth="1"/>
    <col min="3" max="3" width="27.28515625" bestFit="1" customWidth="1"/>
    <col min="4" max="4" width="32.28515625" bestFit="1" customWidth="1"/>
    <col min="5" max="7" width="32.28515625" customWidth="1"/>
    <col min="8" max="8" width="25.42578125" bestFit="1" customWidth="1"/>
    <col min="12" max="12" width="13.85546875" bestFit="1" customWidth="1"/>
  </cols>
  <sheetData>
    <row r="1" spans="2:12" ht="15.75" x14ac:dyDescent="0.25">
      <c r="B1" s="52" t="s">
        <v>0</v>
      </c>
      <c r="C1" s="52"/>
      <c r="D1" s="52"/>
      <c r="E1" s="52"/>
      <c r="F1" s="52"/>
      <c r="G1" s="52"/>
      <c r="H1" s="52"/>
    </row>
    <row r="2" spans="2:12" ht="15.75" x14ac:dyDescent="0.25">
      <c r="B2" s="52" t="s">
        <v>1</v>
      </c>
      <c r="C2" s="52"/>
      <c r="D2" s="52"/>
      <c r="E2" s="52"/>
      <c r="F2" s="52"/>
      <c r="G2" s="52"/>
      <c r="H2" s="52"/>
    </row>
    <row r="3" spans="2:12" ht="15.75" x14ac:dyDescent="0.25">
      <c r="B3" s="52" t="s">
        <v>2</v>
      </c>
      <c r="C3" s="52"/>
      <c r="D3" s="52"/>
      <c r="E3" s="52"/>
      <c r="F3" s="52"/>
      <c r="G3" s="52"/>
      <c r="H3" s="52"/>
    </row>
    <row r="4" spans="2:12" ht="15.75" thickBot="1" x14ac:dyDescent="0.3">
      <c r="B4" s="55"/>
      <c r="C4" s="55"/>
      <c r="D4" s="55"/>
      <c r="E4" s="35"/>
      <c r="F4" s="38"/>
      <c r="G4" s="44"/>
    </row>
    <row r="5" spans="2:12" x14ac:dyDescent="0.25">
      <c r="B5" s="72" t="s">
        <v>670</v>
      </c>
      <c r="C5" s="73"/>
      <c r="D5" s="73"/>
      <c r="E5" s="73"/>
      <c r="F5" s="73"/>
      <c r="G5" s="73"/>
      <c r="H5" s="73"/>
    </row>
    <row r="6" spans="2:12" ht="15.75" thickBot="1" x14ac:dyDescent="0.3">
      <c r="B6" s="33" t="s">
        <v>18</v>
      </c>
      <c r="C6" s="18" t="s">
        <v>19</v>
      </c>
      <c r="D6" s="18" t="s">
        <v>20</v>
      </c>
      <c r="E6" s="18" t="s">
        <v>178</v>
      </c>
      <c r="F6" s="18" t="s">
        <v>179</v>
      </c>
      <c r="G6" s="18" t="s">
        <v>357</v>
      </c>
      <c r="H6" s="18" t="s">
        <v>518</v>
      </c>
    </row>
    <row r="7" spans="2:12" x14ac:dyDescent="0.25">
      <c r="B7" s="36" t="s">
        <v>125</v>
      </c>
      <c r="C7" s="20" t="s">
        <v>519</v>
      </c>
      <c r="D7" s="21" t="s">
        <v>520</v>
      </c>
      <c r="E7" s="39">
        <v>16554.97</v>
      </c>
      <c r="F7" s="39">
        <v>19442.29</v>
      </c>
      <c r="G7" s="39">
        <v>51525.59</v>
      </c>
      <c r="H7" s="39">
        <v>27551.58</v>
      </c>
      <c r="L7" s="26"/>
    </row>
    <row r="8" spans="2:12" x14ac:dyDescent="0.25">
      <c r="B8" s="34"/>
      <c r="C8" s="22" t="s">
        <v>650</v>
      </c>
      <c r="D8" s="23" t="s">
        <v>651</v>
      </c>
      <c r="E8" s="40"/>
      <c r="F8" s="40"/>
      <c r="G8" s="40"/>
      <c r="H8" s="40">
        <v>54754.13</v>
      </c>
      <c r="L8" s="26"/>
    </row>
    <row r="9" spans="2:12" x14ac:dyDescent="0.25">
      <c r="B9" s="34"/>
      <c r="C9" s="20" t="s">
        <v>652</v>
      </c>
      <c r="D9" s="21" t="s">
        <v>653</v>
      </c>
      <c r="E9" s="39"/>
      <c r="F9" s="39"/>
      <c r="G9" s="39"/>
      <c r="H9" s="39">
        <v>100626</v>
      </c>
      <c r="L9" s="26"/>
    </row>
    <row r="10" spans="2:12" x14ac:dyDescent="0.25">
      <c r="B10" s="34"/>
      <c r="C10" s="22" t="s">
        <v>654</v>
      </c>
      <c r="D10" s="23" t="s">
        <v>655</v>
      </c>
      <c r="E10" s="40"/>
      <c r="F10" s="40"/>
      <c r="G10" s="40"/>
      <c r="H10" s="40">
        <v>5353.96</v>
      </c>
      <c r="L10" s="26"/>
    </row>
    <row r="11" spans="2:12" x14ac:dyDescent="0.25">
      <c r="B11" s="34"/>
      <c r="C11" s="20" t="s">
        <v>269</v>
      </c>
      <c r="D11" s="21" t="s">
        <v>270</v>
      </c>
      <c r="E11" s="39"/>
      <c r="F11" s="39">
        <v>25380</v>
      </c>
      <c r="G11" s="39"/>
      <c r="H11" s="39"/>
      <c r="L11" s="26"/>
    </row>
    <row r="12" spans="2:12" x14ac:dyDescent="0.25">
      <c r="B12" s="36"/>
      <c r="C12" s="20" t="s">
        <v>180</v>
      </c>
      <c r="D12" s="21" t="s">
        <v>181</v>
      </c>
      <c r="E12" s="39">
        <v>3541.6</v>
      </c>
      <c r="F12" s="39"/>
      <c r="G12" s="39"/>
      <c r="H12" s="39"/>
      <c r="L12" s="26"/>
    </row>
    <row r="13" spans="2:12" x14ac:dyDescent="0.25">
      <c r="B13" s="34"/>
      <c r="C13" s="20" t="s">
        <v>656</v>
      </c>
      <c r="D13" s="21" t="s">
        <v>657</v>
      </c>
      <c r="E13" s="39"/>
      <c r="F13" s="39"/>
      <c r="G13" s="39"/>
      <c r="H13" s="39">
        <v>2800</v>
      </c>
      <c r="L13" s="26"/>
    </row>
    <row r="14" spans="2:12" x14ac:dyDescent="0.25">
      <c r="B14" s="34" t="s">
        <v>144</v>
      </c>
      <c r="C14" s="20" t="s">
        <v>271</v>
      </c>
      <c r="D14" s="21" t="s">
        <v>272</v>
      </c>
      <c r="E14" s="39">
        <v>45175</v>
      </c>
      <c r="F14" s="39">
        <v>66972</v>
      </c>
      <c r="G14" s="39">
        <v>28402</v>
      </c>
      <c r="H14" s="39"/>
      <c r="L14" s="26"/>
    </row>
    <row r="15" spans="2:12" x14ac:dyDescent="0.25">
      <c r="B15" s="34"/>
      <c r="C15" s="20" t="s">
        <v>145</v>
      </c>
      <c r="D15" s="21" t="s">
        <v>146</v>
      </c>
      <c r="E15" s="39">
        <v>1279</v>
      </c>
      <c r="F15" s="39">
        <v>58883.839999999997</v>
      </c>
      <c r="G15" s="39">
        <v>6195</v>
      </c>
      <c r="H15" s="39">
        <v>1705</v>
      </c>
      <c r="L15" s="26"/>
    </row>
    <row r="16" spans="2:12" x14ac:dyDescent="0.25">
      <c r="B16" s="34" t="s">
        <v>128</v>
      </c>
      <c r="C16" s="20" t="s">
        <v>448</v>
      </c>
      <c r="D16" s="21" t="s">
        <v>449</v>
      </c>
      <c r="E16" s="39">
        <v>22112</v>
      </c>
      <c r="F16" s="39">
        <v>12696</v>
      </c>
      <c r="G16" s="39"/>
      <c r="H16" s="39"/>
      <c r="L16" s="26"/>
    </row>
    <row r="17" spans="2:12" x14ac:dyDescent="0.25">
      <c r="B17" s="34"/>
      <c r="C17" s="20" t="s">
        <v>129</v>
      </c>
      <c r="D17" s="21" t="s">
        <v>130</v>
      </c>
      <c r="E17" s="39">
        <v>68699.5</v>
      </c>
      <c r="F17" s="39">
        <v>16269.7</v>
      </c>
      <c r="G17" s="39"/>
      <c r="H17" s="39">
        <v>13882.2</v>
      </c>
      <c r="L17" s="26"/>
    </row>
    <row r="18" spans="2:12" x14ac:dyDescent="0.25">
      <c r="B18" s="34"/>
      <c r="C18" s="20" t="s">
        <v>131</v>
      </c>
      <c r="D18" s="21" t="s">
        <v>132</v>
      </c>
      <c r="E18" s="39">
        <v>5204</v>
      </c>
      <c r="F18" s="39">
        <v>5145</v>
      </c>
      <c r="G18" s="39"/>
      <c r="H18" s="39"/>
      <c r="L18" s="26"/>
    </row>
    <row r="19" spans="2:12" x14ac:dyDescent="0.25">
      <c r="B19" s="34"/>
      <c r="C19" s="20" t="s">
        <v>133</v>
      </c>
      <c r="D19" s="21" t="s">
        <v>134</v>
      </c>
      <c r="E19" s="39">
        <v>70947</v>
      </c>
      <c r="F19" s="39">
        <v>67160</v>
      </c>
      <c r="G19" s="39"/>
      <c r="H19" s="39">
        <v>63929</v>
      </c>
      <c r="L19" s="26"/>
    </row>
    <row r="20" spans="2:12" x14ac:dyDescent="0.25">
      <c r="B20" s="34" t="s">
        <v>135</v>
      </c>
      <c r="C20" s="20" t="s">
        <v>184</v>
      </c>
      <c r="D20" s="21" t="s">
        <v>185</v>
      </c>
      <c r="E20" s="39">
        <v>54783</v>
      </c>
      <c r="F20" s="39">
        <v>102788</v>
      </c>
      <c r="G20" s="39">
        <v>7007.01</v>
      </c>
      <c r="H20" s="39"/>
      <c r="L20" s="26"/>
    </row>
    <row r="21" spans="2:12" x14ac:dyDescent="0.25">
      <c r="B21" s="34"/>
      <c r="C21" s="20" t="s">
        <v>525</v>
      </c>
      <c r="D21" s="21" t="s">
        <v>526</v>
      </c>
      <c r="E21" s="39">
        <v>2600</v>
      </c>
      <c r="F21" s="39">
        <v>2550</v>
      </c>
      <c r="G21" s="39"/>
      <c r="H21" s="39"/>
      <c r="L21" s="26"/>
    </row>
    <row r="22" spans="2:12" x14ac:dyDescent="0.25">
      <c r="B22" s="34"/>
      <c r="C22" s="20" t="s">
        <v>450</v>
      </c>
      <c r="D22" s="21" t="s">
        <v>451</v>
      </c>
      <c r="E22" s="39"/>
      <c r="F22" s="39">
        <v>16241.3</v>
      </c>
      <c r="G22" s="39">
        <v>122474.05</v>
      </c>
      <c r="H22" s="39"/>
      <c r="L22" s="26"/>
    </row>
    <row r="23" spans="2:12" x14ac:dyDescent="0.25">
      <c r="B23" s="34"/>
      <c r="C23" s="20" t="s">
        <v>273</v>
      </c>
      <c r="D23" s="21" t="s">
        <v>274</v>
      </c>
      <c r="E23" s="39">
        <v>1800</v>
      </c>
      <c r="F23" s="39"/>
      <c r="G23" s="39"/>
      <c r="H23" s="39"/>
      <c r="L23" s="26"/>
    </row>
    <row r="24" spans="2:12" x14ac:dyDescent="0.25">
      <c r="B24" s="34"/>
      <c r="C24" s="20" t="s">
        <v>136</v>
      </c>
      <c r="D24" s="21" t="s">
        <v>137</v>
      </c>
      <c r="E24" s="39">
        <v>200</v>
      </c>
      <c r="F24" s="39">
        <v>165</v>
      </c>
      <c r="G24" s="39"/>
      <c r="H24" s="39"/>
      <c r="L24" s="26"/>
    </row>
    <row r="25" spans="2:12" x14ac:dyDescent="0.25">
      <c r="B25" s="34"/>
      <c r="C25" s="20" t="s">
        <v>658</v>
      </c>
      <c r="D25" s="21" t="s">
        <v>659</v>
      </c>
      <c r="E25" s="39"/>
      <c r="F25" s="39"/>
      <c r="G25" s="39"/>
      <c r="H25" s="39">
        <v>180</v>
      </c>
      <c r="L25" s="26"/>
    </row>
    <row r="26" spans="2:12" x14ac:dyDescent="0.25">
      <c r="B26" s="34"/>
      <c r="C26" s="20" t="s">
        <v>186</v>
      </c>
      <c r="D26" s="21" t="s">
        <v>187</v>
      </c>
      <c r="E26" s="39">
        <v>3100</v>
      </c>
      <c r="F26" s="39">
        <v>3000</v>
      </c>
      <c r="G26" s="39"/>
      <c r="H26" s="39"/>
      <c r="L26" s="26"/>
    </row>
    <row r="27" spans="2:12" x14ac:dyDescent="0.25">
      <c r="B27" s="34"/>
      <c r="C27" s="20" t="s">
        <v>275</v>
      </c>
      <c r="D27" s="21" t="s">
        <v>276</v>
      </c>
      <c r="E27" s="39">
        <v>340</v>
      </c>
      <c r="F27" s="39"/>
      <c r="G27" s="39"/>
      <c r="H27" s="39"/>
      <c r="L27" s="26"/>
    </row>
    <row r="28" spans="2:12" x14ac:dyDescent="0.25">
      <c r="B28" s="34"/>
      <c r="C28" s="20" t="s">
        <v>147</v>
      </c>
      <c r="D28" s="21" t="s">
        <v>148</v>
      </c>
      <c r="E28" s="39">
        <v>240</v>
      </c>
      <c r="F28" s="39"/>
      <c r="G28" s="39"/>
      <c r="H28" s="39"/>
      <c r="L28" s="26"/>
    </row>
    <row r="29" spans="2:12" x14ac:dyDescent="0.25">
      <c r="B29" s="34" t="s">
        <v>21</v>
      </c>
      <c r="C29" s="20" t="s">
        <v>364</v>
      </c>
      <c r="D29" s="21" t="s">
        <v>365</v>
      </c>
      <c r="E29" s="39">
        <v>1050</v>
      </c>
      <c r="F29" s="39">
        <v>550</v>
      </c>
      <c r="G29" s="39"/>
      <c r="H29" s="39"/>
      <c r="L29" s="26"/>
    </row>
    <row r="30" spans="2:12" x14ac:dyDescent="0.25">
      <c r="B30" s="34"/>
      <c r="C30" s="20" t="s">
        <v>277</v>
      </c>
      <c r="D30" s="21" t="s">
        <v>278</v>
      </c>
      <c r="E30" s="39">
        <v>446</v>
      </c>
      <c r="F30" s="39">
        <v>2369</v>
      </c>
      <c r="G30" s="39">
        <v>1941</v>
      </c>
      <c r="H30" s="39"/>
      <c r="L30" s="26"/>
    </row>
    <row r="31" spans="2:12" x14ac:dyDescent="0.25">
      <c r="B31" s="34"/>
      <c r="C31" s="20" t="s">
        <v>573</v>
      </c>
      <c r="D31" s="21" t="s">
        <v>574</v>
      </c>
      <c r="E31" s="39"/>
      <c r="F31" s="39">
        <v>1572</v>
      </c>
      <c r="G31" s="39"/>
      <c r="H31" s="39"/>
      <c r="L31" s="26"/>
    </row>
    <row r="32" spans="2:12" x14ac:dyDescent="0.25">
      <c r="B32" s="34"/>
      <c r="C32" s="20" t="s">
        <v>192</v>
      </c>
      <c r="D32" s="21" t="s">
        <v>193</v>
      </c>
      <c r="E32" s="39">
        <v>7140</v>
      </c>
      <c r="F32" s="39">
        <v>7530</v>
      </c>
      <c r="G32" s="39"/>
      <c r="H32" s="39">
        <v>11560</v>
      </c>
      <c r="L32" s="26"/>
    </row>
    <row r="33" spans="2:12" x14ac:dyDescent="0.25">
      <c r="B33" s="34"/>
      <c r="C33" s="20" t="s">
        <v>575</v>
      </c>
      <c r="D33" s="21" t="s">
        <v>576</v>
      </c>
      <c r="E33" s="39">
        <v>1235</v>
      </c>
      <c r="F33" s="39"/>
      <c r="G33" s="39">
        <v>1235</v>
      </c>
      <c r="H33" s="39"/>
      <c r="L33" s="26"/>
    </row>
    <row r="34" spans="2:12" x14ac:dyDescent="0.25">
      <c r="B34" s="34"/>
      <c r="C34" s="20" t="s">
        <v>577</v>
      </c>
      <c r="D34" s="21" t="s">
        <v>578</v>
      </c>
      <c r="E34" s="39">
        <v>10030.219999999999</v>
      </c>
      <c r="F34" s="39">
        <v>7878.12</v>
      </c>
      <c r="G34" s="39"/>
      <c r="H34" s="39"/>
      <c r="L34" s="26"/>
    </row>
    <row r="35" spans="2:12" x14ac:dyDescent="0.25">
      <c r="B35" s="34"/>
      <c r="C35" s="20" t="s">
        <v>194</v>
      </c>
      <c r="D35" s="21" t="s">
        <v>195</v>
      </c>
      <c r="E35" s="39">
        <v>601</v>
      </c>
      <c r="F35" s="39"/>
      <c r="G35" s="39"/>
      <c r="H35" s="39"/>
      <c r="L35" s="26"/>
    </row>
    <row r="36" spans="2:12" x14ac:dyDescent="0.25">
      <c r="B36" s="34"/>
      <c r="C36" s="20" t="s">
        <v>579</v>
      </c>
      <c r="D36" s="21" t="s">
        <v>580</v>
      </c>
      <c r="E36" s="39"/>
      <c r="F36" s="39"/>
      <c r="G36" s="39">
        <v>4858</v>
      </c>
      <c r="H36" s="39"/>
      <c r="L36" s="26"/>
    </row>
    <row r="37" spans="2:12" x14ac:dyDescent="0.25">
      <c r="B37" s="34"/>
      <c r="C37" s="20" t="s">
        <v>22</v>
      </c>
      <c r="D37" s="21" t="s">
        <v>23</v>
      </c>
      <c r="E37" s="39">
        <v>506</v>
      </c>
      <c r="F37" s="39">
        <v>50</v>
      </c>
      <c r="G37" s="39">
        <v>3304</v>
      </c>
      <c r="H37" s="39"/>
      <c r="L37" s="26"/>
    </row>
    <row r="38" spans="2:12" x14ac:dyDescent="0.25">
      <c r="B38" s="34"/>
      <c r="C38" s="20" t="s">
        <v>196</v>
      </c>
      <c r="D38" s="21" t="s">
        <v>197</v>
      </c>
      <c r="E38" s="39"/>
      <c r="F38" s="39">
        <v>450</v>
      </c>
      <c r="G38" s="39"/>
      <c r="H38" s="39"/>
      <c r="L38" s="26"/>
    </row>
    <row r="39" spans="2:12" x14ac:dyDescent="0.25">
      <c r="B39" s="34"/>
      <c r="C39" s="20" t="s">
        <v>452</v>
      </c>
      <c r="D39" s="21" t="s">
        <v>453</v>
      </c>
      <c r="E39" s="39"/>
      <c r="F39" s="39">
        <v>522</v>
      </c>
      <c r="G39" s="39"/>
      <c r="H39" s="39"/>
      <c r="L39" s="26"/>
    </row>
    <row r="40" spans="2:12" x14ac:dyDescent="0.25">
      <c r="B40" s="34"/>
      <c r="C40" s="20" t="s">
        <v>454</v>
      </c>
      <c r="D40" s="21" t="s">
        <v>455</v>
      </c>
      <c r="E40" s="39">
        <v>486</v>
      </c>
      <c r="F40" s="39">
        <v>1027</v>
      </c>
      <c r="G40" s="39"/>
      <c r="H40" s="39">
        <v>22350</v>
      </c>
      <c r="L40" s="26"/>
    </row>
    <row r="41" spans="2:12" x14ac:dyDescent="0.25">
      <c r="B41" s="34"/>
      <c r="C41" s="20" t="s">
        <v>581</v>
      </c>
      <c r="D41" s="21" t="s">
        <v>582</v>
      </c>
      <c r="E41" s="39"/>
      <c r="F41" s="39">
        <v>360</v>
      </c>
      <c r="G41" s="39">
        <v>9296.5</v>
      </c>
      <c r="H41" s="39"/>
      <c r="L41" s="26"/>
    </row>
    <row r="42" spans="2:12" x14ac:dyDescent="0.25">
      <c r="B42" s="34"/>
      <c r="C42" s="20" t="s">
        <v>366</v>
      </c>
      <c r="D42" s="21" t="s">
        <v>367</v>
      </c>
      <c r="E42" s="39"/>
      <c r="F42" s="39">
        <v>2230</v>
      </c>
      <c r="G42" s="39"/>
      <c r="H42" s="39"/>
      <c r="L42" s="26"/>
    </row>
    <row r="43" spans="2:12" x14ac:dyDescent="0.25">
      <c r="B43" s="34"/>
      <c r="C43" s="20" t="s">
        <v>456</v>
      </c>
      <c r="D43" s="21" t="s">
        <v>457</v>
      </c>
      <c r="E43" s="39">
        <v>870</v>
      </c>
      <c r="F43" s="39"/>
      <c r="G43" s="39"/>
      <c r="H43" s="39"/>
      <c r="L43" s="26"/>
    </row>
    <row r="44" spans="2:12" x14ac:dyDescent="0.25">
      <c r="B44" s="34"/>
      <c r="C44" s="20" t="s">
        <v>641</v>
      </c>
      <c r="D44" s="21" t="s">
        <v>642</v>
      </c>
      <c r="E44" s="39"/>
      <c r="F44" s="39"/>
      <c r="G44" s="39"/>
      <c r="H44" s="39">
        <v>4396</v>
      </c>
      <c r="L44" s="26"/>
    </row>
    <row r="45" spans="2:12" x14ac:dyDescent="0.25">
      <c r="B45" s="34" t="s">
        <v>24</v>
      </c>
      <c r="C45" s="20" t="s">
        <v>25</v>
      </c>
      <c r="D45" s="21" t="s">
        <v>26</v>
      </c>
      <c r="E45" s="39">
        <v>7428.25</v>
      </c>
      <c r="F45" s="39">
        <v>2658</v>
      </c>
      <c r="G45" s="39">
        <v>290</v>
      </c>
      <c r="H45" s="39"/>
      <c r="L45" s="26"/>
    </row>
    <row r="46" spans="2:12" x14ac:dyDescent="0.25">
      <c r="B46" s="34"/>
      <c r="C46" s="20" t="s">
        <v>458</v>
      </c>
      <c r="D46" s="21" t="s">
        <v>459</v>
      </c>
      <c r="E46" s="39"/>
      <c r="F46" s="39">
        <v>2256</v>
      </c>
      <c r="G46" s="39"/>
      <c r="H46" s="39"/>
      <c r="L46" s="26"/>
    </row>
    <row r="47" spans="2:12" x14ac:dyDescent="0.25">
      <c r="B47" s="34"/>
      <c r="C47" s="20" t="s">
        <v>202</v>
      </c>
      <c r="D47" s="21" t="s">
        <v>203</v>
      </c>
      <c r="E47" s="39">
        <v>5</v>
      </c>
      <c r="F47" s="39"/>
      <c r="G47" s="39"/>
      <c r="H47" s="39"/>
      <c r="L47" s="26"/>
    </row>
    <row r="48" spans="2:12" x14ac:dyDescent="0.25">
      <c r="B48" s="34"/>
      <c r="C48" s="20" t="s">
        <v>27</v>
      </c>
      <c r="D48" s="21" t="s">
        <v>28</v>
      </c>
      <c r="E48" s="39">
        <v>3717.6</v>
      </c>
      <c r="F48" s="39"/>
      <c r="G48" s="39"/>
      <c r="H48" s="39"/>
      <c r="L48" s="26"/>
    </row>
    <row r="49" spans="2:12" x14ac:dyDescent="0.25">
      <c r="B49" s="34"/>
      <c r="C49" s="20" t="s">
        <v>78</v>
      </c>
      <c r="D49" s="21" t="s">
        <v>79</v>
      </c>
      <c r="E49" s="39">
        <v>13329</v>
      </c>
      <c r="F49" s="39">
        <v>4337</v>
      </c>
      <c r="G49" s="39">
        <v>278</v>
      </c>
      <c r="H49" s="39"/>
      <c r="L49" s="26"/>
    </row>
    <row r="50" spans="2:12" x14ac:dyDescent="0.25">
      <c r="B50" s="34"/>
      <c r="C50" s="20" t="s">
        <v>94</v>
      </c>
      <c r="D50" s="21" t="s">
        <v>95</v>
      </c>
      <c r="E50" s="39">
        <v>39938.6</v>
      </c>
      <c r="F50" s="39">
        <v>14288</v>
      </c>
      <c r="G50" s="39">
        <v>43688.259999999995</v>
      </c>
      <c r="H50" s="39"/>
      <c r="L50" s="26"/>
    </row>
    <row r="51" spans="2:12" x14ac:dyDescent="0.25">
      <c r="B51" s="34"/>
      <c r="C51" s="20" t="s">
        <v>29</v>
      </c>
      <c r="D51" s="21" t="s">
        <v>30</v>
      </c>
      <c r="E51" s="39">
        <v>2664</v>
      </c>
      <c r="F51" s="39"/>
      <c r="G51" s="39"/>
      <c r="H51" s="39"/>
      <c r="L51" s="26"/>
    </row>
    <row r="52" spans="2:12" x14ac:dyDescent="0.25">
      <c r="B52" s="34"/>
      <c r="C52" s="20" t="s">
        <v>370</v>
      </c>
      <c r="D52" s="21" t="s">
        <v>371</v>
      </c>
      <c r="E52" s="39">
        <v>96</v>
      </c>
      <c r="F52" s="39">
        <v>120</v>
      </c>
      <c r="G52" s="39"/>
      <c r="H52" s="39"/>
      <c r="L52" s="26"/>
    </row>
    <row r="53" spans="2:12" x14ac:dyDescent="0.25">
      <c r="B53" s="34"/>
      <c r="C53" s="20" t="s">
        <v>535</v>
      </c>
      <c r="D53" s="21" t="s">
        <v>536</v>
      </c>
      <c r="E53" s="39"/>
      <c r="F53" s="39">
        <v>50</v>
      </c>
      <c r="G53" s="39"/>
      <c r="H53" s="39"/>
      <c r="L53" s="26"/>
    </row>
    <row r="54" spans="2:12" x14ac:dyDescent="0.25">
      <c r="B54" s="34"/>
      <c r="C54" s="20" t="s">
        <v>96</v>
      </c>
      <c r="D54" s="21" t="s">
        <v>97</v>
      </c>
      <c r="E54" s="39">
        <v>90</v>
      </c>
      <c r="F54" s="39"/>
      <c r="G54" s="39"/>
      <c r="H54" s="39"/>
      <c r="L54" s="26"/>
    </row>
    <row r="55" spans="2:12" x14ac:dyDescent="0.25">
      <c r="B55" s="34"/>
      <c r="C55" s="20" t="s">
        <v>204</v>
      </c>
      <c r="D55" s="21" t="s">
        <v>205</v>
      </c>
      <c r="E55" s="39">
        <v>17</v>
      </c>
      <c r="F55" s="39">
        <v>0</v>
      </c>
      <c r="G55" s="39"/>
      <c r="H55" s="39"/>
      <c r="L55" s="26"/>
    </row>
    <row r="56" spans="2:12" x14ac:dyDescent="0.25">
      <c r="B56" s="34"/>
      <c r="C56" s="20" t="s">
        <v>460</v>
      </c>
      <c r="D56" s="21" t="s">
        <v>461</v>
      </c>
      <c r="E56" s="39">
        <v>54049.72</v>
      </c>
      <c r="F56" s="39"/>
      <c r="G56" s="39"/>
      <c r="H56" s="39"/>
      <c r="L56" s="26"/>
    </row>
    <row r="57" spans="2:12" x14ac:dyDescent="0.25">
      <c r="B57" s="34"/>
      <c r="C57" s="20" t="s">
        <v>31</v>
      </c>
      <c r="D57" s="21" t="s">
        <v>32</v>
      </c>
      <c r="E57" s="39">
        <v>263</v>
      </c>
      <c r="F57" s="39">
        <v>33</v>
      </c>
      <c r="G57" s="39"/>
      <c r="H57" s="39"/>
      <c r="L57" s="26"/>
    </row>
    <row r="58" spans="2:12" x14ac:dyDescent="0.25">
      <c r="B58" s="34"/>
      <c r="C58" s="20" t="s">
        <v>33</v>
      </c>
      <c r="D58" s="21" t="s">
        <v>34</v>
      </c>
      <c r="E58" s="39">
        <v>21797.260000000002</v>
      </c>
      <c r="F58" s="39">
        <v>12247.04</v>
      </c>
      <c r="G58" s="39"/>
      <c r="H58" s="39"/>
      <c r="L58" s="26"/>
    </row>
    <row r="59" spans="2:12" x14ac:dyDescent="0.25">
      <c r="B59" s="34" t="s">
        <v>35</v>
      </c>
      <c r="C59" s="20" t="s">
        <v>36</v>
      </c>
      <c r="D59" s="21" t="s">
        <v>37</v>
      </c>
      <c r="E59" s="39">
        <v>24997.26</v>
      </c>
      <c r="F59" s="39">
        <v>3030.35</v>
      </c>
      <c r="G59" s="39">
        <v>1358.8</v>
      </c>
      <c r="H59" s="39"/>
      <c r="L59" s="26"/>
    </row>
    <row r="60" spans="2:12" x14ac:dyDescent="0.25">
      <c r="B60" s="34"/>
      <c r="C60" s="20" t="s">
        <v>206</v>
      </c>
      <c r="D60" s="21" t="s">
        <v>207</v>
      </c>
      <c r="E60" s="39">
        <v>0</v>
      </c>
      <c r="F60" s="39"/>
      <c r="G60" s="39">
        <v>2798.44</v>
      </c>
      <c r="H60" s="39"/>
      <c r="L60" s="26"/>
    </row>
    <row r="61" spans="2:12" x14ac:dyDescent="0.25">
      <c r="B61" s="34" t="s">
        <v>208</v>
      </c>
      <c r="C61" s="20" t="s">
        <v>462</v>
      </c>
      <c r="D61" s="21" t="s">
        <v>463</v>
      </c>
      <c r="E61" s="39">
        <v>4128</v>
      </c>
      <c r="F61" s="39">
        <v>3170</v>
      </c>
      <c r="G61" s="39"/>
      <c r="H61" s="39">
        <v>50</v>
      </c>
      <c r="L61" s="26"/>
    </row>
    <row r="62" spans="2:12" x14ac:dyDescent="0.25">
      <c r="B62" s="34"/>
      <c r="C62" s="20" t="s">
        <v>279</v>
      </c>
      <c r="D62" s="21" t="s">
        <v>280</v>
      </c>
      <c r="E62" s="39">
        <v>39316</v>
      </c>
      <c r="F62" s="39">
        <v>7339</v>
      </c>
      <c r="G62" s="39"/>
      <c r="H62" s="39"/>
      <c r="L62" s="26"/>
    </row>
    <row r="63" spans="2:12" x14ac:dyDescent="0.25">
      <c r="B63" s="34"/>
      <c r="C63" s="20" t="s">
        <v>281</v>
      </c>
      <c r="D63" s="21" t="s">
        <v>282</v>
      </c>
      <c r="E63" s="39">
        <v>14580</v>
      </c>
      <c r="F63" s="39"/>
      <c r="G63" s="39"/>
      <c r="H63" s="39"/>
      <c r="L63" s="26"/>
    </row>
    <row r="64" spans="2:12" x14ac:dyDescent="0.25">
      <c r="B64" s="34"/>
      <c r="C64" s="20" t="s">
        <v>283</v>
      </c>
      <c r="D64" s="21" t="s">
        <v>284</v>
      </c>
      <c r="E64" s="39">
        <v>4902</v>
      </c>
      <c r="F64" s="39">
        <v>5112</v>
      </c>
      <c r="G64" s="39"/>
      <c r="H64" s="39"/>
      <c r="L64" s="26"/>
    </row>
    <row r="65" spans="2:12" x14ac:dyDescent="0.25">
      <c r="B65" s="34"/>
      <c r="C65" s="20" t="s">
        <v>285</v>
      </c>
      <c r="D65" s="21" t="s">
        <v>286</v>
      </c>
      <c r="E65" s="39">
        <v>1175</v>
      </c>
      <c r="F65" s="39">
        <v>14272</v>
      </c>
      <c r="G65" s="39"/>
      <c r="H65" s="39"/>
      <c r="L65" s="26"/>
    </row>
    <row r="66" spans="2:12" x14ac:dyDescent="0.25">
      <c r="B66" s="34"/>
      <c r="C66" s="20" t="s">
        <v>287</v>
      </c>
      <c r="D66" s="21" t="s">
        <v>288</v>
      </c>
      <c r="E66" s="39">
        <v>5796</v>
      </c>
      <c r="F66" s="39">
        <v>5826</v>
      </c>
      <c r="G66" s="39"/>
      <c r="H66" s="39"/>
      <c r="L66" s="26"/>
    </row>
    <row r="67" spans="2:12" x14ac:dyDescent="0.25">
      <c r="B67" s="34"/>
      <c r="C67" s="20" t="s">
        <v>464</v>
      </c>
      <c r="D67" s="21" t="s">
        <v>465</v>
      </c>
      <c r="E67" s="39">
        <v>11378</v>
      </c>
      <c r="F67" s="39">
        <v>21004</v>
      </c>
      <c r="G67" s="39"/>
      <c r="H67" s="39"/>
      <c r="L67" s="26"/>
    </row>
    <row r="68" spans="2:12" x14ac:dyDescent="0.25">
      <c r="B68" s="34"/>
      <c r="C68" s="20" t="s">
        <v>289</v>
      </c>
      <c r="D68" s="21" t="s">
        <v>290</v>
      </c>
      <c r="E68" s="39">
        <v>1999</v>
      </c>
      <c r="F68" s="39">
        <v>2401</v>
      </c>
      <c r="G68" s="39"/>
      <c r="H68" s="39"/>
      <c r="L68" s="26"/>
    </row>
    <row r="69" spans="2:12" x14ac:dyDescent="0.25">
      <c r="B69" s="34" t="s">
        <v>211</v>
      </c>
      <c r="C69" s="20" t="s">
        <v>500</v>
      </c>
      <c r="D69" s="21" t="s">
        <v>501</v>
      </c>
      <c r="E69" s="39">
        <v>40</v>
      </c>
      <c r="F69" s="39"/>
      <c r="G69" s="39"/>
      <c r="H69" s="39"/>
      <c r="L69" s="26"/>
    </row>
    <row r="70" spans="2:12" x14ac:dyDescent="0.25">
      <c r="B70" s="34"/>
      <c r="C70" s="20" t="s">
        <v>537</v>
      </c>
      <c r="D70" s="21" t="s">
        <v>538</v>
      </c>
      <c r="E70" s="39">
        <v>140</v>
      </c>
      <c r="F70" s="39"/>
      <c r="G70" s="39"/>
      <c r="H70" s="39"/>
      <c r="L70" s="26"/>
    </row>
    <row r="71" spans="2:12" x14ac:dyDescent="0.25">
      <c r="B71" s="34"/>
      <c r="C71" s="20" t="s">
        <v>466</v>
      </c>
      <c r="D71" s="21" t="s">
        <v>467</v>
      </c>
      <c r="E71" s="39">
        <v>2143.5</v>
      </c>
      <c r="F71" s="39">
        <v>4830.78</v>
      </c>
      <c r="G71" s="39">
        <v>12</v>
      </c>
      <c r="H71" s="39"/>
      <c r="L71" s="26"/>
    </row>
    <row r="72" spans="2:12" x14ac:dyDescent="0.25">
      <c r="B72" s="34"/>
      <c r="C72" s="20" t="s">
        <v>583</v>
      </c>
      <c r="D72" s="21" t="s">
        <v>584</v>
      </c>
      <c r="E72" s="39">
        <v>1092</v>
      </c>
      <c r="F72" s="39">
        <v>1094.4000000000001</v>
      </c>
      <c r="G72" s="39"/>
      <c r="H72" s="39"/>
      <c r="L72" s="26"/>
    </row>
    <row r="73" spans="2:12" x14ac:dyDescent="0.25">
      <c r="B73" s="34"/>
      <c r="C73" s="20" t="s">
        <v>291</v>
      </c>
      <c r="D73" s="21" t="s">
        <v>292</v>
      </c>
      <c r="E73" s="39">
        <v>3619</v>
      </c>
      <c r="F73" s="39">
        <v>7271</v>
      </c>
      <c r="G73" s="39">
        <v>3958</v>
      </c>
      <c r="H73" s="39">
        <v>2330</v>
      </c>
      <c r="L73" s="26"/>
    </row>
    <row r="74" spans="2:12" x14ac:dyDescent="0.25">
      <c r="B74" s="34"/>
      <c r="C74" s="20" t="s">
        <v>585</v>
      </c>
      <c r="D74" s="21" t="s">
        <v>586</v>
      </c>
      <c r="E74" s="39">
        <v>3855</v>
      </c>
      <c r="F74" s="39">
        <v>2553.6</v>
      </c>
      <c r="G74" s="39"/>
      <c r="H74" s="39"/>
      <c r="L74" s="26"/>
    </row>
    <row r="75" spans="2:12" x14ac:dyDescent="0.25">
      <c r="B75" s="34"/>
      <c r="C75" s="20" t="s">
        <v>293</v>
      </c>
      <c r="D75" s="21" t="s">
        <v>294</v>
      </c>
      <c r="E75" s="39">
        <v>216</v>
      </c>
      <c r="F75" s="39">
        <v>226</v>
      </c>
      <c r="G75" s="39">
        <v>280</v>
      </c>
      <c r="H75" s="39"/>
      <c r="L75" s="26"/>
    </row>
    <row r="76" spans="2:12" x14ac:dyDescent="0.25">
      <c r="B76" s="34"/>
      <c r="C76" s="20" t="s">
        <v>539</v>
      </c>
      <c r="D76" s="21" t="s">
        <v>540</v>
      </c>
      <c r="E76" s="39">
        <v>8900</v>
      </c>
      <c r="F76" s="39">
        <v>22100</v>
      </c>
      <c r="G76" s="39">
        <v>27120</v>
      </c>
      <c r="H76" s="39">
        <v>32650</v>
      </c>
      <c r="L76" s="26"/>
    </row>
    <row r="77" spans="2:12" x14ac:dyDescent="0.25">
      <c r="B77" s="34"/>
      <c r="C77" s="20" t="s">
        <v>295</v>
      </c>
      <c r="D77" s="21" t="s">
        <v>296</v>
      </c>
      <c r="E77" s="39">
        <v>3708</v>
      </c>
      <c r="F77" s="39"/>
      <c r="G77" s="39"/>
      <c r="H77" s="39"/>
      <c r="L77" s="26"/>
    </row>
    <row r="78" spans="2:12" x14ac:dyDescent="0.25">
      <c r="B78" s="34"/>
      <c r="C78" s="20" t="s">
        <v>587</v>
      </c>
      <c r="D78" s="21" t="s">
        <v>588</v>
      </c>
      <c r="E78" s="39">
        <v>2890</v>
      </c>
      <c r="F78" s="39"/>
      <c r="G78" s="39"/>
      <c r="H78" s="39"/>
      <c r="L78" s="26"/>
    </row>
    <row r="79" spans="2:12" x14ac:dyDescent="0.25">
      <c r="B79" s="34" t="s">
        <v>87</v>
      </c>
      <c r="C79" s="20" t="s">
        <v>374</v>
      </c>
      <c r="D79" s="21" t="s">
        <v>375</v>
      </c>
      <c r="E79" s="39">
        <v>6789</v>
      </c>
      <c r="F79" s="39"/>
      <c r="G79" s="39"/>
      <c r="H79" s="39"/>
      <c r="L79" s="26"/>
    </row>
    <row r="80" spans="2:12" x14ac:dyDescent="0.25">
      <c r="B80" s="34"/>
      <c r="C80" s="20" t="s">
        <v>376</v>
      </c>
      <c r="D80" s="21" t="s">
        <v>377</v>
      </c>
      <c r="E80" s="39">
        <v>3431</v>
      </c>
      <c r="F80" s="39">
        <v>1115</v>
      </c>
      <c r="G80" s="39"/>
      <c r="H80" s="39"/>
      <c r="L80" s="26"/>
    </row>
    <row r="81" spans="2:12" x14ac:dyDescent="0.25">
      <c r="B81" s="34"/>
      <c r="C81" s="20" t="s">
        <v>214</v>
      </c>
      <c r="D81" s="21" t="s">
        <v>215</v>
      </c>
      <c r="E81" s="39">
        <v>13329.5</v>
      </c>
      <c r="F81" s="39"/>
      <c r="G81" s="39"/>
      <c r="H81" s="39"/>
      <c r="L81" s="26"/>
    </row>
    <row r="82" spans="2:12" x14ac:dyDescent="0.25">
      <c r="B82" s="34" t="s">
        <v>378</v>
      </c>
      <c r="C82" s="20" t="s">
        <v>379</v>
      </c>
      <c r="D82" s="21" t="s">
        <v>380</v>
      </c>
      <c r="E82" s="39">
        <v>326.60000000000002</v>
      </c>
      <c r="F82" s="39">
        <v>397.4</v>
      </c>
      <c r="G82" s="39">
        <v>325.39999999999998</v>
      </c>
      <c r="H82" s="39"/>
      <c r="L82" s="26"/>
    </row>
    <row r="83" spans="2:12" x14ac:dyDescent="0.25">
      <c r="B83" s="34" t="s">
        <v>102</v>
      </c>
      <c r="C83" s="20" t="s">
        <v>103</v>
      </c>
      <c r="D83" s="21" t="s">
        <v>104</v>
      </c>
      <c r="E83" s="39">
        <v>31064</v>
      </c>
      <c r="F83" s="39">
        <v>3138</v>
      </c>
      <c r="G83" s="39">
        <v>177</v>
      </c>
      <c r="H83" s="39"/>
      <c r="L83" s="26"/>
    </row>
    <row r="84" spans="2:12" x14ac:dyDescent="0.25">
      <c r="B84" s="34"/>
      <c r="C84" s="20" t="s">
        <v>468</v>
      </c>
      <c r="D84" s="21" t="s">
        <v>469</v>
      </c>
      <c r="E84" s="39"/>
      <c r="F84" s="39">
        <v>33497.82</v>
      </c>
      <c r="G84" s="39"/>
      <c r="H84" s="39"/>
      <c r="L84" s="26"/>
    </row>
    <row r="85" spans="2:12" x14ac:dyDescent="0.25">
      <c r="B85" s="36"/>
      <c r="C85" s="20" t="s">
        <v>589</v>
      </c>
      <c r="D85" s="21" t="s">
        <v>590</v>
      </c>
      <c r="E85" s="39"/>
      <c r="F85" s="39">
        <v>1500</v>
      </c>
      <c r="G85" s="39">
        <v>3000</v>
      </c>
      <c r="H85" s="39"/>
      <c r="L85" s="26"/>
    </row>
    <row r="86" spans="2:12" x14ac:dyDescent="0.25">
      <c r="B86" s="34"/>
      <c r="C86" s="20" t="s">
        <v>105</v>
      </c>
      <c r="D86" s="21" t="s">
        <v>106</v>
      </c>
      <c r="E86" s="39">
        <v>19642</v>
      </c>
      <c r="F86" s="39">
        <v>47398</v>
      </c>
      <c r="G86" s="39"/>
      <c r="H86" s="39"/>
      <c r="L86" s="26"/>
    </row>
    <row r="87" spans="2:12" x14ac:dyDescent="0.25">
      <c r="B87" s="34"/>
      <c r="C87" s="20" t="s">
        <v>107</v>
      </c>
      <c r="D87" s="21" t="s">
        <v>108</v>
      </c>
      <c r="E87" s="39">
        <v>38583.9</v>
      </c>
      <c r="F87" s="39">
        <v>7199.35</v>
      </c>
      <c r="G87" s="39"/>
      <c r="H87" s="39"/>
      <c r="L87" s="26"/>
    </row>
    <row r="88" spans="2:12" x14ac:dyDescent="0.25">
      <c r="B88" s="34"/>
      <c r="C88" s="20" t="s">
        <v>381</v>
      </c>
      <c r="D88" s="21" t="s">
        <v>382</v>
      </c>
      <c r="E88" s="39"/>
      <c r="F88" s="39">
        <v>672</v>
      </c>
      <c r="G88" s="39"/>
      <c r="H88" s="39"/>
      <c r="L88" s="26"/>
    </row>
    <row r="89" spans="2:12" x14ac:dyDescent="0.25">
      <c r="B89" s="34" t="s">
        <v>38</v>
      </c>
      <c r="C89" s="20" t="s">
        <v>470</v>
      </c>
      <c r="D89" s="21" t="s">
        <v>471</v>
      </c>
      <c r="E89" s="39">
        <v>1146</v>
      </c>
      <c r="F89" s="39"/>
      <c r="G89" s="39"/>
      <c r="H89" s="39"/>
      <c r="L89" s="26"/>
    </row>
    <row r="90" spans="2:12" x14ac:dyDescent="0.25">
      <c r="B90" s="34"/>
      <c r="C90" s="20" t="s">
        <v>660</v>
      </c>
      <c r="D90" s="21" t="s">
        <v>661</v>
      </c>
      <c r="E90" s="39"/>
      <c r="F90" s="39"/>
      <c r="G90" s="39"/>
      <c r="H90" s="39">
        <v>5049</v>
      </c>
      <c r="L90" s="26"/>
    </row>
    <row r="91" spans="2:12" x14ac:dyDescent="0.25">
      <c r="B91" s="34"/>
      <c r="C91" s="20" t="s">
        <v>385</v>
      </c>
      <c r="D91" s="21" t="s">
        <v>386</v>
      </c>
      <c r="E91" s="39"/>
      <c r="F91" s="39">
        <v>22867</v>
      </c>
      <c r="G91" s="39">
        <v>42563</v>
      </c>
      <c r="H91" s="39"/>
      <c r="L91" s="26"/>
    </row>
    <row r="92" spans="2:12" x14ac:dyDescent="0.25">
      <c r="B92" s="36"/>
      <c r="C92" s="20" t="s">
        <v>387</v>
      </c>
      <c r="D92" s="21" t="s">
        <v>388</v>
      </c>
      <c r="E92" s="39">
        <v>69151.070000000007</v>
      </c>
      <c r="F92" s="39">
        <v>1931</v>
      </c>
      <c r="G92" s="39">
        <v>1858.19</v>
      </c>
      <c r="H92" s="39">
        <v>5998.25</v>
      </c>
      <c r="L92" s="26"/>
    </row>
    <row r="93" spans="2:12" x14ac:dyDescent="0.25">
      <c r="B93" s="34"/>
      <c r="C93" s="20" t="s">
        <v>389</v>
      </c>
      <c r="D93" s="21" t="s">
        <v>390</v>
      </c>
      <c r="E93" s="39"/>
      <c r="F93" s="39">
        <v>2432</v>
      </c>
      <c r="G93" s="39"/>
      <c r="H93" s="39">
        <v>17708.52</v>
      </c>
      <c r="L93" s="26"/>
    </row>
    <row r="94" spans="2:12" x14ac:dyDescent="0.25">
      <c r="B94" s="34"/>
      <c r="C94" s="20" t="s">
        <v>472</v>
      </c>
      <c r="D94" s="21" t="s">
        <v>473</v>
      </c>
      <c r="E94" s="39"/>
      <c r="F94" s="39">
        <v>247</v>
      </c>
      <c r="G94" s="39"/>
      <c r="H94" s="39">
        <v>657</v>
      </c>
      <c r="L94" s="26"/>
    </row>
    <row r="95" spans="2:12" x14ac:dyDescent="0.25">
      <c r="B95" s="34"/>
      <c r="C95" s="20" t="s">
        <v>391</v>
      </c>
      <c r="D95" s="21" t="s">
        <v>392</v>
      </c>
      <c r="E95" s="39">
        <v>8570</v>
      </c>
      <c r="F95" s="39">
        <v>7475</v>
      </c>
      <c r="G95" s="39">
        <v>1018</v>
      </c>
      <c r="H95" s="39"/>
      <c r="L95" s="26"/>
    </row>
    <row r="96" spans="2:12" x14ac:dyDescent="0.25">
      <c r="B96" s="34"/>
      <c r="C96" s="20" t="s">
        <v>643</v>
      </c>
      <c r="D96" s="21" t="s">
        <v>644</v>
      </c>
      <c r="E96" s="39"/>
      <c r="F96" s="39"/>
      <c r="G96" s="39"/>
      <c r="H96" s="39">
        <v>1601</v>
      </c>
      <c r="L96" s="26"/>
    </row>
    <row r="97" spans="2:12" x14ac:dyDescent="0.25">
      <c r="B97" s="34"/>
      <c r="C97" s="20" t="s">
        <v>393</v>
      </c>
      <c r="D97" s="21" t="s">
        <v>394</v>
      </c>
      <c r="E97" s="39">
        <v>5058</v>
      </c>
      <c r="F97" s="39">
        <v>2238</v>
      </c>
      <c r="G97" s="39"/>
      <c r="H97" s="39"/>
      <c r="L97" s="26"/>
    </row>
    <row r="98" spans="2:12" x14ac:dyDescent="0.25">
      <c r="B98" s="34"/>
      <c r="C98" s="20" t="s">
        <v>395</v>
      </c>
      <c r="D98" s="21" t="s">
        <v>396</v>
      </c>
      <c r="E98" s="39">
        <v>300</v>
      </c>
      <c r="F98" s="39">
        <v>2755</v>
      </c>
      <c r="G98" s="39">
        <v>2800</v>
      </c>
      <c r="H98" s="39">
        <v>5220</v>
      </c>
      <c r="L98" s="26"/>
    </row>
    <row r="99" spans="2:12" x14ac:dyDescent="0.25">
      <c r="B99" s="34"/>
      <c r="C99" s="20" t="s">
        <v>397</v>
      </c>
      <c r="D99" s="21" t="s">
        <v>398</v>
      </c>
      <c r="E99" s="39">
        <v>469</v>
      </c>
      <c r="F99" s="39">
        <v>14029</v>
      </c>
      <c r="G99" s="39">
        <v>6892</v>
      </c>
      <c r="H99" s="39"/>
      <c r="L99" s="26"/>
    </row>
    <row r="100" spans="2:12" x14ac:dyDescent="0.25">
      <c r="B100" s="34"/>
      <c r="C100" s="20" t="s">
        <v>645</v>
      </c>
      <c r="D100" s="21" t="s">
        <v>646</v>
      </c>
      <c r="E100" s="39"/>
      <c r="F100" s="39"/>
      <c r="G100" s="39"/>
      <c r="H100" s="39">
        <v>200</v>
      </c>
      <c r="L100" s="26"/>
    </row>
    <row r="101" spans="2:12" x14ac:dyDescent="0.25">
      <c r="B101" s="34"/>
      <c r="C101" s="20" t="s">
        <v>399</v>
      </c>
      <c r="D101" s="21" t="s">
        <v>400</v>
      </c>
      <c r="E101" s="39">
        <v>4158</v>
      </c>
      <c r="F101" s="39"/>
      <c r="G101" s="39"/>
      <c r="H101" s="39"/>
      <c r="L101" s="26"/>
    </row>
    <row r="102" spans="2:12" x14ac:dyDescent="0.25">
      <c r="B102" s="34"/>
      <c r="C102" s="20" t="s">
        <v>591</v>
      </c>
      <c r="D102" s="21" t="s">
        <v>592</v>
      </c>
      <c r="E102" s="39">
        <v>500</v>
      </c>
      <c r="F102" s="39">
        <v>0</v>
      </c>
      <c r="G102" s="39"/>
      <c r="H102" s="39"/>
      <c r="L102" s="26"/>
    </row>
    <row r="103" spans="2:12" x14ac:dyDescent="0.25">
      <c r="B103" s="34"/>
      <c r="C103" s="20" t="s">
        <v>401</v>
      </c>
      <c r="D103" s="21" t="s">
        <v>402</v>
      </c>
      <c r="E103" s="39">
        <v>66855</v>
      </c>
      <c r="F103" s="39">
        <v>77836</v>
      </c>
      <c r="G103" s="39">
        <v>109034</v>
      </c>
      <c r="H103" s="39">
        <v>92753.3</v>
      </c>
      <c r="L103" s="26"/>
    </row>
    <row r="104" spans="2:12" x14ac:dyDescent="0.25">
      <c r="B104" s="34"/>
      <c r="C104" s="20" t="s">
        <v>220</v>
      </c>
      <c r="D104" s="21" t="s">
        <v>221</v>
      </c>
      <c r="E104" s="39">
        <v>3297.75</v>
      </c>
      <c r="F104" s="39">
        <v>2950</v>
      </c>
      <c r="G104" s="39">
        <v>4182</v>
      </c>
      <c r="H104" s="39">
        <v>3759.65</v>
      </c>
      <c r="L104" s="26"/>
    </row>
    <row r="105" spans="2:12" x14ac:dyDescent="0.25">
      <c r="B105" s="34"/>
      <c r="C105" s="20" t="s">
        <v>297</v>
      </c>
      <c r="D105" s="21" t="s">
        <v>298</v>
      </c>
      <c r="E105" s="39">
        <v>8000</v>
      </c>
      <c r="F105" s="39">
        <v>14266</v>
      </c>
      <c r="G105" s="39">
        <v>2618</v>
      </c>
      <c r="H105" s="39">
        <v>7104</v>
      </c>
      <c r="L105" s="26"/>
    </row>
    <row r="106" spans="2:12" x14ac:dyDescent="0.25">
      <c r="B106" s="34"/>
      <c r="C106" s="20" t="s">
        <v>403</v>
      </c>
      <c r="D106" s="21" t="s">
        <v>404</v>
      </c>
      <c r="E106" s="39">
        <v>2243.64</v>
      </c>
      <c r="F106" s="39">
        <v>2130.92</v>
      </c>
      <c r="G106" s="39">
        <v>2417</v>
      </c>
      <c r="H106" s="39">
        <v>3712</v>
      </c>
      <c r="L106" s="26"/>
    </row>
    <row r="107" spans="2:12" x14ac:dyDescent="0.25">
      <c r="B107" s="34"/>
      <c r="C107" s="20" t="s">
        <v>543</v>
      </c>
      <c r="D107" s="21" t="s">
        <v>544</v>
      </c>
      <c r="E107" s="39"/>
      <c r="F107" s="39"/>
      <c r="G107" s="39">
        <v>997</v>
      </c>
      <c r="H107" s="39"/>
      <c r="L107" s="26"/>
    </row>
    <row r="108" spans="2:12" x14ac:dyDescent="0.25">
      <c r="B108" s="34"/>
      <c r="C108" s="20" t="s">
        <v>474</v>
      </c>
      <c r="D108" s="21" t="s">
        <v>475</v>
      </c>
      <c r="E108" s="39">
        <v>43.82</v>
      </c>
      <c r="F108" s="39"/>
      <c r="G108" s="39"/>
      <c r="H108" s="39"/>
      <c r="L108" s="26"/>
    </row>
    <row r="109" spans="2:12" x14ac:dyDescent="0.25">
      <c r="B109" s="34"/>
      <c r="C109" s="20" t="s">
        <v>405</v>
      </c>
      <c r="D109" s="21" t="s">
        <v>406</v>
      </c>
      <c r="E109" s="39"/>
      <c r="F109" s="39"/>
      <c r="G109" s="39"/>
      <c r="H109" s="39">
        <v>13316.89</v>
      </c>
      <c r="L109" s="26"/>
    </row>
    <row r="110" spans="2:12" x14ac:dyDescent="0.25">
      <c r="B110" s="34"/>
      <c r="C110" s="20" t="s">
        <v>476</v>
      </c>
      <c r="D110" s="21" t="s">
        <v>477</v>
      </c>
      <c r="E110" s="39">
        <v>8800</v>
      </c>
      <c r="F110" s="39">
        <v>8810</v>
      </c>
      <c r="G110" s="39"/>
      <c r="H110" s="39"/>
      <c r="L110" s="26"/>
    </row>
    <row r="111" spans="2:12" x14ac:dyDescent="0.25">
      <c r="B111" s="34"/>
      <c r="C111" s="20" t="s">
        <v>409</v>
      </c>
      <c r="D111" s="21" t="s">
        <v>410</v>
      </c>
      <c r="E111" s="39">
        <v>13232</v>
      </c>
      <c r="F111" s="39">
        <v>5650</v>
      </c>
      <c r="G111" s="39">
        <v>2570</v>
      </c>
      <c r="H111" s="39"/>
      <c r="L111" s="26"/>
    </row>
    <row r="112" spans="2:12" x14ac:dyDescent="0.25">
      <c r="B112" s="34"/>
      <c r="C112" s="20" t="s">
        <v>593</v>
      </c>
      <c r="D112" s="21" t="s">
        <v>594</v>
      </c>
      <c r="E112" s="39">
        <v>9500</v>
      </c>
      <c r="F112" s="39">
        <v>0</v>
      </c>
      <c r="G112" s="39"/>
      <c r="H112" s="39"/>
      <c r="L112" s="26"/>
    </row>
    <row r="113" spans="2:12" x14ac:dyDescent="0.25">
      <c r="B113" s="34"/>
      <c r="C113" s="20" t="s">
        <v>545</v>
      </c>
      <c r="D113" s="21" t="s">
        <v>546</v>
      </c>
      <c r="E113" s="39"/>
      <c r="F113" s="39">
        <v>26652</v>
      </c>
      <c r="G113" s="39">
        <v>23058</v>
      </c>
      <c r="H113" s="39"/>
      <c r="L113" s="26"/>
    </row>
    <row r="114" spans="2:12" x14ac:dyDescent="0.25">
      <c r="B114" s="34"/>
      <c r="C114" s="20" t="s">
        <v>415</v>
      </c>
      <c r="D114" s="21" t="s">
        <v>416</v>
      </c>
      <c r="E114" s="39">
        <v>44081</v>
      </c>
      <c r="F114" s="39"/>
      <c r="G114" s="39">
        <v>59319</v>
      </c>
      <c r="H114" s="39">
        <v>67304</v>
      </c>
      <c r="L114" s="26"/>
    </row>
    <row r="115" spans="2:12" x14ac:dyDescent="0.25">
      <c r="B115" s="34"/>
      <c r="C115" s="20" t="s">
        <v>595</v>
      </c>
      <c r="D115" s="21" t="s">
        <v>596</v>
      </c>
      <c r="E115" s="39">
        <v>2120</v>
      </c>
      <c r="F115" s="39"/>
      <c r="G115" s="39"/>
      <c r="H115" s="39"/>
      <c r="L115" s="26"/>
    </row>
    <row r="116" spans="2:12" x14ac:dyDescent="0.25">
      <c r="B116" s="34" t="s">
        <v>417</v>
      </c>
      <c r="C116" s="20" t="s">
        <v>418</v>
      </c>
      <c r="D116" s="21" t="s">
        <v>419</v>
      </c>
      <c r="E116" s="39"/>
      <c r="F116" s="39"/>
      <c r="G116" s="39"/>
      <c r="H116" s="39">
        <v>817</v>
      </c>
      <c r="L116" s="26"/>
    </row>
    <row r="117" spans="2:12" x14ac:dyDescent="0.25">
      <c r="B117" s="34" t="s">
        <v>39</v>
      </c>
      <c r="C117" s="20" t="s">
        <v>40</v>
      </c>
      <c r="D117" s="21" t="s">
        <v>41</v>
      </c>
      <c r="E117" s="39">
        <v>3649</v>
      </c>
      <c r="F117" s="39">
        <v>3048</v>
      </c>
      <c r="G117" s="39">
        <v>4053</v>
      </c>
      <c r="H117" s="39"/>
      <c r="L117" s="26"/>
    </row>
    <row r="118" spans="2:12" x14ac:dyDescent="0.25">
      <c r="B118" s="34"/>
      <c r="C118" s="20" t="s">
        <v>478</v>
      </c>
      <c r="D118" s="21" t="s">
        <v>479</v>
      </c>
      <c r="E118" s="39">
        <v>11371</v>
      </c>
      <c r="F118" s="39">
        <v>2032</v>
      </c>
      <c r="G118" s="39"/>
      <c r="H118" s="39"/>
      <c r="L118" s="26"/>
    </row>
    <row r="119" spans="2:12" x14ac:dyDescent="0.25">
      <c r="B119" s="34"/>
      <c r="C119" s="20" t="s">
        <v>480</v>
      </c>
      <c r="D119" s="21" t="s">
        <v>481</v>
      </c>
      <c r="E119" s="39"/>
      <c r="F119" s="39">
        <v>500</v>
      </c>
      <c r="G119" s="39">
        <v>1200</v>
      </c>
      <c r="H119" s="39"/>
      <c r="L119" s="26"/>
    </row>
    <row r="120" spans="2:12" x14ac:dyDescent="0.25">
      <c r="B120" s="34"/>
      <c r="C120" s="20" t="s">
        <v>119</v>
      </c>
      <c r="D120" s="21" t="s">
        <v>120</v>
      </c>
      <c r="E120" s="39"/>
      <c r="F120" s="39"/>
      <c r="G120" s="39">
        <v>1953</v>
      </c>
      <c r="H120" s="39"/>
      <c r="L120" s="26"/>
    </row>
    <row r="121" spans="2:12" x14ac:dyDescent="0.25">
      <c r="B121" s="34"/>
      <c r="C121" s="20" t="s">
        <v>42</v>
      </c>
      <c r="D121" s="21" t="s">
        <v>43</v>
      </c>
      <c r="E121" s="39">
        <v>1715</v>
      </c>
      <c r="F121" s="39">
        <v>3120</v>
      </c>
      <c r="G121" s="39">
        <v>920</v>
      </c>
      <c r="H121" s="39"/>
      <c r="L121" s="26"/>
    </row>
    <row r="122" spans="2:12" x14ac:dyDescent="0.25">
      <c r="B122" s="34"/>
      <c r="C122" s="20" t="s">
        <v>299</v>
      </c>
      <c r="D122" s="21" t="s">
        <v>300</v>
      </c>
      <c r="E122" s="39">
        <v>9000</v>
      </c>
      <c r="F122" s="39">
        <v>12863.6</v>
      </c>
      <c r="G122" s="39">
        <v>11726</v>
      </c>
      <c r="H122" s="39">
        <v>1500</v>
      </c>
      <c r="L122" s="26"/>
    </row>
    <row r="123" spans="2:12" x14ac:dyDescent="0.25">
      <c r="B123" s="34"/>
      <c r="C123" s="20" t="s">
        <v>222</v>
      </c>
      <c r="D123" s="21" t="s">
        <v>223</v>
      </c>
      <c r="E123" s="39">
        <v>35218</v>
      </c>
      <c r="F123" s="39">
        <v>35225</v>
      </c>
      <c r="G123" s="39">
        <v>31388</v>
      </c>
      <c r="H123" s="39"/>
      <c r="L123" s="26"/>
    </row>
    <row r="124" spans="2:12" x14ac:dyDescent="0.25">
      <c r="B124" s="34"/>
      <c r="C124" s="20" t="s">
        <v>547</v>
      </c>
      <c r="D124" s="21" t="s">
        <v>548</v>
      </c>
      <c r="E124" s="39"/>
      <c r="F124" s="39">
        <v>2885</v>
      </c>
      <c r="G124" s="39"/>
      <c r="H124" s="39"/>
      <c r="L124" s="26"/>
    </row>
    <row r="125" spans="2:12" x14ac:dyDescent="0.25">
      <c r="B125" s="34"/>
      <c r="C125" s="20" t="s">
        <v>149</v>
      </c>
      <c r="D125" s="21" t="s">
        <v>150</v>
      </c>
      <c r="E125" s="39">
        <v>812</v>
      </c>
      <c r="F125" s="39">
        <v>120</v>
      </c>
      <c r="G125" s="39"/>
      <c r="H125" s="39"/>
      <c r="L125" s="26"/>
    </row>
    <row r="126" spans="2:12" x14ac:dyDescent="0.25">
      <c r="B126" s="34" t="s">
        <v>224</v>
      </c>
      <c r="C126" s="20" t="s">
        <v>420</v>
      </c>
      <c r="D126" s="21" t="s">
        <v>421</v>
      </c>
      <c r="E126" s="39">
        <v>2814</v>
      </c>
      <c r="F126" s="39">
        <v>5454</v>
      </c>
      <c r="G126" s="39"/>
      <c r="H126" s="39"/>
      <c r="L126" s="26"/>
    </row>
    <row r="127" spans="2:12" x14ac:dyDescent="0.25">
      <c r="B127" s="34"/>
      <c r="C127" s="20" t="s">
        <v>225</v>
      </c>
      <c r="D127" s="21" t="s">
        <v>226</v>
      </c>
      <c r="E127" s="39">
        <v>141902</v>
      </c>
      <c r="F127" s="39">
        <v>72828</v>
      </c>
      <c r="G127" s="39"/>
      <c r="H127" s="39">
        <v>105626</v>
      </c>
      <c r="L127" s="26"/>
    </row>
    <row r="128" spans="2:12" x14ac:dyDescent="0.25">
      <c r="B128" s="34"/>
      <c r="C128" s="20" t="s">
        <v>227</v>
      </c>
      <c r="D128" s="21" t="s">
        <v>228</v>
      </c>
      <c r="E128" s="39">
        <v>58748</v>
      </c>
      <c r="F128" s="39">
        <v>790</v>
      </c>
      <c r="G128" s="39"/>
      <c r="H128" s="39"/>
      <c r="L128" s="26"/>
    </row>
    <row r="129" spans="2:12" x14ac:dyDescent="0.25">
      <c r="B129" s="34"/>
      <c r="C129" s="20" t="s">
        <v>424</v>
      </c>
      <c r="D129" s="21" t="s">
        <v>425</v>
      </c>
      <c r="E129" s="39">
        <v>420</v>
      </c>
      <c r="F129" s="39">
        <v>2201</v>
      </c>
      <c r="G129" s="39"/>
      <c r="H129" s="39"/>
      <c r="L129" s="26"/>
    </row>
    <row r="130" spans="2:12" x14ac:dyDescent="0.25">
      <c r="B130" s="34" t="s">
        <v>170</v>
      </c>
      <c r="C130" s="20" t="s">
        <v>301</v>
      </c>
      <c r="D130" s="21" t="s">
        <v>302</v>
      </c>
      <c r="E130" s="39">
        <v>31141.5</v>
      </c>
      <c r="F130" s="39">
        <v>9123</v>
      </c>
      <c r="G130" s="39">
        <v>52.5</v>
      </c>
      <c r="H130" s="39"/>
      <c r="L130" s="26"/>
    </row>
    <row r="131" spans="2:12" x14ac:dyDescent="0.25">
      <c r="B131" s="34"/>
      <c r="C131" s="20" t="s">
        <v>303</v>
      </c>
      <c r="D131" s="21" t="s">
        <v>304</v>
      </c>
      <c r="E131" s="39">
        <v>16301.8</v>
      </c>
      <c r="F131" s="39">
        <v>10327</v>
      </c>
      <c r="G131" s="39"/>
      <c r="H131" s="39"/>
      <c r="L131" s="26"/>
    </row>
    <row r="132" spans="2:12" x14ac:dyDescent="0.25">
      <c r="B132" s="34" t="s">
        <v>44</v>
      </c>
      <c r="C132" s="20" t="s">
        <v>229</v>
      </c>
      <c r="D132" s="21" t="s">
        <v>230</v>
      </c>
      <c r="E132" s="39">
        <v>54636.490000000005</v>
      </c>
      <c r="F132" s="39">
        <v>95404</v>
      </c>
      <c r="G132" s="39">
        <v>44396</v>
      </c>
      <c r="H132" s="39">
        <v>62627.23</v>
      </c>
      <c r="L132" s="26"/>
    </row>
    <row r="133" spans="2:12" x14ac:dyDescent="0.25">
      <c r="B133" s="34"/>
      <c r="C133" s="20" t="s">
        <v>45</v>
      </c>
      <c r="D133" s="21" t="s">
        <v>46</v>
      </c>
      <c r="E133" s="39">
        <v>52971.88</v>
      </c>
      <c r="F133" s="39">
        <v>85322</v>
      </c>
      <c r="G133" s="39">
        <v>7034.4</v>
      </c>
      <c r="H133" s="39">
        <v>71829.64</v>
      </c>
      <c r="L133" s="26"/>
    </row>
    <row r="134" spans="2:12" x14ac:dyDescent="0.25">
      <c r="B134" s="34"/>
      <c r="C134" s="20" t="s">
        <v>597</v>
      </c>
      <c r="D134" s="21" t="s">
        <v>598</v>
      </c>
      <c r="E134" s="39"/>
      <c r="F134" s="39">
        <v>3036</v>
      </c>
      <c r="G134" s="39">
        <v>1200</v>
      </c>
      <c r="H134" s="39"/>
      <c r="L134" s="26"/>
    </row>
    <row r="135" spans="2:12" x14ac:dyDescent="0.25">
      <c r="B135" s="34"/>
      <c r="C135" s="20" t="s">
        <v>549</v>
      </c>
      <c r="D135" s="21" t="s">
        <v>550</v>
      </c>
      <c r="E135" s="39"/>
      <c r="F135" s="39">
        <v>12474</v>
      </c>
      <c r="G135" s="39">
        <v>62338</v>
      </c>
      <c r="H135" s="39"/>
      <c r="L135" s="26"/>
    </row>
    <row r="136" spans="2:12" x14ac:dyDescent="0.25">
      <c r="B136" s="34"/>
      <c r="C136" s="20" t="s">
        <v>426</v>
      </c>
      <c r="D136" s="21" t="s">
        <v>427</v>
      </c>
      <c r="E136" s="39">
        <v>8234</v>
      </c>
      <c r="F136" s="39">
        <v>42280.800000000003</v>
      </c>
      <c r="G136" s="39">
        <v>6620</v>
      </c>
      <c r="H136" s="39"/>
      <c r="L136" s="26"/>
    </row>
    <row r="137" spans="2:12" x14ac:dyDescent="0.25">
      <c r="B137" s="34"/>
      <c r="C137" s="20" t="s">
        <v>599</v>
      </c>
      <c r="D137" s="21" t="s">
        <v>600</v>
      </c>
      <c r="E137" s="39"/>
      <c r="F137" s="39">
        <v>32737</v>
      </c>
      <c r="G137" s="39">
        <v>1458</v>
      </c>
      <c r="H137" s="39">
        <v>952</v>
      </c>
      <c r="L137" s="26"/>
    </row>
    <row r="138" spans="2:12" x14ac:dyDescent="0.25">
      <c r="B138" s="34"/>
      <c r="C138" s="20" t="s">
        <v>551</v>
      </c>
      <c r="D138" s="21" t="s">
        <v>552</v>
      </c>
      <c r="E138" s="39"/>
      <c r="F138" s="39">
        <v>4714.05</v>
      </c>
      <c r="G138" s="39">
        <v>6374</v>
      </c>
      <c r="H138" s="39">
        <v>3093</v>
      </c>
      <c r="L138" s="26"/>
    </row>
    <row r="139" spans="2:12" x14ac:dyDescent="0.25">
      <c r="B139" s="34"/>
      <c r="C139" s="20" t="s">
        <v>482</v>
      </c>
      <c r="D139" s="21" t="s">
        <v>483</v>
      </c>
      <c r="E139" s="39">
        <v>20358</v>
      </c>
      <c r="F139" s="39">
        <v>30026</v>
      </c>
      <c r="G139" s="39">
        <v>19749.400000000001</v>
      </c>
      <c r="H139" s="39"/>
      <c r="L139" s="26"/>
    </row>
    <row r="140" spans="2:12" x14ac:dyDescent="0.25">
      <c r="B140" s="34"/>
      <c r="C140" s="20" t="s">
        <v>601</v>
      </c>
      <c r="D140" s="21" t="s">
        <v>602</v>
      </c>
      <c r="E140" s="39">
        <v>13273</v>
      </c>
      <c r="F140" s="39">
        <v>6304</v>
      </c>
      <c r="G140" s="39">
        <v>13406</v>
      </c>
      <c r="H140" s="39"/>
      <c r="L140" s="26"/>
    </row>
    <row r="141" spans="2:12" x14ac:dyDescent="0.25">
      <c r="B141" s="34"/>
      <c r="C141" s="20" t="s">
        <v>484</v>
      </c>
      <c r="D141" s="21" t="s">
        <v>485</v>
      </c>
      <c r="E141" s="39">
        <v>2740</v>
      </c>
      <c r="F141" s="39">
        <v>3600</v>
      </c>
      <c r="G141" s="39"/>
      <c r="H141" s="39">
        <v>14007</v>
      </c>
      <c r="L141" s="26"/>
    </row>
    <row r="142" spans="2:12" x14ac:dyDescent="0.25">
      <c r="B142" s="34"/>
      <c r="C142" s="20" t="s">
        <v>486</v>
      </c>
      <c r="D142" s="21" t="s">
        <v>487</v>
      </c>
      <c r="E142" s="39">
        <v>4896</v>
      </c>
      <c r="F142" s="39">
        <v>5554</v>
      </c>
      <c r="G142" s="39"/>
      <c r="H142" s="39"/>
      <c r="L142" s="26"/>
    </row>
    <row r="143" spans="2:12" x14ac:dyDescent="0.25">
      <c r="B143" s="34"/>
      <c r="C143" s="20" t="s">
        <v>553</v>
      </c>
      <c r="D143" s="21" t="s">
        <v>554</v>
      </c>
      <c r="E143" s="39"/>
      <c r="F143" s="39"/>
      <c r="G143" s="39">
        <v>5121</v>
      </c>
      <c r="H143" s="39"/>
      <c r="L143" s="26"/>
    </row>
    <row r="144" spans="2:12" x14ac:dyDescent="0.25">
      <c r="B144" s="34" t="s">
        <v>231</v>
      </c>
      <c r="C144" s="20" t="s">
        <v>305</v>
      </c>
      <c r="D144" s="21" t="s">
        <v>306</v>
      </c>
      <c r="E144" s="39">
        <v>5628</v>
      </c>
      <c r="F144" s="39">
        <v>890</v>
      </c>
      <c r="G144" s="39">
        <v>15275</v>
      </c>
      <c r="H144" s="39"/>
      <c r="L144" s="26"/>
    </row>
    <row r="145" spans="2:12" x14ac:dyDescent="0.25">
      <c r="B145" s="34"/>
      <c r="C145" s="20" t="s">
        <v>347</v>
      </c>
      <c r="D145" s="21" t="s">
        <v>348</v>
      </c>
      <c r="E145" s="39"/>
      <c r="F145" s="39"/>
      <c r="G145" s="39">
        <v>26</v>
      </c>
      <c r="H145" s="39"/>
      <c r="L145" s="26"/>
    </row>
    <row r="146" spans="2:12" x14ac:dyDescent="0.25">
      <c r="B146" s="34"/>
      <c r="C146" s="20" t="s">
        <v>603</v>
      </c>
      <c r="D146" s="21" t="s">
        <v>604</v>
      </c>
      <c r="E146" s="39">
        <v>1296</v>
      </c>
      <c r="F146" s="39">
        <v>7240</v>
      </c>
      <c r="G146" s="39"/>
      <c r="H146" s="39"/>
      <c r="L146" s="26"/>
    </row>
    <row r="147" spans="2:12" x14ac:dyDescent="0.25">
      <c r="B147" s="34"/>
      <c r="C147" s="20" t="s">
        <v>488</v>
      </c>
      <c r="D147" s="21" t="s">
        <v>489</v>
      </c>
      <c r="E147" s="39">
        <v>3785</v>
      </c>
      <c r="F147" s="39">
        <v>6385</v>
      </c>
      <c r="G147" s="39">
        <v>5773</v>
      </c>
      <c r="H147" s="39"/>
      <c r="L147" s="26"/>
    </row>
    <row r="148" spans="2:12" x14ac:dyDescent="0.25">
      <c r="B148" s="34"/>
      <c r="C148" s="20" t="s">
        <v>307</v>
      </c>
      <c r="D148" s="21" t="s">
        <v>308</v>
      </c>
      <c r="E148" s="39">
        <v>3308</v>
      </c>
      <c r="F148" s="39">
        <v>908</v>
      </c>
      <c r="G148" s="39">
        <v>815</v>
      </c>
      <c r="H148" s="39"/>
      <c r="L148" s="26"/>
    </row>
    <row r="149" spans="2:12" x14ac:dyDescent="0.25">
      <c r="B149" s="34"/>
      <c r="C149" s="20" t="s">
        <v>309</v>
      </c>
      <c r="D149" s="21" t="s">
        <v>310</v>
      </c>
      <c r="E149" s="39"/>
      <c r="F149" s="39">
        <v>264</v>
      </c>
      <c r="G149" s="39">
        <v>300</v>
      </c>
      <c r="H149" s="39"/>
      <c r="L149" s="26"/>
    </row>
    <row r="150" spans="2:12" x14ac:dyDescent="0.25">
      <c r="B150" s="34"/>
      <c r="C150" s="20" t="s">
        <v>662</v>
      </c>
      <c r="D150" s="21" t="s">
        <v>663</v>
      </c>
      <c r="E150" s="39"/>
      <c r="F150" s="39"/>
      <c r="G150" s="39">
        <v>2588</v>
      </c>
      <c r="H150" s="39"/>
      <c r="L150" s="26"/>
    </row>
    <row r="151" spans="2:12" x14ac:dyDescent="0.25">
      <c r="B151" s="34"/>
      <c r="C151" s="20" t="s">
        <v>311</v>
      </c>
      <c r="D151" s="21" t="s">
        <v>312</v>
      </c>
      <c r="E151" s="39">
        <v>961</v>
      </c>
      <c r="F151" s="39"/>
      <c r="G151" s="39"/>
      <c r="H151" s="39"/>
      <c r="L151" s="26"/>
    </row>
    <row r="152" spans="2:12" x14ac:dyDescent="0.25">
      <c r="B152" s="34"/>
      <c r="C152" s="20" t="s">
        <v>428</v>
      </c>
      <c r="D152" s="21" t="s">
        <v>429</v>
      </c>
      <c r="E152" s="39">
        <v>1384</v>
      </c>
      <c r="F152" s="39">
        <v>0</v>
      </c>
      <c r="G152" s="39">
        <v>2220</v>
      </c>
      <c r="H152" s="39"/>
      <c r="L152" s="26"/>
    </row>
    <row r="153" spans="2:12" x14ac:dyDescent="0.25">
      <c r="B153" s="34"/>
      <c r="C153" s="20" t="s">
        <v>430</v>
      </c>
      <c r="D153" s="21" t="s">
        <v>431</v>
      </c>
      <c r="E153" s="39"/>
      <c r="F153" s="39"/>
      <c r="G153" s="39">
        <v>1118</v>
      </c>
      <c r="H153" s="39"/>
      <c r="L153" s="26"/>
    </row>
    <row r="154" spans="2:12" x14ac:dyDescent="0.25">
      <c r="B154" s="34" t="s">
        <v>151</v>
      </c>
      <c r="C154" s="20" t="s">
        <v>152</v>
      </c>
      <c r="D154" s="21" t="s">
        <v>153</v>
      </c>
      <c r="E154" s="39">
        <v>35362</v>
      </c>
      <c r="F154" s="39">
        <v>18550</v>
      </c>
      <c r="G154" s="39">
        <v>8689</v>
      </c>
      <c r="H154" s="39">
        <v>43520</v>
      </c>
      <c r="L154" s="26"/>
    </row>
    <row r="155" spans="2:12" x14ac:dyDescent="0.25">
      <c r="B155" s="34"/>
      <c r="C155" s="20" t="s">
        <v>313</v>
      </c>
      <c r="D155" s="21" t="s">
        <v>314</v>
      </c>
      <c r="E155" s="39">
        <v>4698</v>
      </c>
      <c r="F155" s="39"/>
      <c r="G155" s="39"/>
      <c r="H155" s="39"/>
      <c r="L155" s="26"/>
    </row>
    <row r="156" spans="2:12" x14ac:dyDescent="0.25">
      <c r="B156" s="34"/>
      <c r="C156" s="20" t="s">
        <v>236</v>
      </c>
      <c r="D156" s="21" t="s">
        <v>237</v>
      </c>
      <c r="E156" s="39"/>
      <c r="F156" s="39">
        <v>6258</v>
      </c>
      <c r="G156" s="39">
        <v>630</v>
      </c>
      <c r="H156" s="39">
        <v>750</v>
      </c>
      <c r="L156" s="26"/>
    </row>
    <row r="157" spans="2:12" x14ac:dyDescent="0.25">
      <c r="B157" s="34"/>
      <c r="C157" s="20" t="s">
        <v>315</v>
      </c>
      <c r="D157" s="21" t="s">
        <v>316</v>
      </c>
      <c r="E157" s="39">
        <v>5300</v>
      </c>
      <c r="F157" s="39">
        <v>3413</v>
      </c>
      <c r="G157" s="39"/>
      <c r="H157" s="39">
        <v>6160</v>
      </c>
      <c r="L157" s="26"/>
    </row>
    <row r="158" spans="2:12" x14ac:dyDescent="0.25">
      <c r="B158" s="34"/>
      <c r="C158" s="20" t="s">
        <v>238</v>
      </c>
      <c r="D158" s="21" t="s">
        <v>239</v>
      </c>
      <c r="E158" s="39"/>
      <c r="F158" s="39">
        <v>600</v>
      </c>
      <c r="G158" s="39"/>
      <c r="H158" s="39"/>
      <c r="L158" s="26"/>
    </row>
    <row r="159" spans="2:12" x14ac:dyDescent="0.25">
      <c r="B159" s="34"/>
      <c r="C159" s="20" t="s">
        <v>154</v>
      </c>
      <c r="D159" s="21" t="s">
        <v>155</v>
      </c>
      <c r="E159" s="39">
        <v>5000</v>
      </c>
      <c r="F159" s="39">
        <v>8000</v>
      </c>
      <c r="G159" s="39"/>
      <c r="H159" s="39"/>
      <c r="L159" s="26"/>
    </row>
    <row r="160" spans="2:12" x14ac:dyDescent="0.25">
      <c r="B160" s="34"/>
      <c r="C160" s="20" t="s">
        <v>317</v>
      </c>
      <c r="D160" s="21" t="s">
        <v>318</v>
      </c>
      <c r="E160" s="39">
        <v>915</v>
      </c>
      <c r="F160" s="39">
        <v>2048</v>
      </c>
      <c r="G160" s="39">
        <v>1810</v>
      </c>
      <c r="H160" s="39">
        <v>320</v>
      </c>
      <c r="L160" s="26"/>
    </row>
    <row r="161" spans="2:12" x14ac:dyDescent="0.25">
      <c r="B161" s="34"/>
      <c r="C161" s="20" t="s">
        <v>156</v>
      </c>
      <c r="D161" s="21" t="s">
        <v>157</v>
      </c>
      <c r="E161" s="39">
        <v>3000</v>
      </c>
      <c r="F161" s="39">
        <v>2000</v>
      </c>
      <c r="G161" s="39"/>
      <c r="H161" s="39">
        <v>9820</v>
      </c>
      <c r="L161" s="26"/>
    </row>
    <row r="162" spans="2:12" x14ac:dyDescent="0.25">
      <c r="B162" s="34"/>
      <c r="C162" s="20" t="s">
        <v>319</v>
      </c>
      <c r="D162" s="21" t="s">
        <v>320</v>
      </c>
      <c r="E162" s="39">
        <v>554</v>
      </c>
      <c r="F162" s="39">
        <v>5372</v>
      </c>
      <c r="G162" s="39"/>
      <c r="H162" s="39"/>
      <c r="L162" s="26"/>
    </row>
    <row r="163" spans="2:12" x14ac:dyDescent="0.25">
      <c r="B163" s="34"/>
      <c r="C163" s="20" t="s">
        <v>321</v>
      </c>
      <c r="D163" s="21" t="s">
        <v>322</v>
      </c>
      <c r="E163" s="39">
        <v>14472</v>
      </c>
      <c r="F163" s="39"/>
      <c r="G163" s="39"/>
      <c r="H163" s="39"/>
      <c r="L163" s="26"/>
    </row>
    <row r="164" spans="2:12" x14ac:dyDescent="0.25">
      <c r="B164" s="34" t="s">
        <v>240</v>
      </c>
      <c r="C164" s="20" t="s">
        <v>241</v>
      </c>
      <c r="D164" s="21" t="s">
        <v>242</v>
      </c>
      <c r="E164" s="39">
        <v>2880</v>
      </c>
      <c r="F164" s="39">
        <v>1800</v>
      </c>
      <c r="G164" s="39"/>
      <c r="H164" s="39"/>
      <c r="L164" s="26"/>
    </row>
    <row r="165" spans="2:12" x14ac:dyDescent="0.25">
      <c r="B165" s="34"/>
      <c r="C165" s="20" t="s">
        <v>664</v>
      </c>
      <c r="D165" s="21" t="s">
        <v>665</v>
      </c>
      <c r="E165" s="39"/>
      <c r="F165" s="39"/>
      <c r="G165" s="39">
        <v>3080</v>
      </c>
      <c r="H165" s="39"/>
      <c r="L165" s="26"/>
    </row>
    <row r="166" spans="2:12" x14ac:dyDescent="0.25">
      <c r="B166" s="34"/>
      <c r="C166" s="20" t="s">
        <v>605</v>
      </c>
      <c r="D166" s="21" t="s">
        <v>606</v>
      </c>
      <c r="E166" s="39"/>
      <c r="F166" s="39"/>
      <c r="G166" s="39">
        <v>1775</v>
      </c>
      <c r="H166" s="39"/>
      <c r="L166" s="26"/>
    </row>
    <row r="167" spans="2:12" x14ac:dyDescent="0.25">
      <c r="B167" s="34"/>
      <c r="C167" s="20" t="s">
        <v>490</v>
      </c>
      <c r="D167" s="21" t="s">
        <v>491</v>
      </c>
      <c r="E167" s="39"/>
      <c r="F167" s="39">
        <v>2550</v>
      </c>
      <c r="G167" s="39"/>
      <c r="H167" s="39"/>
      <c r="L167" s="26"/>
    </row>
    <row r="168" spans="2:12" x14ac:dyDescent="0.25">
      <c r="B168" s="34"/>
      <c r="C168" s="20" t="s">
        <v>323</v>
      </c>
      <c r="D168" s="21" t="s">
        <v>324</v>
      </c>
      <c r="E168" s="39">
        <v>744</v>
      </c>
      <c r="F168" s="39"/>
      <c r="G168" s="39"/>
      <c r="H168" s="39"/>
      <c r="L168" s="26"/>
    </row>
    <row r="169" spans="2:12" x14ac:dyDescent="0.25">
      <c r="B169" s="34"/>
      <c r="C169" s="20" t="s">
        <v>492</v>
      </c>
      <c r="D169" s="21" t="s">
        <v>493</v>
      </c>
      <c r="E169" s="39">
        <v>21460</v>
      </c>
      <c r="F169" s="39">
        <v>0</v>
      </c>
      <c r="G169" s="39"/>
      <c r="H169" s="39"/>
      <c r="L169" s="26"/>
    </row>
    <row r="170" spans="2:12" x14ac:dyDescent="0.25">
      <c r="B170" s="34" t="s">
        <v>82</v>
      </c>
      <c r="C170" s="20" t="s">
        <v>83</v>
      </c>
      <c r="D170" s="21" t="s">
        <v>84</v>
      </c>
      <c r="E170" s="39">
        <v>3870</v>
      </c>
      <c r="F170" s="39">
        <v>6585</v>
      </c>
      <c r="G170" s="39"/>
      <c r="H170" s="39"/>
      <c r="L170" s="26"/>
    </row>
    <row r="171" spans="2:12" x14ac:dyDescent="0.25">
      <c r="B171" s="34"/>
      <c r="C171" s="20" t="s">
        <v>432</v>
      </c>
      <c r="D171" s="21" t="s">
        <v>433</v>
      </c>
      <c r="E171" s="39">
        <v>24870</v>
      </c>
      <c r="F171" s="39">
        <v>46743</v>
      </c>
      <c r="G171" s="39">
        <v>18152</v>
      </c>
      <c r="H171" s="39"/>
      <c r="L171" s="26"/>
    </row>
    <row r="172" spans="2:12" x14ac:dyDescent="0.25">
      <c r="B172" s="34"/>
      <c r="C172" s="20" t="s">
        <v>98</v>
      </c>
      <c r="D172" s="21" t="s">
        <v>99</v>
      </c>
      <c r="E172" s="39">
        <v>18596</v>
      </c>
      <c r="F172" s="39"/>
      <c r="G172" s="39">
        <v>16192</v>
      </c>
      <c r="H172" s="39"/>
      <c r="L172" s="26"/>
    </row>
    <row r="173" spans="2:12" x14ac:dyDescent="0.25">
      <c r="B173" s="34" t="s">
        <v>47</v>
      </c>
      <c r="C173" s="20" t="s">
        <v>48</v>
      </c>
      <c r="D173" s="21" t="s">
        <v>49</v>
      </c>
      <c r="E173" s="39">
        <v>42775.96</v>
      </c>
      <c r="F173" s="39">
        <v>36295</v>
      </c>
      <c r="G173" s="39"/>
      <c r="H173" s="39"/>
      <c r="L173" s="26"/>
    </row>
    <row r="174" spans="2:12" x14ac:dyDescent="0.25">
      <c r="B174" s="34"/>
      <c r="C174" s="20" t="s">
        <v>325</v>
      </c>
      <c r="D174" s="21" t="s">
        <v>326</v>
      </c>
      <c r="E174" s="39">
        <v>967</v>
      </c>
      <c r="F174" s="39">
        <v>1128</v>
      </c>
      <c r="G174" s="39"/>
      <c r="H174" s="39"/>
      <c r="L174" s="26"/>
    </row>
    <row r="175" spans="2:12" x14ac:dyDescent="0.25">
      <c r="B175" s="34"/>
      <c r="C175" s="20" t="s">
        <v>434</v>
      </c>
      <c r="D175" s="21" t="s">
        <v>435</v>
      </c>
      <c r="E175" s="39">
        <v>12200</v>
      </c>
      <c r="F175" s="39">
        <v>1000</v>
      </c>
      <c r="G175" s="39"/>
      <c r="H175" s="39"/>
      <c r="L175" s="26"/>
    </row>
    <row r="176" spans="2:12" x14ac:dyDescent="0.25">
      <c r="B176" s="34"/>
      <c r="C176" s="20" t="s">
        <v>50</v>
      </c>
      <c r="D176" s="21" t="s">
        <v>51</v>
      </c>
      <c r="E176" s="39">
        <v>28880</v>
      </c>
      <c r="F176" s="39">
        <v>22610</v>
      </c>
      <c r="G176" s="39"/>
      <c r="H176" s="39"/>
      <c r="L176" s="26"/>
    </row>
    <row r="177" spans="2:12" x14ac:dyDescent="0.25">
      <c r="B177" s="34" t="s">
        <v>52</v>
      </c>
      <c r="C177" s="20" t="s">
        <v>243</v>
      </c>
      <c r="D177" s="21" t="s">
        <v>244</v>
      </c>
      <c r="E177" s="39">
        <v>2517</v>
      </c>
      <c r="F177" s="39"/>
      <c r="G177" s="39">
        <v>3597</v>
      </c>
      <c r="H177" s="39">
        <v>300</v>
      </c>
      <c r="L177" s="26"/>
    </row>
    <row r="178" spans="2:12" x14ac:dyDescent="0.25">
      <c r="B178" s="34"/>
      <c r="C178" s="20" t="s">
        <v>53</v>
      </c>
      <c r="D178" s="21" t="s">
        <v>54</v>
      </c>
      <c r="E178" s="39">
        <v>49962</v>
      </c>
      <c r="F178" s="39">
        <v>45263</v>
      </c>
      <c r="G178" s="39">
        <v>24269</v>
      </c>
      <c r="H178" s="39">
        <v>19338</v>
      </c>
      <c r="L178" s="26"/>
    </row>
    <row r="179" spans="2:12" x14ac:dyDescent="0.25">
      <c r="B179" s="34"/>
      <c r="C179" s="20" t="s">
        <v>90</v>
      </c>
      <c r="D179" s="21" t="s">
        <v>91</v>
      </c>
      <c r="E179" s="39">
        <v>62770</v>
      </c>
      <c r="F179" s="39">
        <v>31404</v>
      </c>
      <c r="G179" s="39">
        <v>62723.4</v>
      </c>
      <c r="H179" s="39"/>
      <c r="L179" s="26"/>
    </row>
    <row r="180" spans="2:12" x14ac:dyDescent="0.25">
      <c r="B180" s="34"/>
      <c r="C180" s="20" t="s">
        <v>245</v>
      </c>
      <c r="D180" s="21" t="s">
        <v>246</v>
      </c>
      <c r="E180" s="39">
        <v>82626</v>
      </c>
      <c r="F180" s="39">
        <v>7813.5</v>
      </c>
      <c r="G180" s="39">
        <v>16680</v>
      </c>
      <c r="H180" s="39"/>
      <c r="L180" s="26"/>
    </row>
    <row r="181" spans="2:12" x14ac:dyDescent="0.25">
      <c r="B181" s="34"/>
      <c r="C181" s="20" t="s">
        <v>158</v>
      </c>
      <c r="D181" s="21" t="s">
        <v>159</v>
      </c>
      <c r="E181" s="39">
        <v>1280</v>
      </c>
      <c r="F181" s="39"/>
      <c r="G181" s="39"/>
      <c r="H181" s="39"/>
      <c r="L181" s="26"/>
    </row>
    <row r="182" spans="2:12" x14ac:dyDescent="0.25">
      <c r="B182" s="34"/>
      <c r="C182" s="20" t="s">
        <v>109</v>
      </c>
      <c r="D182" s="21" t="s">
        <v>110</v>
      </c>
      <c r="E182" s="39">
        <v>7817</v>
      </c>
      <c r="F182" s="39">
        <v>9658</v>
      </c>
      <c r="G182" s="39">
        <v>7904</v>
      </c>
      <c r="H182" s="39"/>
      <c r="L182" s="26"/>
    </row>
    <row r="183" spans="2:12" x14ac:dyDescent="0.25">
      <c r="B183" s="34"/>
      <c r="C183" s="20" t="s">
        <v>111</v>
      </c>
      <c r="D183" s="21" t="s">
        <v>112</v>
      </c>
      <c r="E183" s="39">
        <v>10385</v>
      </c>
      <c r="F183" s="39">
        <v>749</v>
      </c>
      <c r="G183" s="39">
        <v>19219</v>
      </c>
      <c r="H183" s="39">
        <v>1883</v>
      </c>
      <c r="L183" s="26"/>
    </row>
    <row r="184" spans="2:12" x14ac:dyDescent="0.25">
      <c r="B184" s="34"/>
      <c r="C184" s="20" t="s">
        <v>160</v>
      </c>
      <c r="D184" s="21" t="s">
        <v>161</v>
      </c>
      <c r="E184" s="39">
        <v>6279</v>
      </c>
      <c r="F184" s="39">
        <v>5364</v>
      </c>
      <c r="G184" s="39">
        <v>1926.5</v>
      </c>
      <c r="H184" s="39"/>
      <c r="L184" s="26"/>
    </row>
    <row r="185" spans="2:12" x14ac:dyDescent="0.25">
      <c r="B185" s="34"/>
      <c r="C185" s="20" t="s">
        <v>351</v>
      </c>
      <c r="D185" s="21" t="s">
        <v>352</v>
      </c>
      <c r="E185" s="39"/>
      <c r="F185" s="39"/>
      <c r="G185" s="39">
        <v>15000</v>
      </c>
      <c r="H185" s="39"/>
      <c r="L185" s="26"/>
    </row>
    <row r="186" spans="2:12" x14ac:dyDescent="0.25">
      <c r="B186" s="34"/>
      <c r="C186" s="20" t="s">
        <v>327</v>
      </c>
      <c r="D186" s="21" t="s">
        <v>328</v>
      </c>
      <c r="E186" s="39">
        <v>537</v>
      </c>
      <c r="F186" s="39"/>
      <c r="G186" s="39"/>
      <c r="H186" s="39"/>
      <c r="L186" s="26"/>
    </row>
    <row r="187" spans="2:12" x14ac:dyDescent="0.25">
      <c r="B187" s="34"/>
      <c r="C187" s="20" t="s">
        <v>559</v>
      </c>
      <c r="D187" s="21" t="s">
        <v>560</v>
      </c>
      <c r="E187" s="39"/>
      <c r="F187" s="39">
        <v>310</v>
      </c>
      <c r="G187" s="39">
        <v>330</v>
      </c>
      <c r="H187" s="39">
        <v>375</v>
      </c>
      <c r="L187" s="26"/>
    </row>
    <row r="188" spans="2:12" x14ac:dyDescent="0.25">
      <c r="B188" s="34"/>
      <c r="C188" s="20" t="s">
        <v>140</v>
      </c>
      <c r="D188" s="21" t="s">
        <v>141</v>
      </c>
      <c r="E188" s="39">
        <v>1701</v>
      </c>
      <c r="F188" s="39">
        <v>6236</v>
      </c>
      <c r="G188" s="39">
        <v>23603</v>
      </c>
      <c r="H188" s="39"/>
      <c r="L188" s="26"/>
    </row>
    <row r="189" spans="2:12" x14ac:dyDescent="0.25">
      <c r="B189" s="34"/>
      <c r="C189" s="20" t="s">
        <v>494</v>
      </c>
      <c r="D189" s="21" t="s">
        <v>495</v>
      </c>
      <c r="E189" s="39"/>
      <c r="F189" s="39">
        <v>14539</v>
      </c>
      <c r="G189" s="39"/>
      <c r="H189" s="39"/>
      <c r="L189" s="26"/>
    </row>
    <row r="190" spans="2:12" x14ac:dyDescent="0.25">
      <c r="B190" s="34"/>
      <c r="C190" s="20" t="s">
        <v>162</v>
      </c>
      <c r="D190" s="21" t="s">
        <v>163</v>
      </c>
      <c r="E190" s="39">
        <v>14760</v>
      </c>
      <c r="F190" s="39">
        <v>11500</v>
      </c>
      <c r="G190" s="39">
        <v>34000</v>
      </c>
      <c r="H190" s="39">
        <v>25000</v>
      </c>
      <c r="L190" s="26"/>
    </row>
    <row r="191" spans="2:12" x14ac:dyDescent="0.25">
      <c r="B191" s="34"/>
      <c r="C191" s="20" t="s">
        <v>561</v>
      </c>
      <c r="D191" s="21" t="s">
        <v>562</v>
      </c>
      <c r="E191" s="39">
        <v>3542</v>
      </c>
      <c r="F191" s="39"/>
      <c r="G191" s="39">
        <v>11159</v>
      </c>
      <c r="H191" s="39"/>
      <c r="L191" s="26"/>
    </row>
    <row r="192" spans="2:12" x14ac:dyDescent="0.25">
      <c r="B192" s="34"/>
      <c r="C192" s="20" t="s">
        <v>666</v>
      </c>
      <c r="D192" s="21" t="s">
        <v>667</v>
      </c>
      <c r="E192" s="39"/>
      <c r="F192" s="39"/>
      <c r="G192" s="39"/>
      <c r="H192" s="39">
        <v>4020</v>
      </c>
      <c r="L192" s="26"/>
    </row>
    <row r="193" spans="2:12" x14ac:dyDescent="0.25">
      <c r="B193" s="34"/>
      <c r="C193" s="20" t="s">
        <v>113</v>
      </c>
      <c r="D193" s="21" t="s">
        <v>114</v>
      </c>
      <c r="E193" s="39">
        <v>391</v>
      </c>
      <c r="F193" s="39">
        <v>149</v>
      </c>
      <c r="G193" s="39"/>
      <c r="H193" s="39"/>
      <c r="L193" s="26"/>
    </row>
    <row r="194" spans="2:12" x14ac:dyDescent="0.25">
      <c r="B194" s="34"/>
      <c r="C194" s="20" t="s">
        <v>142</v>
      </c>
      <c r="D194" s="21" t="s">
        <v>143</v>
      </c>
      <c r="E194" s="39">
        <v>13208</v>
      </c>
      <c r="F194" s="39"/>
      <c r="G194" s="39"/>
      <c r="H194" s="39"/>
      <c r="L194" s="26"/>
    </row>
    <row r="195" spans="2:12" x14ac:dyDescent="0.25">
      <c r="B195" s="34"/>
      <c r="C195" s="20" t="s">
        <v>123</v>
      </c>
      <c r="D195" s="21" t="s">
        <v>124</v>
      </c>
      <c r="E195" s="39">
        <v>2000</v>
      </c>
      <c r="F195" s="39"/>
      <c r="G195" s="39"/>
      <c r="H195" s="39"/>
      <c r="L195" s="26"/>
    </row>
    <row r="196" spans="2:12" x14ac:dyDescent="0.25">
      <c r="B196" s="34"/>
      <c r="C196" s="20" t="s">
        <v>607</v>
      </c>
      <c r="D196" s="21" t="s">
        <v>608</v>
      </c>
      <c r="E196" s="39"/>
      <c r="F196" s="39"/>
      <c r="G196" s="39">
        <v>5800</v>
      </c>
      <c r="H196" s="39">
        <v>3800</v>
      </c>
      <c r="L196" s="26"/>
    </row>
    <row r="197" spans="2:12" x14ac:dyDescent="0.25">
      <c r="B197" s="34" t="s">
        <v>173</v>
      </c>
      <c r="C197" s="20" t="s">
        <v>249</v>
      </c>
      <c r="D197" s="21" t="s">
        <v>250</v>
      </c>
      <c r="E197" s="39">
        <v>310</v>
      </c>
      <c r="F197" s="39"/>
      <c r="G197" s="39">
        <v>267</v>
      </c>
      <c r="H197" s="39"/>
      <c r="L197" s="26"/>
    </row>
    <row r="198" spans="2:12" x14ac:dyDescent="0.25">
      <c r="B198" s="34"/>
      <c r="C198" s="20" t="s">
        <v>609</v>
      </c>
      <c r="D198" s="21" t="s">
        <v>610</v>
      </c>
      <c r="E198" s="39"/>
      <c r="F198" s="39"/>
      <c r="G198" s="39">
        <v>6306.95</v>
      </c>
      <c r="H198" s="39"/>
      <c r="L198" s="26"/>
    </row>
    <row r="199" spans="2:12" x14ac:dyDescent="0.25">
      <c r="B199" s="34" t="s">
        <v>55</v>
      </c>
      <c r="C199" s="20" t="s">
        <v>56</v>
      </c>
      <c r="D199" s="21" t="s">
        <v>57</v>
      </c>
      <c r="E199" s="39">
        <v>5161.6000000000004</v>
      </c>
      <c r="F199" s="39">
        <v>4747.1099999999997</v>
      </c>
      <c r="G199" s="39">
        <v>2860</v>
      </c>
      <c r="H199" s="39"/>
      <c r="L199" s="26"/>
    </row>
    <row r="200" spans="2:12" x14ac:dyDescent="0.25">
      <c r="B200" s="34"/>
      <c r="C200" s="20" t="s">
        <v>58</v>
      </c>
      <c r="D200" s="21" t="s">
        <v>59</v>
      </c>
      <c r="E200" s="39">
        <v>13782.5</v>
      </c>
      <c r="F200" s="39">
        <v>3845</v>
      </c>
      <c r="G200" s="39">
        <v>7459</v>
      </c>
      <c r="H200" s="39"/>
      <c r="L200" s="26"/>
    </row>
    <row r="201" spans="2:12" x14ac:dyDescent="0.25">
      <c r="B201" s="34"/>
      <c r="C201" s="20" t="s">
        <v>60</v>
      </c>
      <c r="D201" s="21" t="s">
        <v>61</v>
      </c>
      <c r="E201" s="39">
        <v>10673.4</v>
      </c>
      <c r="F201" s="39">
        <v>7606.91</v>
      </c>
      <c r="G201" s="39">
        <v>987.93</v>
      </c>
      <c r="H201" s="39"/>
      <c r="L201" s="26"/>
    </row>
    <row r="202" spans="2:12" x14ac:dyDescent="0.25">
      <c r="B202" s="34"/>
      <c r="C202" s="20" t="s">
        <v>436</v>
      </c>
      <c r="D202" s="21" t="s">
        <v>437</v>
      </c>
      <c r="E202" s="39">
        <v>4500</v>
      </c>
      <c r="F202" s="39"/>
      <c r="G202" s="39">
        <v>15800</v>
      </c>
      <c r="H202" s="39">
        <v>3680</v>
      </c>
      <c r="L202" s="26"/>
    </row>
    <row r="203" spans="2:12" x14ac:dyDescent="0.25">
      <c r="B203" s="34"/>
      <c r="C203" s="20" t="s">
        <v>62</v>
      </c>
      <c r="D203" s="21" t="s">
        <v>63</v>
      </c>
      <c r="E203" s="39">
        <v>20630</v>
      </c>
      <c r="F203" s="39">
        <v>15375</v>
      </c>
      <c r="G203" s="39">
        <v>5066</v>
      </c>
      <c r="H203" s="39"/>
      <c r="L203" s="26"/>
    </row>
    <row r="204" spans="2:12" x14ac:dyDescent="0.25">
      <c r="B204" s="34"/>
      <c r="C204" s="20" t="s">
        <v>64</v>
      </c>
      <c r="D204" s="21" t="s">
        <v>65</v>
      </c>
      <c r="E204" s="39">
        <v>3636.08</v>
      </c>
      <c r="F204" s="39">
        <v>1487</v>
      </c>
      <c r="G204" s="39">
        <v>947</v>
      </c>
      <c r="H204" s="39"/>
      <c r="L204" s="26"/>
    </row>
    <row r="205" spans="2:12" x14ac:dyDescent="0.25">
      <c r="B205" s="34"/>
      <c r="C205" s="20" t="s">
        <v>66</v>
      </c>
      <c r="D205" s="21" t="s">
        <v>67</v>
      </c>
      <c r="E205" s="39">
        <v>9438</v>
      </c>
      <c r="F205" s="39">
        <v>1361.5</v>
      </c>
      <c r="G205" s="39">
        <v>5617</v>
      </c>
      <c r="H205" s="39">
        <v>682</v>
      </c>
      <c r="L205" s="26"/>
    </row>
    <row r="206" spans="2:12" x14ac:dyDescent="0.25">
      <c r="B206" s="34"/>
      <c r="C206" s="20" t="s">
        <v>85</v>
      </c>
      <c r="D206" s="21" t="s">
        <v>86</v>
      </c>
      <c r="E206" s="39">
        <v>944</v>
      </c>
      <c r="F206" s="39">
        <v>290</v>
      </c>
      <c r="G206" s="39">
        <v>500</v>
      </c>
      <c r="H206" s="39"/>
      <c r="L206" s="26"/>
    </row>
    <row r="207" spans="2:12" x14ac:dyDescent="0.25">
      <c r="B207" s="34"/>
      <c r="C207" s="20" t="s">
        <v>438</v>
      </c>
      <c r="D207" s="21" t="s">
        <v>439</v>
      </c>
      <c r="E207" s="39"/>
      <c r="F207" s="39">
        <v>107.45</v>
      </c>
      <c r="G207" s="39"/>
      <c r="H207" s="39"/>
      <c r="L207" s="26"/>
    </row>
    <row r="208" spans="2:12" x14ac:dyDescent="0.25">
      <c r="B208" s="34"/>
      <c r="C208" s="20" t="s">
        <v>565</v>
      </c>
      <c r="D208" s="21" t="s">
        <v>566</v>
      </c>
      <c r="E208" s="39"/>
      <c r="F208" s="39"/>
      <c r="G208" s="39">
        <v>2076</v>
      </c>
      <c r="H208" s="39"/>
      <c r="L208" s="26"/>
    </row>
    <row r="209" spans="2:12" x14ac:dyDescent="0.25">
      <c r="B209" s="34"/>
      <c r="C209" s="20" t="s">
        <v>440</v>
      </c>
      <c r="D209" s="21" t="s">
        <v>441</v>
      </c>
      <c r="E209" s="39"/>
      <c r="F209" s="39">
        <v>4585.3500000000004</v>
      </c>
      <c r="G209" s="39">
        <v>5459</v>
      </c>
      <c r="H209" s="39"/>
      <c r="L209" s="26"/>
    </row>
    <row r="210" spans="2:12" x14ac:dyDescent="0.25">
      <c r="B210" s="34"/>
      <c r="C210" s="20" t="s">
        <v>253</v>
      </c>
      <c r="D210" s="21" t="s">
        <v>254</v>
      </c>
      <c r="E210" s="39">
        <v>92884.34</v>
      </c>
      <c r="F210" s="39">
        <v>1997.1</v>
      </c>
      <c r="G210" s="39">
        <v>66949.22</v>
      </c>
      <c r="H210" s="39"/>
      <c r="L210" s="26"/>
    </row>
    <row r="211" spans="2:12" x14ac:dyDescent="0.25">
      <c r="B211" s="34"/>
      <c r="C211" s="20" t="s">
        <v>68</v>
      </c>
      <c r="D211" s="21" t="s">
        <v>69</v>
      </c>
      <c r="E211" s="39">
        <v>10967.56</v>
      </c>
      <c r="F211" s="39">
        <v>19249.510000000002</v>
      </c>
      <c r="G211" s="39">
        <v>5901</v>
      </c>
      <c r="H211" s="39"/>
      <c r="L211" s="26"/>
    </row>
    <row r="212" spans="2:12" x14ac:dyDescent="0.25">
      <c r="B212" s="34"/>
      <c r="C212" s="20" t="s">
        <v>70</v>
      </c>
      <c r="D212" s="21" t="s">
        <v>71</v>
      </c>
      <c r="E212" s="39">
        <v>29524.2</v>
      </c>
      <c r="F212" s="39">
        <v>33265</v>
      </c>
      <c r="G212" s="39">
        <v>52626</v>
      </c>
      <c r="H212" s="39"/>
      <c r="L212" s="26"/>
    </row>
    <row r="213" spans="2:12" x14ac:dyDescent="0.25">
      <c r="B213" s="34" t="s">
        <v>72</v>
      </c>
      <c r="C213" s="20" t="s">
        <v>257</v>
      </c>
      <c r="D213" s="21" t="s">
        <v>258</v>
      </c>
      <c r="E213" s="39">
        <v>3182</v>
      </c>
      <c r="F213" s="39">
        <v>9279</v>
      </c>
      <c r="G213" s="39"/>
      <c r="H213" s="39"/>
      <c r="L213" s="26"/>
    </row>
    <row r="214" spans="2:12" x14ac:dyDescent="0.25">
      <c r="B214" s="34"/>
      <c r="C214" s="20" t="s">
        <v>259</v>
      </c>
      <c r="D214" s="21" t="s">
        <v>260</v>
      </c>
      <c r="E214" s="39">
        <v>19862</v>
      </c>
      <c r="F214" s="39">
        <v>6877</v>
      </c>
      <c r="G214" s="39">
        <v>3651</v>
      </c>
      <c r="H214" s="39">
        <v>1186</v>
      </c>
      <c r="L214" s="26"/>
    </row>
    <row r="215" spans="2:12" x14ac:dyDescent="0.25">
      <c r="B215" s="34"/>
      <c r="C215" s="20" t="s">
        <v>73</v>
      </c>
      <c r="D215" s="21" t="s">
        <v>74</v>
      </c>
      <c r="E215" s="39">
        <v>4180</v>
      </c>
      <c r="F215" s="39">
        <v>1000</v>
      </c>
      <c r="G215" s="39">
        <v>1782</v>
      </c>
      <c r="H215" s="39">
        <v>2787</v>
      </c>
      <c r="L215" s="26"/>
    </row>
    <row r="216" spans="2:12" x14ac:dyDescent="0.25">
      <c r="B216" s="34"/>
      <c r="C216" s="20" t="s">
        <v>164</v>
      </c>
      <c r="D216" s="21" t="s">
        <v>165</v>
      </c>
      <c r="E216" s="39">
        <v>1500</v>
      </c>
      <c r="F216" s="39"/>
      <c r="G216" s="39"/>
      <c r="H216" s="39"/>
      <c r="L216" s="26"/>
    </row>
    <row r="217" spans="2:12" x14ac:dyDescent="0.25">
      <c r="B217" s="34"/>
      <c r="C217" s="20" t="s">
        <v>567</v>
      </c>
      <c r="D217" s="21" t="s">
        <v>568</v>
      </c>
      <c r="E217" s="39">
        <v>16130.5</v>
      </c>
      <c r="F217" s="39"/>
      <c r="G217" s="39">
        <v>17904</v>
      </c>
      <c r="H217" s="39"/>
      <c r="L217" s="26"/>
    </row>
    <row r="218" spans="2:12" x14ac:dyDescent="0.25">
      <c r="B218" s="34"/>
      <c r="C218" s="20" t="s">
        <v>261</v>
      </c>
      <c r="D218" s="21" t="s">
        <v>262</v>
      </c>
      <c r="E218" s="39"/>
      <c r="F218" s="39"/>
      <c r="G218" s="39">
        <v>13978</v>
      </c>
      <c r="H218" s="39">
        <v>10612</v>
      </c>
      <c r="L218" s="26"/>
    </row>
    <row r="219" spans="2:12" x14ac:dyDescent="0.25">
      <c r="B219" s="34"/>
      <c r="C219" s="20" t="s">
        <v>263</v>
      </c>
      <c r="D219" s="21" t="s">
        <v>264</v>
      </c>
      <c r="E219" s="39">
        <v>3724</v>
      </c>
      <c r="F219" s="39">
        <v>5992</v>
      </c>
      <c r="G219" s="39"/>
      <c r="H219" s="39"/>
      <c r="L219" s="26"/>
    </row>
    <row r="220" spans="2:12" x14ac:dyDescent="0.25">
      <c r="B220" s="34"/>
      <c r="C220" s="20" t="s">
        <v>571</v>
      </c>
      <c r="D220" s="21" t="s">
        <v>572</v>
      </c>
      <c r="E220" s="39">
        <v>12637</v>
      </c>
      <c r="F220" s="39"/>
      <c r="G220" s="39">
        <v>11768</v>
      </c>
      <c r="H220" s="39"/>
      <c r="L220" s="26"/>
    </row>
    <row r="221" spans="2:12" x14ac:dyDescent="0.25">
      <c r="B221" s="34"/>
      <c r="C221" s="20" t="s">
        <v>265</v>
      </c>
      <c r="D221" s="21" t="s">
        <v>266</v>
      </c>
      <c r="E221" s="39">
        <v>4505</v>
      </c>
      <c r="F221" s="39"/>
      <c r="G221" s="39"/>
      <c r="H221" s="39"/>
      <c r="L221" s="26"/>
    </row>
    <row r="222" spans="2:12" x14ac:dyDescent="0.25">
      <c r="B222" s="34"/>
      <c r="C222" s="20" t="s">
        <v>496</v>
      </c>
      <c r="D222" s="21" t="s">
        <v>497</v>
      </c>
      <c r="E222" s="39">
        <v>7644</v>
      </c>
      <c r="F222" s="39">
        <v>5286</v>
      </c>
      <c r="G222" s="39">
        <v>7574</v>
      </c>
      <c r="H222" s="39"/>
      <c r="L222" s="26"/>
    </row>
    <row r="223" spans="2:12" x14ac:dyDescent="0.25">
      <c r="B223" s="34"/>
      <c r="C223" s="20" t="s">
        <v>446</v>
      </c>
      <c r="D223" s="21" t="s">
        <v>447</v>
      </c>
      <c r="E223" s="39"/>
      <c r="F223" s="39"/>
      <c r="G223" s="39">
        <v>534.5</v>
      </c>
      <c r="H223" s="39"/>
      <c r="L223" s="26"/>
    </row>
    <row r="224" spans="2:12" x14ac:dyDescent="0.25">
      <c r="B224" s="34"/>
      <c r="C224" s="20" t="s">
        <v>329</v>
      </c>
      <c r="D224" s="21" t="s">
        <v>330</v>
      </c>
      <c r="E224" s="39"/>
      <c r="F224" s="39">
        <v>800</v>
      </c>
      <c r="G224" s="39"/>
      <c r="H224" s="39"/>
      <c r="L224" s="26"/>
    </row>
    <row r="225" spans="2:12" x14ac:dyDescent="0.25">
      <c r="B225" s="29" t="s">
        <v>75</v>
      </c>
      <c r="C225" s="29"/>
      <c r="D225" s="29"/>
      <c r="E225" s="30">
        <f>SUM(E7:E224)</f>
        <v>2206600.5700000003</v>
      </c>
      <c r="F225" s="30">
        <f>SUM(F7:F224)</f>
        <v>1763380.79</v>
      </c>
      <c r="G225" s="30">
        <f t="shared" ref="G225:H225" si="0">SUM(G7:G224)</f>
        <v>1338507.0399999998</v>
      </c>
      <c r="H225" s="30">
        <f t="shared" si="0"/>
        <v>963186.35</v>
      </c>
      <c r="L225" s="26"/>
    </row>
    <row r="227" spans="2:12" x14ac:dyDescent="0.25">
      <c r="B227" s="15" t="s">
        <v>16</v>
      </c>
    </row>
    <row r="228" spans="2:12" ht="34.5" customHeight="1" x14ac:dyDescent="0.25">
      <c r="B228" s="70" t="s">
        <v>17</v>
      </c>
      <c r="C228" s="70"/>
      <c r="D228" s="70"/>
      <c r="E228" s="70"/>
      <c r="F228" s="70"/>
      <c r="G228" s="70"/>
      <c r="H228" s="70"/>
    </row>
    <row r="229" spans="2:12" x14ac:dyDescent="0.25">
      <c r="I229" s="17"/>
    </row>
    <row r="230" spans="2:12" x14ac:dyDescent="0.25">
      <c r="H230" s="27"/>
      <c r="I230" s="27"/>
    </row>
  </sheetData>
  <mergeCells count="6">
    <mergeCell ref="B228:H228"/>
    <mergeCell ref="B1:H1"/>
    <mergeCell ref="B2:H2"/>
    <mergeCell ref="B3:H3"/>
    <mergeCell ref="B4:D4"/>
    <mergeCell ref="B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26"/>
  <sheetViews>
    <sheetView workbookViewId="0">
      <selection activeCell="B6" sqref="B6"/>
    </sheetView>
  </sheetViews>
  <sheetFormatPr baseColWidth="10" defaultRowHeight="15" x14ac:dyDescent="0.25"/>
  <cols>
    <col min="1" max="1" width="5.7109375" customWidth="1"/>
    <col min="2" max="2" width="23.42578125" bestFit="1" customWidth="1"/>
    <col min="3" max="4" width="27.28515625" bestFit="1" customWidth="1"/>
    <col min="5" max="8" width="23.7109375" customWidth="1"/>
  </cols>
  <sheetData>
    <row r="1" spans="2:8" ht="15.75" x14ac:dyDescent="0.25">
      <c r="B1" s="52" t="s">
        <v>0</v>
      </c>
      <c r="C1" s="52"/>
      <c r="D1" s="52"/>
      <c r="E1" s="52"/>
      <c r="F1" s="52"/>
      <c r="G1" s="52"/>
      <c r="H1" s="52"/>
    </row>
    <row r="2" spans="2:8" ht="15.75" x14ac:dyDescent="0.25">
      <c r="B2" s="52" t="s">
        <v>1</v>
      </c>
      <c r="C2" s="52"/>
      <c r="D2" s="52"/>
      <c r="E2" s="52"/>
      <c r="F2" s="52"/>
      <c r="G2" s="52"/>
      <c r="H2" s="52"/>
    </row>
    <row r="3" spans="2:8" ht="15.75" x14ac:dyDescent="0.25">
      <c r="B3" s="52" t="s">
        <v>2</v>
      </c>
      <c r="C3" s="52"/>
      <c r="D3" s="52"/>
      <c r="E3" s="52"/>
      <c r="F3" s="52"/>
      <c r="G3" s="52"/>
      <c r="H3" s="52"/>
    </row>
    <row r="4" spans="2:8" ht="15.75" thickBot="1" x14ac:dyDescent="0.3">
      <c r="B4" s="28"/>
      <c r="C4" s="28"/>
      <c r="D4" s="28"/>
      <c r="E4" s="35"/>
      <c r="F4" s="38"/>
      <c r="G4" s="44"/>
    </row>
    <row r="5" spans="2:8" ht="15" customHeight="1" x14ac:dyDescent="0.25">
      <c r="B5" s="72" t="s">
        <v>671</v>
      </c>
      <c r="C5" s="73"/>
      <c r="D5" s="73"/>
      <c r="E5" s="73"/>
      <c r="F5" s="73"/>
      <c r="G5" s="73"/>
      <c r="H5" s="73"/>
    </row>
    <row r="6" spans="2:8" ht="15.75" thickBot="1" x14ac:dyDescent="0.3">
      <c r="B6" s="33" t="s">
        <v>18</v>
      </c>
      <c r="C6" s="18" t="s">
        <v>19</v>
      </c>
      <c r="D6" s="18" t="s">
        <v>20</v>
      </c>
      <c r="E6" s="18" t="s">
        <v>178</v>
      </c>
      <c r="F6" s="18" t="s">
        <v>179</v>
      </c>
      <c r="G6" s="18" t="s">
        <v>357</v>
      </c>
      <c r="H6" s="18" t="s">
        <v>518</v>
      </c>
    </row>
    <row r="7" spans="2:8" x14ac:dyDescent="0.25">
      <c r="B7" s="36" t="s">
        <v>125</v>
      </c>
      <c r="C7" s="20" t="s">
        <v>519</v>
      </c>
      <c r="D7" s="21" t="s">
        <v>520</v>
      </c>
      <c r="E7" s="40">
        <v>10687.56</v>
      </c>
      <c r="F7" s="40">
        <v>11878.45</v>
      </c>
      <c r="G7" s="40">
        <v>3673.26</v>
      </c>
      <c r="H7" s="40"/>
    </row>
    <row r="8" spans="2:8" x14ac:dyDescent="0.25">
      <c r="B8" s="34"/>
      <c r="C8" s="22" t="s">
        <v>498</v>
      </c>
      <c r="D8" s="23" t="s">
        <v>499</v>
      </c>
      <c r="E8" s="39"/>
      <c r="F8" s="39">
        <v>300</v>
      </c>
      <c r="G8" s="39"/>
      <c r="H8" s="39"/>
    </row>
    <row r="9" spans="2:8" x14ac:dyDescent="0.25">
      <c r="B9" s="34"/>
      <c r="C9" s="22" t="s">
        <v>269</v>
      </c>
      <c r="D9" s="23" t="s">
        <v>270</v>
      </c>
      <c r="E9" s="40"/>
      <c r="F9" s="40">
        <v>705</v>
      </c>
      <c r="G9" s="40"/>
      <c r="H9" s="40"/>
    </row>
    <row r="10" spans="2:8" x14ac:dyDescent="0.25">
      <c r="B10" s="34" t="s">
        <v>128</v>
      </c>
      <c r="C10" s="22" t="s">
        <v>331</v>
      </c>
      <c r="D10" s="23" t="s">
        <v>332</v>
      </c>
      <c r="E10" s="39">
        <v>28915</v>
      </c>
      <c r="F10" s="39"/>
      <c r="G10" s="39"/>
      <c r="H10" s="39"/>
    </row>
    <row r="11" spans="2:8" x14ac:dyDescent="0.25">
      <c r="B11" s="34"/>
      <c r="C11" s="22" t="s">
        <v>129</v>
      </c>
      <c r="D11" s="23" t="s">
        <v>130</v>
      </c>
      <c r="E11" s="39">
        <v>11858</v>
      </c>
      <c r="F11" s="39"/>
      <c r="G11" s="39"/>
      <c r="H11" s="39"/>
    </row>
    <row r="12" spans="2:8" x14ac:dyDescent="0.25">
      <c r="B12" s="34"/>
      <c r="C12" s="22" t="s">
        <v>131</v>
      </c>
      <c r="D12" s="23" t="s">
        <v>132</v>
      </c>
      <c r="E12" s="39">
        <v>15571</v>
      </c>
      <c r="F12" s="39">
        <v>8760</v>
      </c>
      <c r="G12" s="39"/>
      <c r="H12" s="39"/>
    </row>
    <row r="13" spans="2:8" x14ac:dyDescent="0.25">
      <c r="B13" s="34"/>
      <c r="C13" s="22" t="s">
        <v>333</v>
      </c>
      <c r="D13" s="23" t="s">
        <v>334</v>
      </c>
      <c r="E13" s="39">
        <v>42182.5</v>
      </c>
      <c r="F13" s="39"/>
      <c r="G13" s="39"/>
      <c r="H13" s="39"/>
    </row>
    <row r="14" spans="2:8" x14ac:dyDescent="0.25">
      <c r="B14" s="34"/>
      <c r="C14" s="22" t="s">
        <v>166</v>
      </c>
      <c r="D14" s="23" t="s">
        <v>167</v>
      </c>
      <c r="E14" s="39">
        <v>12834</v>
      </c>
      <c r="F14" s="39"/>
      <c r="G14" s="39"/>
      <c r="H14" s="39"/>
    </row>
    <row r="15" spans="2:8" x14ac:dyDescent="0.25">
      <c r="B15" s="34" t="s">
        <v>182</v>
      </c>
      <c r="C15" s="22" t="s">
        <v>183</v>
      </c>
      <c r="D15" s="23" t="s">
        <v>182</v>
      </c>
      <c r="E15" s="39">
        <v>35545.5</v>
      </c>
      <c r="F15" s="39">
        <v>118325.85</v>
      </c>
      <c r="G15" s="39"/>
      <c r="H15" s="39"/>
    </row>
    <row r="16" spans="2:8" x14ac:dyDescent="0.25">
      <c r="B16" s="34" t="s">
        <v>135</v>
      </c>
      <c r="C16" s="22" t="s">
        <v>184</v>
      </c>
      <c r="D16" s="23" t="s">
        <v>185</v>
      </c>
      <c r="E16" s="39"/>
      <c r="F16" s="39"/>
      <c r="G16" s="39">
        <v>3756.8</v>
      </c>
      <c r="H16" s="39"/>
    </row>
    <row r="17" spans="2:8" x14ac:dyDescent="0.25">
      <c r="B17" s="34"/>
      <c r="C17" s="22" t="s">
        <v>273</v>
      </c>
      <c r="D17" s="23" t="s">
        <v>274</v>
      </c>
      <c r="E17" s="39">
        <v>5435</v>
      </c>
      <c r="F17" s="39"/>
      <c r="G17" s="39"/>
      <c r="H17" s="39"/>
    </row>
    <row r="18" spans="2:8" x14ac:dyDescent="0.25">
      <c r="B18" s="34"/>
      <c r="C18" s="22" t="s">
        <v>136</v>
      </c>
      <c r="D18" s="23" t="s">
        <v>137</v>
      </c>
      <c r="E18" s="39">
        <v>25034</v>
      </c>
      <c r="F18" s="39">
        <v>15898</v>
      </c>
      <c r="G18" s="39"/>
      <c r="H18" s="39"/>
    </row>
    <row r="19" spans="2:8" x14ac:dyDescent="0.25">
      <c r="B19" s="34"/>
      <c r="C19" s="22" t="s">
        <v>147</v>
      </c>
      <c r="D19" s="23" t="s">
        <v>148</v>
      </c>
      <c r="E19" s="39">
        <v>97481.69</v>
      </c>
      <c r="F19" s="39">
        <v>13830</v>
      </c>
      <c r="G19" s="39">
        <v>1359</v>
      </c>
      <c r="H19" s="39"/>
    </row>
    <row r="20" spans="2:8" x14ac:dyDescent="0.25">
      <c r="B20" s="34"/>
      <c r="C20" s="22" t="s">
        <v>168</v>
      </c>
      <c r="D20" s="23" t="s">
        <v>169</v>
      </c>
      <c r="E20" s="39">
        <v>7880</v>
      </c>
      <c r="F20" s="39">
        <v>3300</v>
      </c>
      <c r="G20" s="39"/>
      <c r="H20" s="39"/>
    </row>
    <row r="21" spans="2:8" x14ac:dyDescent="0.25">
      <c r="B21" s="34" t="s">
        <v>21</v>
      </c>
      <c r="C21" s="22" t="s">
        <v>335</v>
      </c>
      <c r="D21" s="23" t="s">
        <v>336</v>
      </c>
      <c r="E21" s="39">
        <v>360</v>
      </c>
      <c r="F21" s="39"/>
      <c r="G21" s="39"/>
      <c r="H21" s="39"/>
    </row>
    <row r="22" spans="2:8" x14ac:dyDescent="0.25">
      <c r="B22" s="34"/>
      <c r="C22" s="22" t="s">
        <v>277</v>
      </c>
      <c r="D22" s="23" t="s">
        <v>278</v>
      </c>
      <c r="E22" s="39">
        <v>3573</v>
      </c>
      <c r="F22" s="39">
        <v>9091</v>
      </c>
      <c r="G22" s="39">
        <v>10474</v>
      </c>
      <c r="H22" s="39"/>
    </row>
    <row r="23" spans="2:8" x14ac:dyDescent="0.25">
      <c r="B23" s="34"/>
      <c r="C23" s="22" t="s">
        <v>611</v>
      </c>
      <c r="D23" s="23" t="s">
        <v>612</v>
      </c>
      <c r="E23" s="39">
        <v>165</v>
      </c>
      <c r="F23" s="39"/>
      <c r="G23" s="39">
        <v>2989</v>
      </c>
      <c r="H23" s="39"/>
    </row>
    <row r="24" spans="2:8" x14ac:dyDescent="0.25">
      <c r="B24" s="34"/>
      <c r="C24" s="22" t="s">
        <v>573</v>
      </c>
      <c r="D24" s="23" t="s">
        <v>574</v>
      </c>
      <c r="E24" s="39"/>
      <c r="F24" s="39">
        <v>678</v>
      </c>
      <c r="G24" s="39"/>
      <c r="H24" s="39"/>
    </row>
    <row r="25" spans="2:8" x14ac:dyDescent="0.25">
      <c r="B25" s="34"/>
      <c r="C25" s="22" t="s">
        <v>337</v>
      </c>
      <c r="D25" s="23" t="s">
        <v>338</v>
      </c>
      <c r="E25" s="39">
        <v>5800</v>
      </c>
      <c r="F25" s="39"/>
      <c r="G25" s="39"/>
      <c r="H25" s="39"/>
    </row>
    <row r="26" spans="2:8" x14ac:dyDescent="0.25">
      <c r="B26" s="34"/>
      <c r="C26" s="22" t="s">
        <v>339</v>
      </c>
      <c r="D26" s="23" t="s">
        <v>340</v>
      </c>
      <c r="E26" s="39">
        <v>30</v>
      </c>
      <c r="F26" s="39"/>
      <c r="G26" s="39"/>
      <c r="H26" s="39">
        <v>78</v>
      </c>
    </row>
    <row r="27" spans="2:8" x14ac:dyDescent="0.25">
      <c r="B27" s="34"/>
      <c r="C27" s="22" t="s">
        <v>613</v>
      </c>
      <c r="D27" s="23" t="s">
        <v>614</v>
      </c>
      <c r="E27" s="39"/>
      <c r="F27" s="39">
        <v>112</v>
      </c>
      <c r="G27" s="39"/>
      <c r="H27" s="39"/>
    </row>
    <row r="28" spans="2:8" x14ac:dyDescent="0.25">
      <c r="B28" s="34"/>
      <c r="C28" s="22" t="s">
        <v>194</v>
      </c>
      <c r="D28" s="23" t="s">
        <v>195</v>
      </c>
      <c r="E28" s="39">
        <v>13772</v>
      </c>
      <c r="F28" s="39">
        <v>2450</v>
      </c>
      <c r="G28" s="39">
        <v>3280</v>
      </c>
      <c r="H28" s="39"/>
    </row>
    <row r="29" spans="2:8" x14ac:dyDescent="0.25">
      <c r="B29" s="34"/>
      <c r="C29" s="22" t="s">
        <v>579</v>
      </c>
      <c r="D29" s="23" t="s">
        <v>580</v>
      </c>
      <c r="E29" s="39"/>
      <c r="F29" s="39"/>
      <c r="G29" s="39">
        <v>7486</v>
      </c>
      <c r="H29" s="39"/>
    </row>
    <row r="30" spans="2:8" x14ac:dyDescent="0.25">
      <c r="B30" s="34"/>
      <c r="C30" s="22" t="s">
        <v>22</v>
      </c>
      <c r="D30" s="23" t="s">
        <v>23</v>
      </c>
      <c r="E30" s="39">
        <v>9511</v>
      </c>
      <c r="F30" s="39">
        <v>9883</v>
      </c>
      <c r="G30" s="39">
        <v>150</v>
      </c>
      <c r="H30" s="39">
        <v>1904</v>
      </c>
    </row>
    <row r="31" spans="2:8" x14ac:dyDescent="0.25">
      <c r="B31" s="34"/>
      <c r="C31" s="22" t="s">
        <v>452</v>
      </c>
      <c r="D31" s="23" t="s">
        <v>453</v>
      </c>
      <c r="E31" s="39">
        <v>1454</v>
      </c>
      <c r="F31" s="39">
        <v>1395</v>
      </c>
      <c r="G31" s="39"/>
      <c r="H31" s="39"/>
    </row>
    <row r="32" spans="2:8" x14ac:dyDescent="0.25">
      <c r="B32" s="34"/>
      <c r="C32" s="22" t="s">
        <v>454</v>
      </c>
      <c r="D32" s="23" t="s">
        <v>455</v>
      </c>
      <c r="E32" s="39">
        <v>2400</v>
      </c>
      <c r="F32" s="39">
        <v>3990</v>
      </c>
      <c r="G32" s="39"/>
      <c r="H32" s="39"/>
    </row>
    <row r="33" spans="2:8" x14ac:dyDescent="0.25">
      <c r="B33" s="34"/>
      <c r="C33" s="22" t="s">
        <v>615</v>
      </c>
      <c r="D33" s="23" t="s">
        <v>616</v>
      </c>
      <c r="E33" s="39"/>
      <c r="F33" s="39"/>
      <c r="G33" s="39">
        <v>300</v>
      </c>
      <c r="H33" s="39"/>
    </row>
    <row r="34" spans="2:8" x14ac:dyDescent="0.25">
      <c r="B34" s="34" t="s">
        <v>24</v>
      </c>
      <c r="C34" s="22" t="s">
        <v>25</v>
      </c>
      <c r="D34" s="23" t="s">
        <v>26</v>
      </c>
      <c r="E34" s="39">
        <v>4120</v>
      </c>
      <c r="F34" s="39">
        <v>2704</v>
      </c>
      <c r="G34" s="39">
        <v>2730</v>
      </c>
      <c r="H34" s="39"/>
    </row>
    <row r="35" spans="2:8" x14ac:dyDescent="0.25">
      <c r="B35" s="34"/>
      <c r="C35" s="22" t="s">
        <v>78</v>
      </c>
      <c r="D35" s="23" t="s">
        <v>79</v>
      </c>
      <c r="E35" s="39">
        <v>22679</v>
      </c>
      <c r="F35" s="39">
        <v>23111.5</v>
      </c>
      <c r="G35" s="39"/>
      <c r="H35" s="39"/>
    </row>
    <row r="36" spans="2:8" x14ac:dyDescent="0.25">
      <c r="B36" s="34" t="s">
        <v>35</v>
      </c>
      <c r="C36" s="22" t="s">
        <v>36</v>
      </c>
      <c r="D36" s="23" t="s">
        <v>37</v>
      </c>
      <c r="E36" s="39"/>
      <c r="F36" s="39">
        <v>1921</v>
      </c>
      <c r="G36" s="39">
        <v>1260</v>
      </c>
      <c r="H36" s="39"/>
    </row>
    <row r="37" spans="2:8" x14ac:dyDescent="0.25">
      <c r="B37" s="34" t="s">
        <v>208</v>
      </c>
      <c r="C37" s="22" t="s">
        <v>279</v>
      </c>
      <c r="D37" s="23" t="s">
        <v>280</v>
      </c>
      <c r="E37" s="39">
        <v>9228</v>
      </c>
      <c r="F37" s="39"/>
      <c r="G37" s="39"/>
      <c r="H37" s="39"/>
    </row>
    <row r="38" spans="2:8" x14ac:dyDescent="0.25">
      <c r="B38" s="34" t="s">
        <v>211</v>
      </c>
      <c r="C38" s="22" t="s">
        <v>500</v>
      </c>
      <c r="D38" s="23" t="s">
        <v>501</v>
      </c>
      <c r="E38" s="39">
        <v>20400</v>
      </c>
      <c r="F38" s="39">
        <v>26280</v>
      </c>
      <c r="G38" s="39">
        <v>29831</v>
      </c>
      <c r="H38" s="39">
        <v>16248</v>
      </c>
    </row>
    <row r="39" spans="2:8" x14ac:dyDescent="0.25">
      <c r="B39" s="34"/>
      <c r="C39" s="22" t="s">
        <v>583</v>
      </c>
      <c r="D39" s="23" t="s">
        <v>584</v>
      </c>
      <c r="E39" s="39"/>
      <c r="F39" s="39"/>
      <c r="G39" s="39"/>
      <c r="H39" s="39">
        <v>1279</v>
      </c>
    </row>
    <row r="40" spans="2:8" x14ac:dyDescent="0.25">
      <c r="B40" s="34"/>
      <c r="C40" s="22" t="s">
        <v>502</v>
      </c>
      <c r="D40" s="23" t="s">
        <v>503</v>
      </c>
      <c r="E40" s="39">
        <v>637</v>
      </c>
      <c r="F40" s="39">
        <v>0</v>
      </c>
      <c r="G40" s="39">
        <v>470</v>
      </c>
      <c r="H40" s="39">
        <v>2292</v>
      </c>
    </row>
    <row r="41" spans="2:8" x14ac:dyDescent="0.25">
      <c r="B41" s="34"/>
      <c r="C41" s="22" t="s">
        <v>295</v>
      </c>
      <c r="D41" s="23" t="s">
        <v>296</v>
      </c>
      <c r="E41" s="39">
        <v>2000</v>
      </c>
      <c r="F41" s="39">
        <v>4000</v>
      </c>
      <c r="G41" s="39">
        <v>4000</v>
      </c>
      <c r="H41" s="39"/>
    </row>
    <row r="42" spans="2:8" x14ac:dyDescent="0.25">
      <c r="B42" s="34"/>
      <c r="C42" s="22" t="s">
        <v>617</v>
      </c>
      <c r="D42" s="23" t="s">
        <v>618</v>
      </c>
      <c r="E42" s="39">
        <v>110</v>
      </c>
      <c r="F42" s="39">
        <v>0</v>
      </c>
      <c r="G42" s="39">
        <v>150</v>
      </c>
      <c r="H42" s="39"/>
    </row>
    <row r="43" spans="2:8" x14ac:dyDescent="0.25">
      <c r="B43" s="34"/>
      <c r="C43" s="22" t="s">
        <v>541</v>
      </c>
      <c r="D43" s="23" t="s">
        <v>542</v>
      </c>
      <c r="E43" s="39"/>
      <c r="F43" s="39">
        <v>1741</v>
      </c>
      <c r="G43" s="39"/>
      <c r="H43" s="39"/>
    </row>
    <row r="44" spans="2:8" x14ac:dyDescent="0.25">
      <c r="B44" s="34"/>
      <c r="C44" s="22" t="s">
        <v>619</v>
      </c>
      <c r="D44" s="23" t="s">
        <v>620</v>
      </c>
      <c r="E44" s="39"/>
      <c r="F44" s="39"/>
      <c r="G44" s="39">
        <v>949</v>
      </c>
      <c r="H44" s="39">
        <v>50</v>
      </c>
    </row>
    <row r="45" spans="2:8" x14ac:dyDescent="0.25">
      <c r="B45" s="34"/>
      <c r="C45" s="22" t="s">
        <v>621</v>
      </c>
      <c r="D45" s="23" t="s">
        <v>622</v>
      </c>
      <c r="E45" s="39"/>
      <c r="F45" s="39">
        <v>3403</v>
      </c>
      <c r="G45" s="39">
        <v>1061</v>
      </c>
      <c r="H45" s="39">
        <v>8752</v>
      </c>
    </row>
    <row r="46" spans="2:8" x14ac:dyDescent="0.25">
      <c r="B46" s="34" t="s">
        <v>87</v>
      </c>
      <c r="C46" s="22" t="s">
        <v>341</v>
      </c>
      <c r="D46" s="23" t="s">
        <v>342</v>
      </c>
      <c r="E46" s="39">
        <v>6823</v>
      </c>
      <c r="F46" s="39"/>
      <c r="G46" s="39"/>
      <c r="H46" s="39"/>
    </row>
    <row r="47" spans="2:8" x14ac:dyDescent="0.25">
      <c r="B47" s="34"/>
      <c r="C47" s="22" t="s">
        <v>343</v>
      </c>
      <c r="D47" s="23" t="s">
        <v>344</v>
      </c>
      <c r="E47" s="39">
        <v>479</v>
      </c>
      <c r="F47" s="39">
        <v>13000</v>
      </c>
      <c r="G47" s="39"/>
      <c r="H47" s="39"/>
    </row>
    <row r="48" spans="2:8" x14ac:dyDescent="0.25">
      <c r="B48" s="34"/>
      <c r="C48" s="22" t="s">
        <v>115</v>
      </c>
      <c r="D48" s="23" t="s">
        <v>116</v>
      </c>
      <c r="E48" s="39">
        <v>56441.95</v>
      </c>
      <c r="F48" s="39">
        <v>6214.75</v>
      </c>
      <c r="G48" s="39"/>
      <c r="H48" s="39"/>
    </row>
    <row r="49" spans="2:8" x14ac:dyDescent="0.25">
      <c r="B49" s="34"/>
      <c r="C49" s="22" t="s">
        <v>504</v>
      </c>
      <c r="D49" s="23" t="s">
        <v>505</v>
      </c>
      <c r="E49" s="39">
        <v>1092</v>
      </c>
      <c r="F49" s="39">
        <v>2454</v>
      </c>
      <c r="G49" s="39">
        <v>2330</v>
      </c>
      <c r="H49" s="39"/>
    </row>
    <row r="50" spans="2:8" x14ac:dyDescent="0.25">
      <c r="B50" s="34" t="s">
        <v>102</v>
      </c>
      <c r="C50" s="22" t="s">
        <v>103</v>
      </c>
      <c r="D50" s="23" t="s">
        <v>104</v>
      </c>
      <c r="E50" s="39">
        <v>173221</v>
      </c>
      <c r="F50" s="39"/>
      <c r="G50" s="39">
        <v>31799</v>
      </c>
      <c r="H50" s="39"/>
    </row>
    <row r="51" spans="2:8" x14ac:dyDescent="0.25">
      <c r="B51" s="34"/>
      <c r="C51" s="22" t="s">
        <v>468</v>
      </c>
      <c r="D51" s="23" t="s">
        <v>469</v>
      </c>
      <c r="E51" s="39">
        <v>700</v>
      </c>
      <c r="F51" s="39">
        <v>50635</v>
      </c>
      <c r="G51" s="39"/>
      <c r="H51" s="39"/>
    </row>
    <row r="52" spans="2:8" x14ac:dyDescent="0.25">
      <c r="B52" s="34"/>
      <c r="C52" s="22" t="s">
        <v>216</v>
      </c>
      <c r="D52" s="23" t="s">
        <v>217</v>
      </c>
      <c r="E52" s="39">
        <v>1890</v>
      </c>
      <c r="F52" s="39">
        <v>2635</v>
      </c>
      <c r="G52" s="39"/>
      <c r="H52" s="39"/>
    </row>
    <row r="53" spans="2:8" x14ac:dyDescent="0.25">
      <c r="B53" s="34"/>
      <c r="C53" s="22" t="s">
        <v>589</v>
      </c>
      <c r="D53" s="23" t="s">
        <v>590</v>
      </c>
      <c r="E53" s="39">
        <v>2500</v>
      </c>
      <c r="F53" s="39">
        <v>700</v>
      </c>
      <c r="G53" s="39">
        <v>2000</v>
      </c>
      <c r="H53" s="39"/>
    </row>
    <row r="54" spans="2:8" x14ac:dyDescent="0.25">
      <c r="B54" s="34"/>
      <c r="C54" s="22" t="s">
        <v>117</v>
      </c>
      <c r="D54" s="23" t="s">
        <v>118</v>
      </c>
      <c r="E54" s="39">
        <v>850</v>
      </c>
      <c r="F54" s="39"/>
      <c r="G54" s="39"/>
      <c r="H54" s="39"/>
    </row>
    <row r="55" spans="2:8" x14ac:dyDescent="0.25">
      <c r="B55" s="34"/>
      <c r="C55" s="22" t="s">
        <v>345</v>
      </c>
      <c r="D55" s="23" t="s">
        <v>346</v>
      </c>
      <c r="E55" s="39">
        <v>6500</v>
      </c>
      <c r="F55" s="39">
        <v>14761</v>
      </c>
      <c r="G55" s="39"/>
      <c r="H55" s="39"/>
    </row>
    <row r="56" spans="2:8" x14ac:dyDescent="0.25">
      <c r="B56" s="34" t="s">
        <v>38</v>
      </c>
      <c r="C56" s="22" t="s">
        <v>470</v>
      </c>
      <c r="D56" s="23" t="s">
        <v>471</v>
      </c>
      <c r="E56" s="39">
        <v>5622</v>
      </c>
      <c r="F56" s="39">
        <v>6823.5</v>
      </c>
      <c r="G56" s="39"/>
      <c r="H56" s="39"/>
    </row>
    <row r="57" spans="2:8" x14ac:dyDescent="0.25">
      <c r="B57" s="34"/>
      <c r="C57" s="22" t="s">
        <v>218</v>
      </c>
      <c r="D57" s="23" t="s">
        <v>219</v>
      </c>
      <c r="E57" s="39">
        <v>146276</v>
      </c>
      <c r="F57" s="39">
        <v>76271.5</v>
      </c>
      <c r="G57" s="39">
        <v>137896.29999999999</v>
      </c>
      <c r="H57" s="39">
        <v>108312</v>
      </c>
    </row>
    <row r="58" spans="2:8" x14ac:dyDescent="0.25">
      <c r="B58" s="34"/>
      <c r="C58" s="22" t="s">
        <v>472</v>
      </c>
      <c r="D58" s="23" t="s">
        <v>473</v>
      </c>
      <c r="E58" s="39"/>
      <c r="F58" s="39">
        <v>28623</v>
      </c>
      <c r="G58" s="39"/>
      <c r="H58" s="39">
        <v>46584</v>
      </c>
    </row>
    <row r="59" spans="2:8" x14ac:dyDescent="0.25">
      <c r="B59" s="34"/>
      <c r="C59" s="22" t="s">
        <v>506</v>
      </c>
      <c r="D59" s="23" t="s">
        <v>507</v>
      </c>
      <c r="E59" s="39">
        <v>1846</v>
      </c>
      <c r="F59" s="39">
        <v>9556</v>
      </c>
      <c r="G59" s="39"/>
      <c r="H59" s="39">
        <v>6564</v>
      </c>
    </row>
    <row r="60" spans="2:8" x14ac:dyDescent="0.25">
      <c r="B60" s="34"/>
      <c r="C60" s="22" t="s">
        <v>401</v>
      </c>
      <c r="D60" s="23" t="s">
        <v>402</v>
      </c>
      <c r="E60" s="39">
        <v>214376.8</v>
      </c>
      <c r="F60" s="39">
        <v>26153</v>
      </c>
      <c r="G60" s="39">
        <v>194822</v>
      </c>
      <c r="H60" s="39">
        <v>49399.85</v>
      </c>
    </row>
    <row r="61" spans="2:8" x14ac:dyDescent="0.25">
      <c r="B61" s="34"/>
      <c r="C61" s="22" t="s">
        <v>88</v>
      </c>
      <c r="D61" s="23" t="s">
        <v>89</v>
      </c>
      <c r="E61" s="39">
        <v>9995.2000000000007</v>
      </c>
      <c r="F61" s="39">
        <v>8868.69</v>
      </c>
      <c r="G61" s="39">
        <v>3000</v>
      </c>
      <c r="H61" s="39">
        <v>3000</v>
      </c>
    </row>
    <row r="62" spans="2:8" x14ac:dyDescent="0.25">
      <c r="B62" s="34"/>
      <c r="C62" s="22" t="s">
        <v>80</v>
      </c>
      <c r="D62" s="23" t="s">
        <v>81</v>
      </c>
      <c r="E62" s="39">
        <v>40000</v>
      </c>
      <c r="F62" s="39">
        <v>5151.3900000000003</v>
      </c>
      <c r="G62" s="39"/>
      <c r="H62" s="39">
        <v>2507.29</v>
      </c>
    </row>
    <row r="63" spans="2:8" x14ac:dyDescent="0.25">
      <c r="B63" s="34"/>
      <c r="C63" s="22" t="s">
        <v>474</v>
      </c>
      <c r="D63" s="23" t="s">
        <v>475</v>
      </c>
      <c r="E63" s="39">
        <v>5303.79</v>
      </c>
      <c r="F63" s="39"/>
      <c r="G63" s="39"/>
      <c r="H63" s="39"/>
    </row>
    <row r="64" spans="2:8" x14ac:dyDescent="0.25">
      <c r="B64" s="34"/>
      <c r="C64" s="22" t="s">
        <v>405</v>
      </c>
      <c r="D64" s="23" t="s">
        <v>406</v>
      </c>
      <c r="E64" s="39">
        <v>53464</v>
      </c>
      <c r="F64" s="39">
        <v>84794</v>
      </c>
      <c r="G64" s="39">
        <v>106895</v>
      </c>
      <c r="H64" s="39">
        <v>130688.5</v>
      </c>
    </row>
    <row r="65" spans="2:8" x14ac:dyDescent="0.25">
      <c r="B65" s="34"/>
      <c r="C65" s="22" t="s">
        <v>407</v>
      </c>
      <c r="D65" s="23" t="s">
        <v>408</v>
      </c>
      <c r="E65" s="39"/>
      <c r="F65" s="39">
        <v>145418.5</v>
      </c>
      <c r="G65" s="39"/>
      <c r="H65" s="39"/>
    </row>
    <row r="66" spans="2:8" x14ac:dyDescent="0.25">
      <c r="B66" s="34"/>
      <c r="C66" s="22" t="s">
        <v>476</v>
      </c>
      <c r="D66" s="23" t="s">
        <v>477</v>
      </c>
      <c r="E66" s="39">
        <v>1500</v>
      </c>
      <c r="F66" s="39">
        <v>1243</v>
      </c>
      <c r="G66" s="39"/>
      <c r="H66" s="39"/>
    </row>
    <row r="67" spans="2:8" x14ac:dyDescent="0.25">
      <c r="B67" s="34"/>
      <c r="C67" s="22" t="s">
        <v>508</v>
      </c>
      <c r="D67" s="23" t="s">
        <v>509</v>
      </c>
      <c r="E67" s="39">
        <v>27480</v>
      </c>
      <c r="F67" s="39"/>
      <c r="G67" s="39">
        <v>8535</v>
      </c>
      <c r="H67" s="39">
        <v>54224</v>
      </c>
    </row>
    <row r="68" spans="2:8" x14ac:dyDescent="0.25">
      <c r="B68" s="34"/>
      <c r="C68" s="22" t="s">
        <v>415</v>
      </c>
      <c r="D68" s="23" t="s">
        <v>416</v>
      </c>
      <c r="E68" s="39">
        <v>1491</v>
      </c>
      <c r="F68" s="39"/>
      <c r="G68" s="39">
        <v>2097</v>
      </c>
      <c r="H68" s="39">
        <v>5409</v>
      </c>
    </row>
    <row r="69" spans="2:8" x14ac:dyDescent="0.25">
      <c r="B69" s="34"/>
      <c r="C69" s="22" t="s">
        <v>595</v>
      </c>
      <c r="D69" s="23" t="s">
        <v>596</v>
      </c>
      <c r="E69" s="39">
        <v>1042</v>
      </c>
      <c r="F69" s="39"/>
      <c r="G69" s="39">
        <v>2579.5300000000002</v>
      </c>
      <c r="H69" s="39"/>
    </row>
    <row r="70" spans="2:8" x14ac:dyDescent="0.25">
      <c r="B70" s="34" t="s">
        <v>417</v>
      </c>
      <c r="C70" s="22" t="s">
        <v>418</v>
      </c>
      <c r="D70" s="23" t="s">
        <v>419</v>
      </c>
      <c r="E70" s="39"/>
      <c r="F70" s="39"/>
      <c r="G70" s="39"/>
      <c r="H70" s="39">
        <v>7851</v>
      </c>
    </row>
    <row r="71" spans="2:8" x14ac:dyDescent="0.25">
      <c r="B71" s="34" t="s">
        <v>39</v>
      </c>
      <c r="C71" s="22" t="s">
        <v>40</v>
      </c>
      <c r="D71" s="23" t="s">
        <v>41</v>
      </c>
      <c r="E71" s="39"/>
      <c r="F71" s="39">
        <v>4575</v>
      </c>
      <c r="G71" s="39">
        <v>3955</v>
      </c>
      <c r="H71" s="39"/>
    </row>
    <row r="72" spans="2:8" x14ac:dyDescent="0.25">
      <c r="B72" s="34"/>
      <c r="C72" s="22" t="s">
        <v>480</v>
      </c>
      <c r="D72" s="23" t="s">
        <v>481</v>
      </c>
      <c r="E72" s="39">
        <v>1000</v>
      </c>
      <c r="F72" s="39">
        <v>500</v>
      </c>
      <c r="G72" s="39"/>
      <c r="H72" s="39"/>
    </row>
    <row r="73" spans="2:8" x14ac:dyDescent="0.25">
      <c r="B73" s="34"/>
      <c r="C73" s="22" t="s">
        <v>119</v>
      </c>
      <c r="D73" s="23" t="s">
        <v>120</v>
      </c>
      <c r="E73" s="39">
        <v>3952</v>
      </c>
      <c r="F73" s="39">
        <v>5557</v>
      </c>
      <c r="G73" s="39">
        <v>1094</v>
      </c>
      <c r="H73" s="39"/>
    </row>
    <row r="74" spans="2:8" x14ac:dyDescent="0.25">
      <c r="B74" s="34"/>
      <c r="C74" s="22" t="s">
        <v>42</v>
      </c>
      <c r="D74" s="23" t="s">
        <v>43</v>
      </c>
      <c r="E74" s="39">
        <v>6398</v>
      </c>
      <c r="F74" s="39">
        <v>18273</v>
      </c>
      <c r="G74" s="39">
        <v>29736</v>
      </c>
      <c r="H74" s="39"/>
    </row>
    <row r="75" spans="2:8" x14ac:dyDescent="0.25">
      <c r="B75" s="34"/>
      <c r="C75" s="22" t="s">
        <v>222</v>
      </c>
      <c r="D75" s="23" t="s">
        <v>223</v>
      </c>
      <c r="E75" s="39">
        <v>7500</v>
      </c>
      <c r="F75" s="39">
        <v>7500</v>
      </c>
      <c r="G75" s="39">
        <v>7500</v>
      </c>
      <c r="H75" s="39"/>
    </row>
    <row r="76" spans="2:8" x14ac:dyDescent="0.25">
      <c r="B76" s="34" t="s">
        <v>224</v>
      </c>
      <c r="C76" s="22" t="s">
        <v>225</v>
      </c>
      <c r="D76" s="23" t="s">
        <v>226</v>
      </c>
      <c r="E76" s="39"/>
      <c r="F76" s="39">
        <v>1535</v>
      </c>
      <c r="G76" s="39"/>
      <c r="H76" s="39"/>
    </row>
    <row r="77" spans="2:8" x14ac:dyDescent="0.25">
      <c r="B77" s="34"/>
      <c r="C77" s="22" t="s">
        <v>422</v>
      </c>
      <c r="D77" s="23" t="s">
        <v>423</v>
      </c>
      <c r="E77" s="39"/>
      <c r="F77" s="39">
        <v>3421</v>
      </c>
      <c r="G77" s="39"/>
      <c r="H77" s="39"/>
    </row>
    <row r="78" spans="2:8" x14ac:dyDescent="0.25">
      <c r="B78" s="34" t="s">
        <v>170</v>
      </c>
      <c r="C78" s="22" t="s">
        <v>301</v>
      </c>
      <c r="D78" s="23" t="s">
        <v>302</v>
      </c>
      <c r="E78" s="39">
        <v>10674.5</v>
      </c>
      <c r="F78" s="39">
        <v>7107.5</v>
      </c>
      <c r="G78" s="39">
        <v>129.5</v>
      </c>
      <c r="H78" s="39"/>
    </row>
    <row r="79" spans="2:8" x14ac:dyDescent="0.25">
      <c r="B79" s="34"/>
      <c r="C79" s="22" t="s">
        <v>303</v>
      </c>
      <c r="D79" s="23" t="s">
        <v>304</v>
      </c>
      <c r="E79" s="39">
        <v>1447.19</v>
      </c>
      <c r="F79" s="39">
        <v>15351</v>
      </c>
      <c r="G79" s="39"/>
      <c r="H79" s="39"/>
    </row>
    <row r="80" spans="2:8" x14ac:dyDescent="0.25">
      <c r="B80" s="34"/>
      <c r="C80" s="22" t="s">
        <v>171</v>
      </c>
      <c r="D80" s="23" t="s">
        <v>172</v>
      </c>
      <c r="E80" s="39">
        <v>21351.599999999999</v>
      </c>
      <c r="F80" s="39">
        <v>25809</v>
      </c>
      <c r="G80" s="39">
        <v>39566</v>
      </c>
      <c r="H80" s="39"/>
    </row>
    <row r="81" spans="2:8" x14ac:dyDescent="0.25">
      <c r="B81" s="34" t="s">
        <v>44</v>
      </c>
      <c r="C81" s="22" t="s">
        <v>229</v>
      </c>
      <c r="D81" s="23" t="s">
        <v>230</v>
      </c>
      <c r="E81" s="39"/>
      <c r="F81" s="39">
        <v>6693</v>
      </c>
      <c r="G81" s="39">
        <v>7867</v>
      </c>
      <c r="H81" s="39"/>
    </row>
    <row r="82" spans="2:8" x14ac:dyDescent="0.25">
      <c r="B82" s="34" t="s">
        <v>231</v>
      </c>
      <c r="C82" s="22" t="s">
        <v>305</v>
      </c>
      <c r="D82" s="23" t="s">
        <v>306</v>
      </c>
      <c r="E82" s="39">
        <v>4900</v>
      </c>
      <c r="F82" s="39">
        <v>5659</v>
      </c>
      <c r="G82" s="39">
        <v>17500</v>
      </c>
      <c r="H82" s="39"/>
    </row>
    <row r="83" spans="2:8" x14ac:dyDescent="0.25">
      <c r="B83" s="34"/>
      <c r="C83" s="22" t="s">
        <v>347</v>
      </c>
      <c r="D83" s="23" t="s">
        <v>348</v>
      </c>
      <c r="E83" s="40"/>
      <c r="F83" s="40">
        <v>2059</v>
      </c>
      <c r="G83" s="40">
        <v>1160</v>
      </c>
      <c r="H83" s="40"/>
    </row>
    <row r="84" spans="2:8" x14ac:dyDescent="0.25">
      <c r="B84" s="34"/>
      <c r="C84" s="22" t="s">
        <v>668</v>
      </c>
      <c r="D84" s="23" t="s">
        <v>669</v>
      </c>
      <c r="E84" s="39"/>
      <c r="F84" s="39"/>
      <c r="G84" s="39">
        <v>2405</v>
      </c>
      <c r="H84" s="39"/>
    </row>
    <row r="85" spans="2:8" x14ac:dyDescent="0.25">
      <c r="B85" s="34"/>
      <c r="C85" s="22" t="s">
        <v>488</v>
      </c>
      <c r="D85" s="23" t="s">
        <v>489</v>
      </c>
      <c r="E85" s="40">
        <v>3239</v>
      </c>
      <c r="F85" s="40">
        <v>2244</v>
      </c>
      <c r="G85" s="40">
        <v>2030</v>
      </c>
      <c r="H85" s="40"/>
    </row>
    <row r="86" spans="2:8" x14ac:dyDescent="0.25">
      <c r="B86" s="34"/>
      <c r="C86" s="22" t="s">
        <v>307</v>
      </c>
      <c r="D86" s="23" t="s">
        <v>308</v>
      </c>
      <c r="E86" s="39">
        <v>3008</v>
      </c>
      <c r="F86" s="39">
        <v>4725</v>
      </c>
      <c r="G86" s="39">
        <v>3187</v>
      </c>
      <c r="H86" s="39"/>
    </row>
    <row r="87" spans="2:8" x14ac:dyDescent="0.25">
      <c r="B87" s="34"/>
      <c r="C87" s="22" t="s">
        <v>309</v>
      </c>
      <c r="D87" s="23" t="s">
        <v>310</v>
      </c>
      <c r="E87" s="40"/>
      <c r="F87" s="40">
        <v>162</v>
      </c>
      <c r="G87" s="40">
        <v>178</v>
      </c>
      <c r="H87" s="40"/>
    </row>
    <row r="88" spans="2:8" x14ac:dyDescent="0.25">
      <c r="B88" s="34"/>
      <c r="C88" s="22" t="s">
        <v>662</v>
      </c>
      <c r="D88" s="23" t="s">
        <v>663</v>
      </c>
      <c r="E88" s="39"/>
      <c r="F88" s="39"/>
      <c r="G88" s="39">
        <v>3950</v>
      </c>
      <c r="H88" s="39"/>
    </row>
    <row r="89" spans="2:8" x14ac:dyDescent="0.25">
      <c r="B89" s="34"/>
      <c r="C89" s="22" t="s">
        <v>311</v>
      </c>
      <c r="D89" s="23" t="s">
        <v>312</v>
      </c>
      <c r="E89" s="40">
        <v>757</v>
      </c>
      <c r="F89" s="40"/>
      <c r="G89" s="40"/>
      <c r="H89" s="40"/>
    </row>
    <row r="90" spans="2:8" x14ac:dyDescent="0.25">
      <c r="B90" s="34"/>
      <c r="C90" s="22" t="s">
        <v>349</v>
      </c>
      <c r="D90" s="23" t="s">
        <v>350</v>
      </c>
      <c r="E90" s="39"/>
      <c r="F90" s="39">
        <v>700</v>
      </c>
      <c r="G90" s="39">
        <v>210</v>
      </c>
      <c r="H90" s="39"/>
    </row>
    <row r="91" spans="2:8" x14ac:dyDescent="0.25">
      <c r="B91" s="34" t="s">
        <v>82</v>
      </c>
      <c r="C91" s="22" t="s">
        <v>121</v>
      </c>
      <c r="D91" s="23" t="s">
        <v>122</v>
      </c>
      <c r="E91" s="40">
        <v>8602</v>
      </c>
      <c r="F91" s="40"/>
      <c r="G91" s="40"/>
      <c r="H91" s="40"/>
    </row>
    <row r="92" spans="2:8" x14ac:dyDescent="0.25">
      <c r="B92" s="34" t="s">
        <v>47</v>
      </c>
      <c r="C92" s="22" t="s">
        <v>48</v>
      </c>
      <c r="D92" s="23" t="s">
        <v>49</v>
      </c>
      <c r="E92" s="39">
        <v>96634.48000000001</v>
      </c>
      <c r="F92" s="39">
        <v>49109</v>
      </c>
      <c r="G92" s="39"/>
      <c r="H92" s="39"/>
    </row>
    <row r="93" spans="2:8" x14ac:dyDescent="0.25">
      <c r="B93" s="34"/>
      <c r="C93" s="22" t="s">
        <v>510</v>
      </c>
      <c r="D93" s="23" t="s">
        <v>511</v>
      </c>
      <c r="E93" s="40">
        <v>460</v>
      </c>
      <c r="F93" s="40">
        <v>2625</v>
      </c>
      <c r="G93" s="40"/>
      <c r="H93" s="40"/>
    </row>
    <row r="94" spans="2:8" x14ac:dyDescent="0.25">
      <c r="B94" s="34" t="s">
        <v>52</v>
      </c>
      <c r="C94" s="22" t="s">
        <v>90</v>
      </c>
      <c r="D94" s="23" t="s">
        <v>91</v>
      </c>
      <c r="E94" s="39">
        <v>134638.03999999998</v>
      </c>
      <c r="F94" s="39">
        <v>35507</v>
      </c>
      <c r="G94" s="39">
        <v>121129.21</v>
      </c>
      <c r="H94" s="39">
        <v>500</v>
      </c>
    </row>
    <row r="95" spans="2:8" x14ac:dyDescent="0.25">
      <c r="B95" s="34"/>
      <c r="C95" s="22" t="s">
        <v>351</v>
      </c>
      <c r="D95" s="23" t="s">
        <v>352</v>
      </c>
      <c r="E95" s="40">
        <v>744</v>
      </c>
      <c r="F95" s="40">
        <v>220</v>
      </c>
      <c r="G95" s="40"/>
      <c r="H95" s="40"/>
    </row>
    <row r="96" spans="2:8" x14ac:dyDescent="0.25">
      <c r="B96" s="34"/>
      <c r="C96" s="22" t="s">
        <v>140</v>
      </c>
      <c r="D96" s="23" t="s">
        <v>141</v>
      </c>
      <c r="E96" s="39"/>
      <c r="F96" s="39"/>
      <c r="G96" s="39">
        <v>100</v>
      </c>
      <c r="H96" s="39"/>
    </row>
    <row r="97" spans="2:8" x14ac:dyDescent="0.25">
      <c r="B97" s="34"/>
      <c r="C97" s="22" t="s">
        <v>123</v>
      </c>
      <c r="D97" s="23" t="s">
        <v>124</v>
      </c>
      <c r="E97" s="40">
        <v>780</v>
      </c>
      <c r="F97" s="40">
        <v>800</v>
      </c>
      <c r="G97" s="40">
        <v>600</v>
      </c>
      <c r="H97" s="40">
        <v>630</v>
      </c>
    </row>
    <row r="98" spans="2:8" x14ac:dyDescent="0.25">
      <c r="B98" s="34" t="s">
        <v>173</v>
      </c>
      <c r="C98" s="22" t="s">
        <v>353</v>
      </c>
      <c r="D98" s="23" t="s">
        <v>354</v>
      </c>
      <c r="E98" s="39">
        <v>1680</v>
      </c>
      <c r="F98" s="39"/>
      <c r="G98" s="39"/>
      <c r="H98" s="39"/>
    </row>
    <row r="99" spans="2:8" x14ac:dyDescent="0.25">
      <c r="B99" s="34"/>
      <c r="C99" s="22" t="s">
        <v>174</v>
      </c>
      <c r="D99" s="23" t="s">
        <v>175</v>
      </c>
      <c r="E99" s="40">
        <v>15496</v>
      </c>
      <c r="F99" s="40">
        <v>9432</v>
      </c>
      <c r="G99" s="40">
        <v>9586.5</v>
      </c>
      <c r="H99" s="40">
        <v>3126</v>
      </c>
    </row>
    <row r="100" spans="2:8" x14ac:dyDescent="0.25">
      <c r="B100" s="34" t="s">
        <v>55</v>
      </c>
      <c r="C100" s="22" t="s">
        <v>56</v>
      </c>
      <c r="D100" s="23" t="s">
        <v>57</v>
      </c>
      <c r="E100" s="39">
        <v>12987.5</v>
      </c>
      <c r="F100" s="39">
        <v>7001.5</v>
      </c>
      <c r="G100" s="39">
        <v>4571</v>
      </c>
      <c r="H100" s="39"/>
    </row>
    <row r="101" spans="2:8" x14ac:dyDescent="0.25">
      <c r="B101" s="34"/>
      <c r="C101" s="22" t="s">
        <v>58</v>
      </c>
      <c r="D101" s="23" t="s">
        <v>59</v>
      </c>
      <c r="E101" s="23">
        <v>16371</v>
      </c>
      <c r="F101" s="23">
        <v>21429</v>
      </c>
      <c r="G101" s="23">
        <v>26321</v>
      </c>
      <c r="H101" s="24"/>
    </row>
    <row r="102" spans="2:8" x14ac:dyDescent="0.25">
      <c r="B102" s="34"/>
      <c r="C102" s="22" t="s">
        <v>60</v>
      </c>
      <c r="D102" s="23" t="s">
        <v>61</v>
      </c>
      <c r="E102" s="23">
        <v>2002</v>
      </c>
      <c r="F102" s="23"/>
      <c r="G102" s="23"/>
      <c r="H102" s="24"/>
    </row>
    <row r="103" spans="2:8" x14ac:dyDescent="0.25">
      <c r="B103" s="34"/>
      <c r="C103" s="22" t="s">
        <v>62</v>
      </c>
      <c r="D103" s="23" t="s">
        <v>63</v>
      </c>
      <c r="E103" s="39">
        <v>2181</v>
      </c>
      <c r="F103" s="39">
        <v>393</v>
      </c>
      <c r="G103" s="39">
        <v>48264</v>
      </c>
      <c r="H103" s="39"/>
    </row>
    <row r="104" spans="2:8" x14ac:dyDescent="0.25">
      <c r="B104" s="34"/>
      <c r="C104" s="22" t="s">
        <v>623</v>
      </c>
      <c r="D104" s="23" t="s">
        <v>624</v>
      </c>
      <c r="E104" s="39">
        <v>300</v>
      </c>
      <c r="F104" s="39">
        <v>2920</v>
      </c>
      <c r="G104" s="39">
        <v>600</v>
      </c>
      <c r="H104" s="39"/>
    </row>
    <row r="105" spans="2:8" x14ac:dyDescent="0.25">
      <c r="B105" s="34"/>
      <c r="C105" s="22" t="s">
        <v>625</v>
      </c>
      <c r="D105" s="23" t="s">
        <v>626</v>
      </c>
      <c r="E105" s="39">
        <v>6707</v>
      </c>
      <c r="F105" s="39">
        <v>4555</v>
      </c>
      <c r="G105" s="39">
        <v>10566</v>
      </c>
      <c r="H105" s="39"/>
    </row>
    <row r="106" spans="2:8" x14ac:dyDescent="0.25">
      <c r="B106" s="34"/>
      <c r="C106" s="22" t="s">
        <v>627</v>
      </c>
      <c r="D106" s="23" t="s">
        <v>628</v>
      </c>
      <c r="E106" s="39"/>
      <c r="F106" s="39">
        <v>120</v>
      </c>
      <c r="G106" s="39"/>
      <c r="H106" s="39"/>
    </row>
    <row r="107" spans="2:8" x14ac:dyDescent="0.25">
      <c r="B107" s="34" t="s">
        <v>72</v>
      </c>
      <c r="C107" s="22" t="s">
        <v>257</v>
      </c>
      <c r="D107" s="23" t="s">
        <v>258</v>
      </c>
      <c r="E107" s="39">
        <v>6425</v>
      </c>
      <c r="F107" s="39"/>
      <c r="G107" s="39">
        <v>5104</v>
      </c>
      <c r="H107" s="39"/>
    </row>
    <row r="108" spans="2:8" x14ac:dyDescent="0.25">
      <c r="B108" s="34"/>
      <c r="C108" s="22" t="s">
        <v>259</v>
      </c>
      <c r="D108" s="23" t="s">
        <v>260</v>
      </c>
      <c r="E108" s="39">
        <v>26100</v>
      </c>
      <c r="F108" s="39">
        <v>26598</v>
      </c>
      <c r="G108" s="39">
        <v>18465</v>
      </c>
      <c r="H108" s="39"/>
    </row>
    <row r="109" spans="2:8" x14ac:dyDescent="0.25">
      <c r="B109" s="34"/>
      <c r="C109" s="22" t="s">
        <v>567</v>
      </c>
      <c r="D109" s="23" t="s">
        <v>568</v>
      </c>
      <c r="E109" s="39"/>
      <c r="F109" s="39"/>
      <c r="G109" s="39">
        <v>2218</v>
      </c>
      <c r="H109" s="39"/>
    </row>
    <row r="110" spans="2:8" x14ac:dyDescent="0.25">
      <c r="B110" s="34"/>
      <c r="C110" s="22" t="s">
        <v>629</v>
      </c>
      <c r="D110" s="23" t="s">
        <v>630</v>
      </c>
      <c r="E110" s="40"/>
      <c r="F110" s="40">
        <v>644</v>
      </c>
      <c r="G110" s="40">
        <v>2235</v>
      </c>
      <c r="H110" s="40"/>
    </row>
    <row r="111" spans="2:8" x14ac:dyDescent="0.25">
      <c r="B111" s="34"/>
      <c r="C111" s="22" t="s">
        <v>512</v>
      </c>
      <c r="D111" s="23" t="s">
        <v>513</v>
      </c>
      <c r="E111" s="39">
        <v>1182</v>
      </c>
      <c r="F111" s="39">
        <v>1800</v>
      </c>
      <c r="G111" s="39">
        <v>4410</v>
      </c>
      <c r="H111" s="39"/>
    </row>
    <row r="112" spans="2:8" x14ac:dyDescent="0.25">
      <c r="B112" s="34"/>
      <c r="C112" s="22" t="s">
        <v>571</v>
      </c>
      <c r="D112" s="23" t="s">
        <v>572</v>
      </c>
      <c r="E112" s="40"/>
      <c r="F112" s="40"/>
      <c r="G112" s="40"/>
      <c r="H112" s="40">
        <v>357</v>
      </c>
    </row>
    <row r="113" spans="2:12" x14ac:dyDescent="0.25">
      <c r="B113" s="34"/>
      <c r="C113" s="22" t="s">
        <v>265</v>
      </c>
      <c r="D113" s="23" t="s">
        <v>266</v>
      </c>
      <c r="E113" s="39">
        <v>57807</v>
      </c>
      <c r="F113" s="39">
        <v>45606</v>
      </c>
      <c r="G113" s="39">
        <v>41764</v>
      </c>
      <c r="H113" s="39"/>
    </row>
    <row r="114" spans="2:12" x14ac:dyDescent="0.25">
      <c r="B114" s="34"/>
      <c r="C114" s="22" t="s">
        <v>514</v>
      </c>
      <c r="D114" s="23" t="s">
        <v>515</v>
      </c>
      <c r="E114" s="23">
        <v>4018</v>
      </c>
      <c r="F114" s="23">
        <v>1312</v>
      </c>
      <c r="G114" s="23">
        <v>121</v>
      </c>
      <c r="H114" s="24">
        <v>1078</v>
      </c>
    </row>
    <row r="115" spans="2:12" x14ac:dyDescent="0.25">
      <c r="B115" s="34"/>
      <c r="C115" s="22" t="s">
        <v>267</v>
      </c>
      <c r="D115" s="23" t="s">
        <v>268</v>
      </c>
      <c r="E115" s="23">
        <v>14752</v>
      </c>
      <c r="F115" s="23">
        <v>16795</v>
      </c>
      <c r="G115" s="23">
        <v>16421</v>
      </c>
      <c r="H115" s="24"/>
    </row>
    <row r="116" spans="2:12" x14ac:dyDescent="0.25">
      <c r="B116" s="34"/>
      <c r="C116" s="22" t="s">
        <v>631</v>
      </c>
      <c r="D116" s="23" t="s">
        <v>632</v>
      </c>
      <c r="E116" s="39">
        <v>21</v>
      </c>
      <c r="F116" s="39"/>
      <c r="G116" s="39"/>
      <c r="H116" s="39">
        <v>1884</v>
      </c>
    </row>
    <row r="117" spans="2:12" x14ac:dyDescent="0.25">
      <c r="B117" s="34"/>
      <c r="C117" s="22" t="s">
        <v>633</v>
      </c>
      <c r="D117" s="23" t="s">
        <v>634</v>
      </c>
      <c r="E117" s="40">
        <v>1106</v>
      </c>
      <c r="F117" s="40">
        <v>164</v>
      </c>
      <c r="G117" s="40">
        <v>2571</v>
      </c>
      <c r="H117" s="40">
        <v>1965</v>
      </c>
    </row>
    <row r="118" spans="2:12" x14ac:dyDescent="0.25">
      <c r="B118" s="34"/>
      <c r="C118" s="22" t="s">
        <v>442</v>
      </c>
      <c r="D118" s="23" t="s">
        <v>443</v>
      </c>
      <c r="E118" s="39">
        <v>3239</v>
      </c>
      <c r="F118" s="39">
        <v>3014</v>
      </c>
      <c r="G118" s="39">
        <v>5450</v>
      </c>
      <c r="H118" s="39"/>
    </row>
    <row r="119" spans="2:12" x14ac:dyDescent="0.25">
      <c r="B119" s="34"/>
      <c r="C119" s="22" t="s">
        <v>444</v>
      </c>
      <c r="D119" s="23" t="s">
        <v>445</v>
      </c>
      <c r="E119" s="40">
        <v>1070</v>
      </c>
      <c r="F119" s="40">
        <v>224</v>
      </c>
      <c r="G119" s="40">
        <v>614</v>
      </c>
      <c r="H119" s="40">
        <v>432</v>
      </c>
    </row>
    <row r="120" spans="2:12" x14ac:dyDescent="0.25">
      <c r="B120" s="34"/>
      <c r="C120" s="22" t="s">
        <v>446</v>
      </c>
      <c r="D120" s="23" t="s">
        <v>447</v>
      </c>
      <c r="E120" s="39">
        <v>20846</v>
      </c>
      <c r="F120" s="39">
        <v>24171</v>
      </c>
      <c r="G120" s="39">
        <v>9903</v>
      </c>
      <c r="H120" s="39">
        <v>9442</v>
      </c>
    </row>
    <row r="121" spans="2:12" x14ac:dyDescent="0.25">
      <c r="B121" s="34"/>
      <c r="C121" s="22" t="s">
        <v>329</v>
      </c>
      <c r="D121" s="23" t="s">
        <v>330</v>
      </c>
      <c r="E121" s="23">
        <v>266146</v>
      </c>
      <c r="F121" s="23">
        <v>188815.5</v>
      </c>
      <c r="G121" s="23">
        <v>187553.9</v>
      </c>
      <c r="H121" s="24">
        <v>232676.5</v>
      </c>
    </row>
    <row r="122" spans="2:12" x14ac:dyDescent="0.25">
      <c r="B122" s="34"/>
      <c r="C122" s="22" t="s">
        <v>355</v>
      </c>
      <c r="D122" s="23" t="s">
        <v>356</v>
      </c>
      <c r="E122" s="23">
        <v>13636</v>
      </c>
      <c r="F122" s="23">
        <v>6418</v>
      </c>
      <c r="G122" s="23">
        <v>126</v>
      </c>
      <c r="H122" s="24"/>
    </row>
    <row r="123" spans="2:12" x14ac:dyDescent="0.25">
      <c r="B123" s="29" t="s">
        <v>75</v>
      </c>
      <c r="C123" s="29"/>
      <c r="D123" s="29"/>
      <c r="E123" s="30">
        <f>SUM(E7:E122)</f>
        <v>1928715.3</v>
      </c>
      <c r="F123" s="30">
        <f>SUM(F7:F122)</f>
        <v>1308602.6300000001</v>
      </c>
      <c r="G123" s="30">
        <f>SUM(G7:G122)</f>
        <v>1205034</v>
      </c>
      <c r="H123" s="30">
        <f>SUM(H7:H122)</f>
        <v>697233.14</v>
      </c>
      <c r="I123" s="26"/>
      <c r="L123" s="26"/>
    </row>
    <row r="125" spans="2:12" x14ac:dyDescent="0.25">
      <c r="B125" s="15" t="s">
        <v>16</v>
      </c>
    </row>
    <row r="126" spans="2:12" ht="34.5" customHeight="1" x14ac:dyDescent="0.25">
      <c r="B126" s="70" t="s">
        <v>17</v>
      </c>
      <c r="C126" s="70"/>
      <c r="D126" s="70"/>
      <c r="E126" s="70"/>
      <c r="F126" s="70"/>
      <c r="G126" s="70"/>
      <c r="H126" s="70"/>
    </row>
  </sheetData>
  <mergeCells count="5">
    <mergeCell ref="B1:H1"/>
    <mergeCell ref="B2:H2"/>
    <mergeCell ref="B3:H3"/>
    <mergeCell ref="B5:H5"/>
    <mergeCell ref="B126:H12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"/>
  <sheetViews>
    <sheetView workbookViewId="0">
      <selection activeCell="E9" sqref="E9"/>
    </sheetView>
  </sheetViews>
  <sheetFormatPr baseColWidth="10" defaultRowHeight="15" x14ac:dyDescent="0.25"/>
  <cols>
    <col min="1" max="1" width="5.7109375" customWidth="1"/>
    <col min="2" max="2" width="17.42578125" bestFit="1" customWidth="1"/>
    <col min="3" max="3" width="27.28515625" bestFit="1" customWidth="1"/>
    <col min="4" max="4" width="12.5703125" bestFit="1" customWidth="1"/>
    <col min="5" max="5" width="19.5703125" bestFit="1" customWidth="1"/>
    <col min="6" max="6" width="21.85546875" bestFit="1" customWidth="1"/>
    <col min="7" max="7" width="21.85546875" customWidth="1"/>
    <col min="8" max="8" width="19.140625" bestFit="1" customWidth="1"/>
  </cols>
  <sheetData>
    <row r="1" spans="2:9" ht="15.75" x14ac:dyDescent="0.25">
      <c r="B1" s="52" t="s">
        <v>0</v>
      </c>
      <c r="C1" s="52"/>
      <c r="D1" s="52"/>
      <c r="E1" s="52"/>
      <c r="F1" s="52"/>
      <c r="G1" s="52"/>
      <c r="H1" s="52"/>
    </row>
    <row r="2" spans="2:9" ht="15.75" x14ac:dyDescent="0.25">
      <c r="B2" s="52" t="s">
        <v>1</v>
      </c>
      <c r="C2" s="52"/>
      <c r="D2" s="52"/>
      <c r="E2" s="52"/>
      <c r="F2" s="52"/>
      <c r="G2" s="52"/>
      <c r="H2" s="52"/>
    </row>
    <row r="3" spans="2:9" ht="15.75" x14ac:dyDescent="0.25">
      <c r="B3" s="52" t="s">
        <v>2</v>
      </c>
      <c r="C3" s="52"/>
      <c r="D3" s="52"/>
      <c r="E3" s="52"/>
      <c r="F3" s="52"/>
      <c r="G3" s="52"/>
      <c r="H3" s="52"/>
    </row>
    <row r="4" spans="2:9" ht="15.75" thickBot="1" x14ac:dyDescent="0.3">
      <c r="B4" s="55"/>
      <c r="C4" s="55"/>
      <c r="D4" s="55"/>
      <c r="E4" s="38"/>
    </row>
    <row r="5" spans="2:9" x14ac:dyDescent="0.25">
      <c r="B5" s="72" t="s">
        <v>672</v>
      </c>
      <c r="C5" s="73"/>
      <c r="D5" s="73"/>
      <c r="E5" s="73"/>
      <c r="F5" s="73"/>
      <c r="G5" s="74"/>
      <c r="H5" s="75"/>
    </row>
    <row r="6" spans="2:9" ht="22.5" customHeight="1" thickBot="1" x14ac:dyDescent="0.3">
      <c r="B6" s="49" t="s">
        <v>18</v>
      </c>
      <c r="C6" s="18" t="s">
        <v>19</v>
      </c>
      <c r="D6" s="18" t="s">
        <v>20</v>
      </c>
      <c r="E6" s="18" t="s">
        <v>178</v>
      </c>
      <c r="F6" s="18" t="s">
        <v>179</v>
      </c>
      <c r="G6" s="18" t="s">
        <v>357</v>
      </c>
      <c r="H6" s="50" t="s">
        <v>518</v>
      </c>
    </row>
    <row r="7" spans="2:9" x14ac:dyDescent="0.25">
      <c r="B7" s="46" t="s">
        <v>211</v>
      </c>
      <c r="C7" s="41" t="s">
        <v>500</v>
      </c>
      <c r="D7" s="42" t="s">
        <v>501</v>
      </c>
      <c r="E7" s="40">
        <v>20111</v>
      </c>
      <c r="F7" s="40">
        <v>22401</v>
      </c>
      <c r="G7" s="40">
        <v>29657</v>
      </c>
      <c r="H7" s="40">
        <v>30500</v>
      </c>
    </row>
    <row r="8" spans="2:9" x14ac:dyDescent="0.25">
      <c r="B8" s="47" t="s">
        <v>102</v>
      </c>
      <c r="C8" s="41" t="s">
        <v>516</v>
      </c>
      <c r="D8" s="42" t="s">
        <v>517</v>
      </c>
      <c r="E8" s="39">
        <v>37241</v>
      </c>
      <c r="F8" s="39">
        <v>60039</v>
      </c>
      <c r="G8" s="39">
        <v>67565</v>
      </c>
      <c r="H8" s="39">
        <v>142954</v>
      </c>
    </row>
    <row r="9" spans="2:9" x14ac:dyDescent="0.25">
      <c r="B9" s="47" t="s">
        <v>44</v>
      </c>
      <c r="C9" s="41" t="s">
        <v>229</v>
      </c>
      <c r="D9" s="42" t="s">
        <v>230</v>
      </c>
      <c r="E9" s="40">
        <v>112</v>
      </c>
      <c r="F9" s="40"/>
      <c r="G9" s="40"/>
      <c r="H9" s="40"/>
    </row>
    <row r="10" spans="2:9" x14ac:dyDescent="0.25">
      <c r="B10" s="47" t="s">
        <v>72</v>
      </c>
      <c r="C10" s="41" t="s">
        <v>257</v>
      </c>
      <c r="D10" s="42" t="s">
        <v>258</v>
      </c>
      <c r="E10" s="39">
        <v>13129</v>
      </c>
      <c r="F10" s="39">
        <v>16839.32</v>
      </c>
      <c r="G10" s="39">
        <v>97035.839999999997</v>
      </c>
      <c r="H10" s="39">
        <v>53699.32</v>
      </c>
    </row>
    <row r="11" spans="2:9" x14ac:dyDescent="0.25">
      <c r="B11" s="47"/>
      <c r="C11" s="41" t="s">
        <v>446</v>
      </c>
      <c r="D11" s="42" t="s">
        <v>447</v>
      </c>
      <c r="E11" s="39">
        <v>4565.32</v>
      </c>
      <c r="F11" s="39"/>
      <c r="G11" s="39"/>
      <c r="H11" s="39"/>
    </row>
    <row r="12" spans="2:9" ht="15.75" thickBot="1" x14ac:dyDescent="0.3">
      <c r="B12" s="48"/>
      <c r="C12" s="41" t="s">
        <v>329</v>
      </c>
      <c r="D12" s="42" t="s">
        <v>330</v>
      </c>
      <c r="E12" s="40">
        <v>120772</v>
      </c>
      <c r="F12" s="40">
        <v>168131.3</v>
      </c>
      <c r="G12" s="40">
        <v>149823</v>
      </c>
      <c r="H12" s="40">
        <v>35694.29</v>
      </c>
    </row>
    <row r="13" spans="2:9" x14ac:dyDescent="0.25">
      <c r="B13" s="45" t="s">
        <v>75</v>
      </c>
      <c r="C13" s="29"/>
      <c r="D13" s="29"/>
      <c r="E13" s="43">
        <f>SUM(E7:E12)</f>
        <v>195930.32</v>
      </c>
      <c r="F13" s="43">
        <f t="shared" ref="F13:H13" si="0">SUM(F7:F12)</f>
        <v>267410.62</v>
      </c>
      <c r="G13" s="43">
        <f t="shared" si="0"/>
        <v>344080.83999999997</v>
      </c>
      <c r="H13" s="43">
        <f t="shared" si="0"/>
        <v>262847.61</v>
      </c>
    </row>
    <row r="16" spans="2:9" x14ac:dyDescent="0.25">
      <c r="B16" s="15" t="s">
        <v>16</v>
      </c>
      <c r="H16" s="16"/>
      <c r="I16" s="17"/>
    </row>
    <row r="17" spans="2:10" ht="15" customHeight="1" x14ac:dyDescent="0.25">
      <c r="B17" s="70" t="s">
        <v>17</v>
      </c>
      <c r="C17" s="70"/>
      <c r="D17" s="70"/>
      <c r="E17" s="70"/>
      <c r="F17" s="70"/>
      <c r="G17" s="70"/>
      <c r="H17" s="70"/>
      <c r="I17" s="70"/>
      <c r="J17" s="70"/>
    </row>
  </sheetData>
  <mergeCells count="6">
    <mergeCell ref="B17:J17"/>
    <mergeCell ref="B1:H1"/>
    <mergeCell ref="B2:H2"/>
    <mergeCell ref="B3:H3"/>
    <mergeCell ref="B4:D4"/>
    <mergeCell ref="B5:H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E13" sqref="E13:G13"/>
    </sheetView>
  </sheetViews>
  <sheetFormatPr baseColWidth="10" defaultRowHeight="15" x14ac:dyDescent="0.25"/>
  <cols>
    <col min="1" max="1" width="5.140625" customWidth="1"/>
    <col min="2" max="2" width="19.7109375" customWidth="1"/>
    <col min="3" max="3" width="17.7109375" customWidth="1"/>
    <col min="4" max="4" width="19.7109375" bestFit="1" customWidth="1"/>
    <col min="5" max="5" width="19.5703125" bestFit="1" customWidth="1"/>
    <col min="6" max="6" width="19.5703125" customWidth="1"/>
    <col min="7" max="7" width="21.85546875" bestFit="1" customWidth="1"/>
  </cols>
  <sheetData>
    <row r="1" spans="2:8" ht="15.75" x14ac:dyDescent="0.25">
      <c r="B1" s="52" t="s">
        <v>0</v>
      </c>
      <c r="C1" s="52"/>
      <c r="D1" s="52"/>
      <c r="E1" s="52"/>
      <c r="F1" s="52"/>
      <c r="G1" s="52"/>
    </row>
    <row r="2" spans="2:8" ht="15.75" x14ac:dyDescent="0.25">
      <c r="B2" s="52" t="s">
        <v>1</v>
      </c>
      <c r="C2" s="52"/>
      <c r="D2" s="52"/>
      <c r="E2" s="52"/>
      <c r="F2" s="52"/>
      <c r="G2" s="52"/>
    </row>
    <row r="3" spans="2:8" ht="15.75" x14ac:dyDescent="0.25">
      <c r="B3" s="52" t="s">
        <v>2</v>
      </c>
      <c r="C3" s="52"/>
      <c r="D3" s="52"/>
      <c r="E3" s="52"/>
      <c r="F3" s="52"/>
      <c r="G3" s="52"/>
    </row>
    <row r="4" spans="2:8" ht="15.75" thickBot="1" x14ac:dyDescent="0.3">
      <c r="B4" s="71"/>
      <c r="C4" s="71"/>
      <c r="D4" s="71"/>
    </row>
    <row r="5" spans="2:8" ht="15" customHeight="1" x14ac:dyDescent="0.25">
      <c r="B5" s="72" t="s">
        <v>673</v>
      </c>
      <c r="C5" s="73"/>
      <c r="D5" s="73"/>
      <c r="E5" s="73"/>
      <c r="F5" s="74"/>
      <c r="G5" s="75"/>
    </row>
    <row r="6" spans="2:8" x14ac:dyDescent="0.25">
      <c r="B6" s="76" t="s">
        <v>18</v>
      </c>
      <c r="C6" s="77" t="s">
        <v>19</v>
      </c>
      <c r="D6" s="77" t="s">
        <v>20</v>
      </c>
      <c r="E6" s="77" t="s">
        <v>178</v>
      </c>
      <c r="F6" s="78" t="s">
        <v>179</v>
      </c>
      <c r="G6" s="78" t="s">
        <v>357</v>
      </c>
    </row>
    <row r="7" spans="2:8" x14ac:dyDescent="0.25">
      <c r="B7" s="19" t="s">
        <v>21</v>
      </c>
      <c r="C7" s="19" t="s">
        <v>529</v>
      </c>
      <c r="D7" s="42" t="s">
        <v>530</v>
      </c>
      <c r="E7" s="39">
        <v>205</v>
      </c>
      <c r="F7" s="39"/>
      <c r="G7" s="39"/>
    </row>
    <row r="8" spans="2:8" x14ac:dyDescent="0.25">
      <c r="B8" s="41" t="s">
        <v>24</v>
      </c>
      <c r="C8" s="19" t="s">
        <v>635</v>
      </c>
      <c r="D8" s="42" t="s">
        <v>636</v>
      </c>
      <c r="E8" s="39"/>
      <c r="F8" s="39">
        <v>80</v>
      </c>
      <c r="G8" s="39">
        <v>90</v>
      </c>
    </row>
    <row r="9" spans="2:8" x14ac:dyDescent="0.25">
      <c r="B9" s="41" t="s">
        <v>35</v>
      </c>
      <c r="C9" s="19" t="s">
        <v>637</v>
      </c>
      <c r="D9" s="42" t="s">
        <v>638</v>
      </c>
      <c r="E9" s="40">
        <v>1085.5</v>
      </c>
      <c r="F9" s="40">
        <v>3795.31</v>
      </c>
      <c r="G9" s="40">
        <v>2519</v>
      </c>
    </row>
    <row r="10" spans="2:8" x14ac:dyDescent="0.25">
      <c r="B10" s="41" t="s">
        <v>151</v>
      </c>
      <c r="C10" s="19" t="s">
        <v>238</v>
      </c>
      <c r="D10" s="42" t="s">
        <v>239</v>
      </c>
      <c r="E10" s="39"/>
      <c r="F10" s="39">
        <v>651.79999999999995</v>
      </c>
      <c r="G10" s="39">
        <v>804.78</v>
      </c>
    </row>
    <row r="11" spans="2:8" x14ac:dyDescent="0.25">
      <c r="B11" s="41"/>
      <c r="C11" s="19" t="s">
        <v>319</v>
      </c>
      <c r="D11" s="42" t="s">
        <v>320</v>
      </c>
      <c r="E11" s="40">
        <v>228</v>
      </c>
      <c r="F11" s="40">
        <v>723.26</v>
      </c>
      <c r="G11" s="40"/>
    </row>
    <row r="12" spans="2:8" x14ac:dyDescent="0.25">
      <c r="B12" s="19" t="s">
        <v>52</v>
      </c>
      <c r="C12" s="19" t="s">
        <v>639</v>
      </c>
      <c r="D12" s="42" t="s">
        <v>640</v>
      </c>
      <c r="E12" s="40">
        <v>100</v>
      </c>
      <c r="F12" s="40"/>
      <c r="G12" s="40"/>
    </row>
    <row r="13" spans="2:8" x14ac:dyDescent="0.25">
      <c r="B13" s="29" t="s">
        <v>75</v>
      </c>
      <c r="C13" s="29"/>
      <c r="D13" s="29"/>
      <c r="E13" s="30">
        <f>SUM(E7:E12)</f>
        <v>1618.5</v>
      </c>
      <c r="F13" s="30">
        <f t="shared" ref="F13:G13" si="0">SUM(F7:F12)</f>
        <v>5250.37</v>
      </c>
      <c r="G13" s="30">
        <f t="shared" si="0"/>
        <v>3413.7799999999997</v>
      </c>
    </row>
    <row r="16" spans="2:8" x14ac:dyDescent="0.25">
      <c r="B16" s="15" t="s">
        <v>16</v>
      </c>
      <c r="G16" s="16"/>
      <c r="H16" s="17"/>
    </row>
    <row r="17" spans="2:9" x14ac:dyDescent="0.25">
      <c r="B17" s="70" t="s">
        <v>17</v>
      </c>
      <c r="C17" s="70"/>
      <c r="D17" s="70"/>
      <c r="E17" s="70"/>
      <c r="F17" s="70"/>
      <c r="G17" s="70"/>
      <c r="H17" s="70"/>
      <c r="I17" s="70"/>
    </row>
    <row r="29" spans="2:9" x14ac:dyDescent="0.25">
      <c r="E29" t="s">
        <v>77</v>
      </c>
    </row>
  </sheetData>
  <mergeCells count="6">
    <mergeCell ref="B17:I17"/>
    <mergeCell ref="B1:G1"/>
    <mergeCell ref="B2:G2"/>
    <mergeCell ref="B3:G3"/>
    <mergeCell ref="B4:D4"/>
    <mergeCell ref="B5:G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CLASIFICACION UPME</vt:lpstr>
      <vt:lpstr>ARENAS</vt:lpstr>
      <vt:lpstr>GRAVAS</vt:lpstr>
      <vt:lpstr>RECEBO</vt:lpstr>
      <vt:lpstr>DIABASA</vt:lpstr>
      <vt:lpstr>ASFALTITA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Velasco Amaya</dc:creator>
  <cp:lastModifiedBy>Paola Velasco Amaya</cp:lastModifiedBy>
  <dcterms:created xsi:type="dcterms:W3CDTF">2017-05-10T19:24:50Z</dcterms:created>
  <dcterms:modified xsi:type="dcterms:W3CDTF">2019-02-12T18:39:51Z</dcterms:modified>
</cp:coreProperties>
</file>