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9"/>
  <workbookPr defaultThemeVersion="166925"/>
  <mc:AlternateContent xmlns:mc="http://schemas.openxmlformats.org/markup-compatibility/2006">
    <mc:Choice Requires="x15">
      <x15ac:absPath xmlns:x15ac="http://schemas.microsoft.com/office/spreadsheetml/2010/11/ac" url="C:\ANM 2023\RIESGOS\Socializacion Riesgos 2023\"/>
    </mc:Choice>
  </mc:AlternateContent>
  <xr:revisionPtr revIDLastSave="0" documentId="8_{F2569EE2-93EA-445F-9FB9-1A96D381AE67}" xr6:coauthVersionLast="47" xr6:coauthVersionMax="47" xr10:uidLastSave="{00000000-0000-0000-0000-000000000000}"/>
  <bookViews>
    <workbookView xWindow="-120" yWindow="-120" windowWidth="29040" windowHeight="15720" xr2:uid="{3A5CBCF3-64FF-45E7-97DB-F7D619A376D2}"/>
  </bookViews>
  <sheets>
    <sheet name="1. RGestión"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0" hidden="1">'1. RGestión'!$A$8:$U$392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3" i="2" l="1"/>
  <c r="N389" i="2" l="1"/>
  <c r="F389" i="2"/>
  <c r="N385" i="2"/>
  <c r="F385" i="2"/>
  <c r="N383" i="2"/>
  <c r="F383" i="2"/>
  <c r="N379" i="2"/>
  <c r="F379" i="2"/>
  <c r="N376" i="2"/>
  <c r="F376" i="2"/>
  <c r="N373" i="2"/>
  <c r="F373" i="2"/>
  <c r="N370" i="2"/>
  <c r="F370" i="2"/>
  <c r="H368" i="2" l="1"/>
  <c r="N367" i="2"/>
  <c r="H367" i="2"/>
  <c r="F367" i="2"/>
  <c r="H366" i="2"/>
  <c r="N364" i="2"/>
  <c r="H364" i="2"/>
  <c r="F364" i="2"/>
  <c r="H361" i="2"/>
  <c r="H359" i="2"/>
  <c r="H358" i="2"/>
  <c r="N357" i="2"/>
  <c r="N356" i="2"/>
  <c r="H356" i="2"/>
  <c r="F356" i="2"/>
  <c r="N355" i="2"/>
  <c r="H355" i="2"/>
  <c r="F355" i="2"/>
  <c r="H354" i="2"/>
  <c r="N353" i="2"/>
  <c r="H353" i="2"/>
  <c r="F353" i="2"/>
  <c r="N352" i="2"/>
  <c r="H352" i="2"/>
  <c r="F352" i="2"/>
  <c r="N351" i="2"/>
  <c r="H351" i="2"/>
  <c r="N350" i="2"/>
  <c r="H350" i="2"/>
  <c r="F350" i="2"/>
  <c r="H349" i="2"/>
  <c r="H348" i="2"/>
  <c r="N347" i="2"/>
  <c r="H347" i="2"/>
  <c r="F347" i="2"/>
  <c r="N345" i="2" l="1"/>
  <c r="H345" i="2"/>
  <c r="F345" i="2"/>
  <c r="N343" i="2"/>
  <c r="H343" i="2"/>
  <c r="F343" i="2"/>
  <c r="N341" i="2"/>
  <c r="H341" i="2"/>
  <c r="F341" i="2"/>
  <c r="N339" i="2"/>
  <c r="N338" i="2"/>
  <c r="F338" i="2"/>
  <c r="N336" i="2"/>
  <c r="H336" i="2"/>
  <c r="H335" i="2"/>
  <c r="N334" i="2"/>
  <c r="H334" i="2"/>
  <c r="N333" i="2"/>
  <c r="H333" i="2"/>
  <c r="F333" i="2"/>
  <c r="H332" i="2"/>
  <c r="F332" i="2"/>
  <c r="N331" i="2" l="1"/>
  <c r="H331" i="2"/>
  <c r="F331" i="2"/>
  <c r="H329" i="2"/>
  <c r="H328" i="2"/>
  <c r="N327" i="2"/>
  <c r="N326" i="2"/>
  <c r="H326" i="2"/>
  <c r="F326" i="2"/>
  <c r="N325" i="2"/>
  <c r="H325" i="2"/>
  <c r="F325" i="2"/>
  <c r="N324" i="2" l="1"/>
  <c r="N323" i="2"/>
  <c r="H323" i="2"/>
  <c r="F323" i="2"/>
  <c r="H322" i="2"/>
  <c r="N321" i="2"/>
  <c r="H321" i="2"/>
  <c r="N320" i="2"/>
  <c r="H320" i="2"/>
  <c r="F320" i="2"/>
  <c r="H319" i="2"/>
  <c r="N317" i="2"/>
  <c r="H317" i="2"/>
  <c r="F317" i="2"/>
  <c r="H314" i="2"/>
  <c r="H313" i="2"/>
  <c r="H310" i="2"/>
  <c r="H307" i="2"/>
  <c r="N306" i="2"/>
  <c r="H306" i="2"/>
  <c r="F306" i="2"/>
  <c r="H304" i="2"/>
  <c r="H302" i="2"/>
  <c r="N301" i="2"/>
  <c r="N300" i="2"/>
  <c r="H300" i="2"/>
  <c r="F300" i="2"/>
  <c r="H299" i="2"/>
  <c r="N297" i="2"/>
  <c r="H297" i="2"/>
  <c r="N296" i="2"/>
  <c r="H296" i="2"/>
  <c r="F296" i="2"/>
  <c r="N295" i="2"/>
  <c r="N294" i="2"/>
  <c r="H294" i="2"/>
  <c r="N293" i="2"/>
  <c r="H293" i="2"/>
  <c r="F293" i="2"/>
  <c r="H292" i="2"/>
  <c r="N291" i="2"/>
  <c r="N290" i="2"/>
  <c r="H290" i="2"/>
  <c r="F290" i="2"/>
  <c r="N289" i="2"/>
  <c r="N288" i="2"/>
  <c r="H288" i="2"/>
  <c r="F288" i="2"/>
  <c r="H285" i="2" l="1"/>
  <c r="H282" i="2"/>
  <c r="F282" i="2"/>
  <c r="H281" i="2"/>
  <c r="H280" i="2"/>
  <c r="H278" i="2"/>
  <c r="N276" i="2"/>
  <c r="H276" i="2"/>
  <c r="F276" i="2"/>
  <c r="H275" i="2"/>
  <c r="H273" i="2"/>
  <c r="N271" i="2"/>
  <c r="H271" i="2"/>
  <c r="F271" i="2"/>
  <c r="H270" i="2"/>
  <c r="H269" i="2"/>
  <c r="N268" i="2"/>
  <c r="N266" i="2"/>
  <c r="H266" i="2"/>
  <c r="F266" i="2"/>
  <c r="H261" i="2" l="1"/>
  <c r="F261" i="2"/>
  <c r="H259" i="2"/>
  <c r="F259" i="2"/>
  <c r="N256" i="2" l="1"/>
  <c r="F256" i="2"/>
  <c r="N254" i="2"/>
  <c r="N253" i="2"/>
  <c r="F253" i="2"/>
  <c r="N251" i="2"/>
  <c r="N250" i="2"/>
  <c r="F250" i="2"/>
  <c r="N248" i="2"/>
  <c r="N247" i="2"/>
  <c r="F247" i="2"/>
  <c r="N245" i="2"/>
  <c r="F245" i="2"/>
  <c r="N243" i="2"/>
  <c r="N242" i="2"/>
  <c r="F242" i="2"/>
  <c r="N240" i="2"/>
  <c r="N239" i="2"/>
  <c r="F239" i="2"/>
  <c r="N237" i="2"/>
  <c r="F237" i="2"/>
  <c r="H236" i="2" l="1"/>
  <c r="H233" i="2"/>
  <c r="F233" i="2"/>
  <c r="H231" i="2"/>
  <c r="H230" i="2"/>
  <c r="F230" i="2"/>
  <c r="H227" i="2"/>
  <c r="H225" i="2"/>
  <c r="H224" i="2"/>
  <c r="F224" i="2"/>
  <c r="H221" i="2"/>
  <c r="F221" i="2"/>
  <c r="N220" i="2" l="1"/>
  <c r="H220" i="2"/>
  <c r="F220" i="2"/>
  <c r="H219" i="2"/>
  <c r="N216" i="2"/>
  <c r="H216" i="2"/>
  <c r="F216" i="2"/>
  <c r="N215" i="2"/>
  <c r="F215" i="2"/>
  <c r="N211" i="2"/>
  <c r="N210" i="2"/>
  <c r="F210" i="2"/>
  <c r="F207" i="2" l="1"/>
  <c r="F200" i="2"/>
  <c r="F198" i="2" l="1"/>
  <c r="F195" i="2"/>
  <c r="F191" i="2"/>
  <c r="H190" i="2" l="1"/>
  <c r="N189" i="2"/>
  <c r="H189" i="2"/>
  <c r="F189" i="2"/>
  <c r="N188" i="2"/>
  <c r="H188" i="2"/>
  <c r="F188" i="2"/>
  <c r="H187" i="2"/>
  <c r="H184" i="2"/>
  <c r="N183" i="2"/>
  <c r="N182" i="2"/>
  <c r="H182" i="2"/>
  <c r="F182" i="2"/>
  <c r="H181" i="2" l="1"/>
  <c r="N180" i="2"/>
  <c r="H180" i="2"/>
  <c r="H179" i="2"/>
  <c r="N178" i="2"/>
  <c r="H178" i="2"/>
  <c r="F178" i="2"/>
  <c r="N176" i="2"/>
  <c r="H176" i="2"/>
  <c r="H175" i="2"/>
  <c r="N174" i="2"/>
  <c r="H174" i="2"/>
  <c r="F174" i="2"/>
  <c r="H173" i="2"/>
  <c r="N172" i="2"/>
  <c r="H172" i="2"/>
  <c r="F172" i="2"/>
  <c r="H171" i="2"/>
  <c r="H170" i="2"/>
  <c r="N169" i="2"/>
  <c r="H169" i="2"/>
  <c r="F169" i="2"/>
  <c r="H63" i="2" l="1"/>
  <c r="N62" i="2"/>
  <c r="H62" i="2"/>
  <c r="F62" i="2"/>
  <c r="H61" i="2"/>
  <c r="N59" i="2"/>
  <c r="H59" i="2"/>
  <c r="F59" i="2"/>
  <c r="H58" i="2"/>
  <c r="H57" i="2"/>
  <c r="H56" i="2"/>
  <c r="N55" i="2"/>
  <c r="H55" i="2"/>
  <c r="F55" i="2"/>
  <c r="H168" i="2"/>
  <c r="H167" i="2"/>
  <c r="N166" i="2"/>
  <c r="H166" i="2"/>
  <c r="F166" i="2"/>
  <c r="H165" i="2"/>
  <c r="H164" i="2"/>
  <c r="N163" i="2"/>
  <c r="H163" i="2"/>
  <c r="F163" i="2"/>
  <c r="N162" i="2"/>
  <c r="H162" i="2"/>
  <c r="N161" i="2"/>
  <c r="H161" i="2"/>
  <c r="F161" i="2"/>
  <c r="H160" i="2"/>
  <c r="H159" i="2"/>
  <c r="N158" i="2"/>
  <c r="H158" i="2"/>
  <c r="F158" i="2"/>
  <c r="H157" i="2"/>
  <c r="H156" i="2"/>
  <c r="H155" i="2"/>
  <c r="N152" i="2"/>
  <c r="H152" i="2"/>
  <c r="F152" i="2"/>
  <c r="H151" i="2"/>
  <c r="F151" i="2"/>
  <c r="H150" i="2"/>
  <c r="H149" i="2"/>
  <c r="H147" i="2"/>
  <c r="H146" i="2"/>
  <c r="F146" i="2"/>
  <c r="H143" i="2"/>
  <c r="H141" i="2"/>
  <c r="H139" i="2"/>
  <c r="H138" i="2"/>
  <c r="F138" i="2"/>
  <c r="H137" i="2"/>
  <c r="H135" i="2"/>
  <c r="H134" i="2"/>
  <c r="F134" i="2"/>
  <c r="H132" i="2" l="1"/>
  <c r="F132" i="2"/>
  <c r="H131" i="2"/>
  <c r="H130" i="2"/>
  <c r="H129" i="2"/>
  <c r="H128" i="2"/>
  <c r="F128" i="2"/>
  <c r="H127" i="2" l="1"/>
  <c r="H125" i="2"/>
  <c r="H124" i="2"/>
  <c r="H123" i="2"/>
  <c r="N122" i="2" l="1"/>
  <c r="N121" i="2"/>
  <c r="H121" i="2"/>
  <c r="F121" i="2"/>
  <c r="H120" i="2"/>
  <c r="H118" i="2"/>
  <c r="H117" i="2"/>
  <c r="N115" i="2"/>
  <c r="H115" i="2"/>
  <c r="F115" i="2"/>
  <c r="H114" i="2"/>
  <c r="N113" i="2"/>
  <c r="H113" i="2"/>
  <c r="N112" i="2"/>
  <c r="H112" i="2"/>
  <c r="F112" i="2"/>
  <c r="H111" i="2"/>
  <c r="H110" i="2"/>
  <c r="N109" i="2"/>
  <c r="H109" i="2"/>
  <c r="F109" i="2"/>
  <c r="H107" i="2" l="1"/>
  <c r="N106" i="2"/>
  <c r="H106" i="2"/>
  <c r="F106" i="2"/>
  <c r="H105" i="2"/>
  <c r="H104" i="2"/>
  <c r="H102" i="2"/>
  <c r="N101" i="2"/>
  <c r="H101" i="2"/>
  <c r="N100" i="2"/>
  <c r="H100" i="2"/>
  <c r="F100" i="2"/>
  <c r="N87" i="2" l="1"/>
  <c r="N86" i="2"/>
  <c r="H86" i="2"/>
  <c r="F86" i="2"/>
  <c r="H84" i="2"/>
  <c r="N83" i="2"/>
  <c r="H83" i="2"/>
  <c r="N82" i="2"/>
  <c r="H82" i="2"/>
  <c r="F82" i="2"/>
  <c r="N99" i="2" l="1"/>
  <c r="F99" i="2"/>
  <c r="N98" i="2"/>
  <c r="F98" i="2"/>
  <c r="N93" i="2"/>
  <c r="F93" i="2"/>
  <c r="N92" i="2"/>
  <c r="F92" i="2"/>
  <c r="N89" i="2"/>
  <c r="F89" i="2"/>
  <c r="N81" i="2" l="1"/>
  <c r="H81" i="2"/>
  <c r="F81" i="2"/>
  <c r="N80" i="2"/>
  <c r="H80" i="2"/>
  <c r="F80" i="2"/>
  <c r="N79" i="2"/>
  <c r="H79" i="2"/>
  <c r="F79" i="2"/>
  <c r="H77" i="2"/>
  <c r="N76" i="2"/>
  <c r="N75" i="2"/>
  <c r="H75" i="2"/>
  <c r="F75" i="2"/>
  <c r="N74" i="2"/>
  <c r="N73" i="2"/>
  <c r="H73" i="2"/>
  <c r="F73" i="2"/>
  <c r="N71" i="2"/>
  <c r="H71" i="2"/>
  <c r="F71" i="2"/>
  <c r="N70" i="2"/>
  <c r="N69" i="2"/>
  <c r="H69" i="2"/>
  <c r="F69" i="2"/>
  <c r="H68" i="2"/>
  <c r="N67" i="2"/>
  <c r="N66" i="2"/>
  <c r="H66" i="2"/>
  <c r="F66" i="2"/>
  <c r="N65" i="2"/>
  <c r="H65" i="2"/>
  <c r="N64" i="2"/>
  <c r="H64" i="2"/>
  <c r="F64" i="2"/>
  <c r="H37" i="2" l="1"/>
  <c r="H36" i="2"/>
  <c r="H35" i="2"/>
  <c r="F35" i="2"/>
  <c r="H34" i="2"/>
  <c r="H32" i="2"/>
  <c r="H31" i="2"/>
  <c r="F31" i="2"/>
  <c r="F9" i="2" l="1"/>
</calcChain>
</file>

<file path=xl/sharedStrings.xml><?xml version="1.0" encoding="utf-8"?>
<sst xmlns="http://schemas.openxmlformats.org/spreadsheetml/2006/main" count="3087" uniqueCount="1635">
  <si>
    <t>PLANEACIÓN ESTRATÉGICA</t>
  </si>
  <si>
    <t>CODIGO: EST1-P-003-F-005</t>
  </si>
  <si>
    <t xml:space="preserve">FORMATO  </t>
  </si>
  <si>
    <t>Versión 1</t>
  </si>
  <si>
    <t xml:space="preserve">Tablero de Control Sistema Administración de Riesgos (SAR) </t>
  </si>
  <si>
    <t>Fecha Vigencia: Agosto 31 de 2021</t>
  </si>
  <si>
    <t>Consolidado Riesgos de Gestión ANM Vigencia 2023</t>
  </si>
  <si>
    <t>Versión</t>
  </si>
  <si>
    <t>Fecha del riesgo</t>
  </si>
  <si>
    <t>Código del Proceso</t>
  </si>
  <si>
    <t>Proceso</t>
  </si>
  <si>
    <t>RIESGOS DE GESTIÓN</t>
  </si>
  <si>
    <t>CAUSAS</t>
  </si>
  <si>
    <t>CONTROLES</t>
  </si>
  <si>
    <t>ZONA DE RIESGO INHERENTE</t>
  </si>
  <si>
    <t>CONSECUENCIAS</t>
  </si>
  <si>
    <t>PLAN DE CONTINGENCIA ANTE MATERIALIZACIÓN DE RIESGOS</t>
  </si>
  <si>
    <t>ZONA DE RIESGO RESIDUAL</t>
  </si>
  <si>
    <t>Código riesgo de gestión</t>
  </si>
  <si>
    <t>Riesgo/evento de riesgo de gestión</t>
  </si>
  <si>
    <t>Codigo de la Causa</t>
  </si>
  <si>
    <t>Causas raíz / Fuentes de riesgo</t>
  </si>
  <si>
    <t>Actividades/Acción de control</t>
  </si>
  <si>
    <t>Responsable</t>
  </si>
  <si>
    <t xml:space="preserve"> Descripción evidencia</t>
  </si>
  <si>
    <t>Nivel de severidad inherente</t>
  </si>
  <si>
    <t>Codigo de la Consecuencia</t>
  </si>
  <si>
    <t>Consecuencias que puede generar el riesgo materializado</t>
  </si>
  <si>
    <t>Responsable (s)</t>
  </si>
  <si>
    <t xml:space="preserve"> Evidencia</t>
  </si>
  <si>
    <t>Nivel de severidad Residual</t>
  </si>
  <si>
    <t>Diciembre 20 de 2022</t>
  </si>
  <si>
    <t xml:space="preserve">EST1 </t>
  </si>
  <si>
    <t>EST1 Planeación Estrátegica - PE</t>
  </si>
  <si>
    <t>EST1RG0001</t>
  </si>
  <si>
    <t>CAU0001</t>
  </si>
  <si>
    <t>Información insumo inoportuna para realizar la planeación estratégica</t>
  </si>
  <si>
    <t>Realizar seguimiento a través de lista de chequeo de los insumos requeridos y vigentes,  aspectos a tener en cuenta en la planeación estratégica,  cronograma de mesas de trabajo e hitos de la planeación.</t>
  </si>
  <si>
    <t>Profesionales grupo de planeación asignados</t>
  </si>
  <si>
    <t>Lista de chequeo Planeación Estratégica.</t>
  </si>
  <si>
    <t>Alto</t>
  </si>
  <si>
    <t>CONS0001</t>
  </si>
  <si>
    <t>Desempeño de la ANM sin mejorar</t>
  </si>
  <si>
    <t>Presentar alertas en el Comité Directivo y/o de Gestión y Desempeño, y establecer lineamientos para la formulación de acciones de mejora por incumplimientos o sobrecumplimientos en Isolucion</t>
  </si>
  <si>
    <t>Coordinación de Planeación
Vicepresidentes, coordinadores y/o jefes.</t>
  </si>
  <si>
    <t>Presentación de resultados y acciones de mejora cargadas en herramienta Isolucion</t>
  </si>
  <si>
    <t>Moderado</t>
  </si>
  <si>
    <t>CAU0002</t>
  </si>
  <si>
    <t>Mesas de trabajo necesarias para establecer la planeación inoportunas o insuficientes</t>
  </si>
  <si>
    <t>Programar y ejecutar las mesas de trabajo con las áreas para la formulación de los indicadores.</t>
  </si>
  <si>
    <t>Lista de asistencias.</t>
  </si>
  <si>
    <t>EST1</t>
  </si>
  <si>
    <t>EST1RG0002</t>
  </si>
  <si>
    <t>Incumplimiento de las metas estratégicas de la ANM</t>
  </si>
  <si>
    <t>CAU0003</t>
  </si>
  <si>
    <t>Errores en la formulación de los indicadores estratégicos y operativos</t>
  </si>
  <si>
    <t>Especificar los lineamientos para la formulación de los indicadores en la ficha técnica del indicador</t>
  </si>
  <si>
    <t>Ficha técnica de los indicadores.</t>
  </si>
  <si>
    <t>Extremo</t>
  </si>
  <si>
    <t>CONS0002</t>
  </si>
  <si>
    <t>Toma de decisiones inoportuna o desalineada con la misión de la ANM por parte de la alta dirección.</t>
  </si>
  <si>
    <t>Solicitar y acompañar formulación de  acciones de mejora por incumplimientos o sobrecumplimientos en Isolucion</t>
  </si>
  <si>
    <t>Acciones de mejora cargadas en herramienta Isolucion</t>
  </si>
  <si>
    <t>Diciembre de 2022</t>
  </si>
  <si>
    <t>Realizar acompañamiento técnico y  capacitación para la formulación y validación de indicadores</t>
  </si>
  <si>
    <t>Listas de asistencia.</t>
  </si>
  <si>
    <t>CAU0004</t>
  </si>
  <si>
    <t>Errores en el reporte de cumplimiento de los indicadores estratégicos y operativos</t>
  </si>
  <si>
    <t>Realizar revisión manual y verificar los reportes de indicadores</t>
  </si>
  <si>
    <t>Correos electrónicos con observaciones.
Listas de asistencia de las mesas de trabajo.</t>
  </si>
  <si>
    <t>CAU0005</t>
  </si>
  <si>
    <t>Falta de formulación de acciones ante incumplimientos de indicadores</t>
  </si>
  <si>
    <t>Generar alertas de incumplimiento a los responsables</t>
  </si>
  <si>
    <t>Coordinación del grupo de planeación</t>
  </si>
  <si>
    <t>Correos electrónicos con alertas de incumplimiento de reporte o alertas generadas automáticas por la herramienta.</t>
  </si>
  <si>
    <t>EST1 Planeación Estrátegica - SGC</t>
  </si>
  <si>
    <t>EST1RG0003</t>
  </si>
  <si>
    <t>Incumplimiento de requisitos de calidad que debe garantizar el SIG</t>
  </si>
  <si>
    <t>CAU0006</t>
  </si>
  <si>
    <t>Falta de unificación de criterios para definir el plan SIG.</t>
  </si>
  <si>
    <t>Realizar mesas de trabajo y socialización con el equipo SIG para definición del plan de trabajo</t>
  </si>
  <si>
    <t xml:space="preserve">Coordinación del grupo de planeación </t>
  </si>
  <si>
    <t>Reunión Teams.
Plan de trabajo.</t>
  </si>
  <si>
    <t>Realizar el análisis del plan de trabajo y reformular las actividades que se requieran</t>
  </si>
  <si>
    <t>Coordinación de Planeación</t>
  </si>
  <si>
    <t>Plan de trabajo.
Tablero de control Power BI.</t>
  </si>
  <si>
    <t>CAU0007</t>
  </si>
  <si>
    <t>Insuficiente personal para elaborar el plan SIG.</t>
  </si>
  <si>
    <t>Identificar necesidades de recursos a través del PAA</t>
  </si>
  <si>
    <t>Registros en SISGESTIÖN</t>
  </si>
  <si>
    <t>CAU0008</t>
  </si>
  <si>
    <t>Fallas en la programación del plan SIG.</t>
  </si>
  <si>
    <t>Solicitar a cada responsable establecer los tiempos de las actividades a cargo.</t>
  </si>
  <si>
    <t>Plan de trabajo.</t>
  </si>
  <si>
    <t>EST1RG0004</t>
  </si>
  <si>
    <t xml:space="preserve">Inoportunidad en la identificación, planificación y documentación de los cambios que afectan la operación institucional por parte de los responsables de proceso/dependencia </t>
  </si>
  <si>
    <t>CAU0020</t>
  </si>
  <si>
    <t xml:space="preserve">Desconocimiento de la metodología e información técnica (procedimiento) para la gestión del cambio. </t>
  </si>
  <si>
    <t xml:space="preserve">Divulgar y socializar el procedimiento y formatos a todos los servidores de la ANM para generar conciencia de que es y como identificar un cambio y documentar y gestionar los cambios </t>
  </si>
  <si>
    <t>Coordinación del grupo de planeación 
Profesional asignado</t>
  </si>
  <si>
    <t>Listados de asistencia
Correos electrónicos
Correo Comunicaciones ANM</t>
  </si>
  <si>
    <t>Afectación de la prestación de servicios de la ANM.</t>
  </si>
  <si>
    <t>Establecer acciones a partir del análisis de causa que generó la afectación en los servicios.</t>
  </si>
  <si>
    <t>Vicepresidentes, coordinadores y/o jefes.</t>
  </si>
  <si>
    <t>Reuniones Teams.
Actas de reuniones.</t>
  </si>
  <si>
    <t>CAU0021</t>
  </si>
  <si>
    <t>Participación insuficiente de las partes interesadas y/o necesarias para la gestión del cambio</t>
  </si>
  <si>
    <t>Programar mesas de trabajo con los procesos/dependencias requeridos para realizar la intervención y estructuración de la implementación del cambio</t>
  </si>
  <si>
    <t>Coordinación del grupo de planeación
Profesional asignado</t>
  </si>
  <si>
    <t>Listados de asistencia
Formato de Planificación y gestión de cambios
Correos electrónicos</t>
  </si>
  <si>
    <t>CAU0022</t>
  </si>
  <si>
    <t>Incumplimiento del plan de actividades establecido para la gestión del cambio</t>
  </si>
  <si>
    <t>Realizar seguimiento trimestral al plan de actividades establecido para la gestión del cambio</t>
  </si>
  <si>
    <t>Correos electrónicos 
Formato de Planificación y gestión de cambios</t>
  </si>
  <si>
    <t>EST1RG0005</t>
  </si>
  <si>
    <t>Imposibilidad de documentar y poner a disposición de las partes interesadas la información de los activos de conocimiento de la ANM</t>
  </si>
  <si>
    <t>CAU0013</t>
  </si>
  <si>
    <t xml:space="preserve">Disponibilidad por parte de los servidores expertos en los temas a documentar de los activos intangibles. </t>
  </si>
  <si>
    <t>Convocar a los responsables y delegados de los procesos para adelantar las actividades previstas para documentar los activos intangibles</t>
  </si>
  <si>
    <t>Coordinador Grupo de Planeación
'Profesional Grupo de Planeación asignado</t>
  </si>
  <si>
    <t>Convocatoria Teams
Listados de asistencia / grabaciones
Correos electrónicos</t>
  </si>
  <si>
    <t>CAU0014</t>
  </si>
  <si>
    <t>Fallas tecnológicas en el diseño de la plataforma dispuesta para la publicación de los activos intangibles de la ANM</t>
  </si>
  <si>
    <t xml:space="preserve">Requerir a la Oficina de Tecnología e Información apoyo para subsanar las fallas en el diseño de la biblioteca </t>
  </si>
  <si>
    <t>Coordinador Grupo de Planeación</t>
  </si>
  <si>
    <t>Correos electrónicos y/o listas de asistencia</t>
  </si>
  <si>
    <t>CAU0015</t>
  </si>
  <si>
    <t>Debilidades en el apoyo por parte del Grupo de Atención, participación ciudadana y comunicaciones para la grabación y edición de los videos que resumen cada concepto documentado en cada activo.</t>
  </si>
  <si>
    <t xml:space="preserve">Solicitar apoyo al GAPCC para que apoye la grabación y edición de los videos de cada activo </t>
  </si>
  <si>
    <t>Correos electrónicos</t>
  </si>
  <si>
    <t>EST1RG0006</t>
  </si>
  <si>
    <t>Inoportunidad en el identificación,  actualización y aprobación de los riesgos de gestión y corrupción de los procesos de la ANM</t>
  </si>
  <si>
    <t>Debilidades en el proceso de planificación de cada vigencia para adelantar el ejercicio de identificación y/o actualización de los riesgos de la ANM</t>
  </si>
  <si>
    <t>Generar lineamientos para todos los procesos/dependencias, y realizar programación de mesas de trabajo para cada vigencia, o cuando se requiera conforme a las solicitudes recibidas</t>
  </si>
  <si>
    <t>Profesional Grupo de Planeación
Coordinador Grupo de Planeación</t>
  </si>
  <si>
    <t>CONS0071</t>
  </si>
  <si>
    <t>Materialización de riesgos de gestión y de corrupción</t>
  </si>
  <si>
    <t>Comunicar a la Alta Dirección la materialización de los riesgos</t>
  </si>
  <si>
    <t xml:space="preserve">Coordinador de Grupo de Planeación </t>
  </si>
  <si>
    <t>Comunicación por correo electrónico o Acta de Reunión</t>
  </si>
  <si>
    <t>Debilidades de parte de los responsables de proceso/dependencia en la identificación y/o actualización de sus riesgos e información del proceso asociada en las matrices</t>
  </si>
  <si>
    <t>Generar procesos de validación de las matrices de riesgos trabajadas con los responsables de proceso/dependencia o delegados para garantizar la revisión y aprobación del 100% del contenido de cada matriz levantado en mesas de trabajo</t>
  </si>
  <si>
    <t>CAU0016</t>
  </si>
  <si>
    <t>Falta de participación por parte de la Alta Dirección en la identificación de riesgos y controles</t>
  </si>
  <si>
    <t xml:space="preserve">Poner a consideración y aprobación las matrices de riesgos de gestión y corrupción a los miembros de comité de gestión y desempeño </t>
  </si>
  <si>
    <t>Coordinación del grupo de planeación 
Profesional Grupo de Planeación</t>
  </si>
  <si>
    <t>Acta Comité 
Correos electrónicos</t>
  </si>
  <si>
    <t>EST1RG0007</t>
  </si>
  <si>
    <t>Incumplimiento de requisitos de calidad que debe garantizar el SIG y/o desaprobación de la certificación en ISO 9001:2015</t>
  </si>
  <si>
    <t>CAU0009</t>
  </si>
  <si>
    <t xml:space="preserve">Demoras en la recepción de la información para consolidar el avance de las actividades. </t>
  </si>
  <si>
    <t xml:space="preserve">Solicitar a través de correo electrónico del reporte oportuno </t>
  </si>
  <si>
    <t>CAU0010</t>
  </si>
  <si>
    <t>Indisponibilidad de recursos para la ejecución del plan SIG.</t>
  </si>
  <si>
    <t>CAU0011</t>
  </si>
  <si>
    <t xml:space="preserve">Demoras o fallas en la ejecución de las actividades del plan SIG y/o </t>
  </si>
  <si>
    <t xml:space="preserve">Generar alertas ante posibles incumplimientos o retrasos de actividades </t>
  </si>
  <si>
    <t>CAU0012</t>
  </si>
  <si>
    <t>Fallas en la administración de los permisos en la herramienta Isolución</t>
  </si>
  <si>
    <t>Parametrizar la caracterización de usuario en el aplicativo Isolucion.</t>
  </si>
  <si>
    <t>Profesionales de planeación asignados</t>
  </si>
  <si>
    <t>Caracterización de usuario del aplicativo Isolucion</t>
  </si>
  <si>
    <t>EST1 Planeación Estrátegica - Proyectos de Inversión</t>
  </si>
  <si>
    <t>EST1RG0008</t>
  </si>
  <si>
    <t>CAU0282</t>
  </si>
  <si>
    <t>Socializar los plazos y lineamientos en materia de proyectos de inversión oportunamente a los procesos/dependencias, conforme a las directrices internas o externas dadas por las entidades rectoras en el tema.</t>
  </si>
  <si>
    <t>Profesional del Grupo de Planeación asignado</t>
  </si>
  <si>
    <t xml:space="preserve">1. Correos electrónicos </t>
  </si>
  <si>
    <t>Afectación en la prestación de servicios de la ANM.</t>
  </si>
  <si>
    <t>Validar con el gerente de proyecto reformulación de metas e indicadores, y/o determinar plan de acción para darle continuidad a la prestación del servicio.</t>
  </si>
  <si>
    <t>1. Correos electrónicos
2. Citaciones a reuniones</t>
  </si>
  <si>
    <t>CAU0283</t>
  </si>
  <si>
    <t>Generar alertas a los procesos/dependencias sobre incumplimientos en las obligaciones, reportes periódicos incompletos, o no reporte de información.</t>
  </si>
  <si>
    <t>1. Programación de Reuniones y/o Correos electrónicos 
2. Reporte en el SPI/correos electrónicos</t>
  </si>
  <si>
    <t>CONS0010</t>
  </si>
  <si>
    <t>Reducción del presupuesto para la siguiente vigencia</t>
  </si>
  <si>
    <t>Realizar mesas de trabajo con responsables de proyectos para planificar recursos siguiente vigencia y priorizar actividades</t>
  </si>
  <si>
    <t>Soportes documentales de la demanda u otras evidencias que se den en la gestión de las acciones judiciales recibidas</t>
  </si>
  <si>
    <t>Asistir cuando corresponda a las capacitaciones dadas por las entidades rectoras</t>
  </si>
  <si>
    <t>Correo electrónico de convocatoria e inscripción</t>
  </si>
  <si>
    <t>CAU0284</t>
  </si>
  <si>
    <t>Acompañar en la formulación y modificación de los proyectos de inversión a los procesos/dependencias</t>
  </si>
  <si>
    <t>1. Citaciones a mesas de trabajo
2. Correos electrónicos.</t>
  </si>
  <si>
    <t>EST1RG0009</t>
  </si>
  <si>
    <t>CAU0287</t>
  </si>
  <si>
    <t>Revisar y validar la información del anteproyecto de los gerentes de proyectos en los tiempos establecidos por el Ministerio de Minas y Energía.</t>
  </si>
  <si>
    <t>1. Correo electrónico con indicación de ajustes o aprobaciones
2. Anteproyecto consolidado</t>
  </si>
  <si>
    <t>CAU0288</t>
  </si>
  <si>
    <t>Ajustar los proyectos de inversión de acuerdo a las nuevas asignaciones</t>
  </si>
  <si>
    <t xml:space="preserve">Proyectos ajustados </t>
  </si>
  <si>
    <t>CAU0289</t>
  </si>
  <si>
    <t>Realizar acompañamiento en la realización del ajuste o del trámite presupuestal a los procesos/dependencias, así como en el ajuste de la ficha del proyecto de inversión</t>
  </si>
  <si>
    <t>Correos electrónicos
Proyecto ajustado</t>
  </si>
  <si>
    <t>EST1 Planeación Estrátegica - Trámites Presupuestales</t>
  </si>
  <si>
    <t>EST1RG0010</t>
  </si>
  <si>
    <t xml:space="preserve">Incumplimiento de obligaciones presupuestales y legales de la  ANM </t>
  </si>
  <si>
    <t>CAU0035</t>
  </si>
  <si>
    <t xml:space="preserve">Información insuficiente e inoportuna para la revisión y consolidación del anteproyecto PGN funcionamiento </t>
  </si>
  <si>
    <t>Remitir solicitud de información completa, clara, específica y con los lineamientos de Min Hacienda a los lideres de proceso/dependencia</t>
  </si>
  <si>
    <t>Coordinador grupo de planeación
Profesionales asignados</t>
  </si>
  <si>
    <t>Realizar modificaciones del PAA conforme a las necesidades</t>
  </si>
  <si>
    <t>Coordinador Grupo de Planeación y Grupo de Contratación</t>
  </si>
  <si>
    <t>Reporte Sisgestión
Correos electrónicos
Publicación PAA-SECOP</t>
  </si>
  <si>
    <t>Hacer acompañamiento en la consolidación del anteproyecto para retroalimentar a los procesos/dependencias</t>
  </si>
  <si>
    <t>Profesionales del Grupo de Planeación asignados</t>
  </si>
  <si>
    <t>Correos electrónicos y/o listados de asistencia</t>
  </si>
  <si>
    <t>CAU0036</t>
  </si>
  <si>
    <t xml:space="preserve">Retraso en la ejecución presupuestal </t>
  </si>
  <si>
    <t>Revisar y solicitar ajustes del PAA de ser necesario; y realizar modificaciones del PAA cada vez que se requiera</t>
  </si>
  <si>
    <t>Correos electrónicos 
Reporte Sisgestión
Publicación PAA-SECOP</t>
  </si>
  <si>
    <t>Realizar seguimiento semanal y mensual de la ejecución del presupuesto</t>
  </si>
  <si>
    <t>Reportes SIIF y Sisgestión
Presentación Comité Directivo
Correos Electrónicos</t>
  </si>
  <si>
    <t>EST1 Planeación Estrátegica - SGA</t>
  </si>
  <si>
    <t>CAU0037</t>
  </si>
  <si>
    <t xml:space="preserve">Sobre o subestimación del presupuesto solicitado y/o asignación de recursos insuficientes </t>
  </si>
  <si>
    <t>Remitir solicitud de información completa, clara, específica y con los lineamientos de Min Hacienda a los procesos/dependencias</t>
  </si>
  <si>
    <t>Revisar y solicitar ajustes del PAA  ser necesario</t>
  </si>
  <si>
    <t>EST1RG0011</t>
  </si>
  <si>
    <t>Inadecuado registro presupuestal recursos SGR en SISGESTION</t>
  </si>
  <si>
    <t>CAU0038</t>
  </si>
  <si>
    <t>Imposibilidad de distribuir presupuesto SGR a nivel de grupos/dependencias de trabajo en SISGESTION</t>
  </si>
  <si>
    <t xml:space="preserve">Cargar información presupuestal de SGR recibida por parte de la Vicepresidencia de Seguimiento y Control en SISGESTION </t>
  </si>
  <si>
    <t xml:space="preserve">Reporte de rubros de SISGESTION </t>
  </si>
  <si>
    <t>Revisar reporte de SISGESTION contra solicitud de seguimiento y control y/o cargar los saldos del año inmediatamente anterior para el PAA inicial</t>
  </si>
  <si>
    <t>Correo electrónico de respuesta a la VSCSM del cargue de información</t>
  </si>
  <si>
    <t>EST1RG0012</t>
  </si>
  <si>
    <t>Ineficacia en el trámite de solicitudes de CDP</t>
  </si>
  <si>
    <t>CAU0040</t>
  </si>
  <si>
    <t xml:space="preserve">Fallas tecnológicas </t>
  </si>
  <si>
    <t>Realizar control de manera manual conforme los formatos/ documentos aprobados en Isolucion (cuando se requiera, o depende del grado de dificultad de la incidencia)</t>
  </si>
  <si>
    <t>Coordinación del grupo de planeación
'Profesionales del Grupo de Planeación asignados</t>
  </si>
  <si>
    <t>Solicitud de modificación
Correos electrónicos</t>
  </si>
  <si>
    <t>CAU0041</t>
  </si>
  <si>
    <t>Entrega inoportuna de la información requerida para consolidar y reportar el PAA</t>
  </si>
  <si>
    <t>Revisar y validar las solicitudes de modificación PAA</t>
  </si>
  <si>
    <t>-Registro en SIGESTIÖN
-Solicitud de modificación
-Correos electrónicos
-Registro en SECOP y registros SIIF.</t>
  </si>
  <si>
    <t>CAU0042</t>
  </si>
  <si>
    <t xml:space="preserve">Exceso de solicitudes de modificación al PAA </t>
  </si>
  <si>
    <t>Verificar puntos de validación dentro del sistema SISGESTION para la versión inicial del PAA (para modificaciones PAA la actividad la lidera únicamente el Grupo de Planeación y Contratación)</t>
  </si>
  <si>
    <t>SISGESTIÓN
SECOP</t>
  </si>
  <si>
    <t>EST1RG0013</t>
  </si>
  <si>
    <t>Imposibilidad de adquirir bienes y servicios e incumplimiento de metas presupuestales</t>
  </si>
  <si>
    <t>CAU0043</t>
  </si>
  <si>
    <t>Información insuficiente e inoportuna para la gestión de trámites presupuestales en SISGESTION y SIIF</t>
  </si>
  <si>
    <t>Socializar procedimientos, instructivos, plantillas y formatos para la entrega de información</t>
  </si>
  <si>
    <t>Listados de asistencia</t>
  </si>
  <si>
    <t>Realizar asesoría, revisión y sugerir ajustes a las solicitudes de acuerdo a la disponibilidad en SIIF Nación</t>
  </si>
  <si>
    <t>Correo electrónico
Reportes SIIF de consultas de saldos</t>
  </si>
  <si>
    <t>EST1RG0014</t>
  </si>
  <si>
    <t>Incumplimiento de metas en la ejecución presupuestal de la ANM</t>
  </si>
  <si>
    <t>CAU0044</t>
  </si>
  <si>
    <t>Falta de respuesta sobre avance en la ejecución de acciones por parte de los responsables de proceso/dependencia</t>
  </si>
  <si>
    <t>Escalar en la Vicepresidencia Administrativa y Financiera el incumplimiento</t>
  </si>
  <si>
    <t xml:space="preserve">Coordinador Grupo de Planeación </t>
  </si>
  <si>
    <t>CAU0045</t>
  </si>
  <si>
    <t xml:space="preserve">Cambios en la etapa precontractual (oferta del mercado) que requiere modificaciones de PAA </t>
  </si>
  <si>
    <t xml:space="preserve">Tramitar y validar solicitudes de modificación PAA </t>
  </si>
  <si>
    <t xml:space="preserve">Formato PAA
Solicitud de modificación
Correos electrónicos
</t>
  </si>
  <si>
    <t>Solicitar al Grupo de Contratación aplicar las modificaciones en el SECOP</t>
  </si>
  <si>
    <t>Correo electrónico</t>
  </si>
  <si>
    <t>CAU0046</t>
  </si>
  <si>
    <t>Modificación del PAA por fallas en la planeación inicial o cambio de estrategias de la administración de la Agencia.</t>
  </si>
  <si>
    <t xml:space="preserve">Ajustar Planeación Estrategica anual </t>
  </si>
  <si>
    <t>Coordinación del grupo de planeación
Presidente, Vicepresidentes, jefes de oficina y coordinadores</t>
  </si>
  <si>
    <t>Acta de reunión y/o listado de asistencia</t>
  </si>
  <si>
    <t>EST1RG0015</t>
  </si>
  <si>
    <t>Implementar la matriz de aspectos e impactos ambientales para los PARES.</t>
  </si>
  <si>
    <t xml:space="preserve">Profesionales Grupo de Planeación asignados </t>
  </si>
  <si>
    <t>Matriz de aspectos e impactos ambientales</t>
  </si>
  <si>
    <t>CONS0007</t>
  </si>
  <si>
    <t>Informar a la autoridad ambiental</t>
  </si>
  <si>
    <t>Coordinador del Grupo de Planeación</t>
  </si>
  <si>
    <t>Oficio</t>
  </si>
  <si>
    <t>Estructurar controles para cada uno de los aspectos e impactos de la Entidad</t>
  </si>
  <si>
    <t>Controles ambientales de aspectos e impactos</t>
  </si>
  <si>
    <t>Valoración extraordinaria de la matriz de aspectos e impactos ambientales de la Entidad.</t>
  </si>
  <si>
    <t>Profesionales Grupo de Planeación asignados</t>
  </si>
  <si>
    <t>Estructurar e implementar programas ambientales, y hacer seguimiento trimestral</t>
  </si>
  <si>
    <t>Programas ambientales formulados
Programas ambientales con seguimiento trimestral</t>
  </si>
  <si>
    <t>Realizar socialización de los aspectos e impactos ambientales a los servidores de la Entidad</t>
  </si>
  <si>
    <t>Soportes de socialización</t>
  </si>
  <si>
    <t>EST1RG0016</t>
  </si>
  <si>
    <t>CAU0017</t>
  </si>
  <si>
    <t xml:space="preserve">Revisar y registrar la normatividad ambiental aplicable en el Normograma Institucional e identificar su aplicabilidad en la Entidad </t>
  </si>
  <si>
    <t>Normograma Institucional actualizado</t>
  </si>
  <si>
    <t>CONS0009</t>
  </si>
  <si>
    <t xml:space="preserve">Gestionar las actividades de subsanación </t>
  </si>
  <si>
    <t>Plan de acción</t>
  </si>
  <si>
    <t>Evaluar el cumplimiento normativo en materia ambiental por lo menos una vez al año, o cuando se requiera; y generar las acciones pertinentes frente a los resultados obtenidos</t>
  </si>
  <si>
    <t>Matriz de cumplimiento de requisitos legales, y planes de acción.</t>
  </si>
  <si>
    <t>Recibir sanción y/o requerimiento  para revisar el objeto de la misma, y dar traslado a la Oficina Asesora Jurídica para que represente a la Entidad en los procesos judiciales que correspondan</t>
  </si>
  <si>
    <t>Documentación de procesos adelantados
Correo electrónico y/o memorando</t>
  </si>
  <si>
    <t>CAU0018</t>
  </si>
  <si>
    <t>Adelantar proceso de levantamiento de información en las sedes y procesos de la ANM para actualizar la información de amenazas ambientales y demás elementos para la respuesta ante emergencias ambientales</t>
  </si>
  <si>
    <t>Planes de prevención y preparación ante emergencias alineados con las situaciones potenciales de emergencias ambientales</t>
  </si>
  <si>
    <t>EST1RG0017</t>
  </si>
  <si>
    <t>EST2</t>
  </si>
  <si>
    <t>EST2 Gestión de las Comunicaciones y el Relacionamiento</t>
  </si>
  <si>
    <t>EST2RG0001</t>
  </si>
  <si>
    <t>Compartir el Plan Estratégico de Comunicaciones a los miembros del Comité Institucional de Gestión y Desempeño antes de la sesión para surtir la revisión y aprobación oportunamente</t>
  </si>
  <si>
    <t xml:space="preserve">Coordinador Grupo de Atención,  Participación Ciudadana y Comunicaciones </t>
  </si>
  <si>
    <t>Acta de reunión del Comité  Institucional de Gestión y Desempeño</t>
  </si>
  <si>
    <t>CONS0013</t>
  </si>
  <si>
    <t>Crear estrategia de comunicaciones para informar acerca de campañas falsas publicadas por canales no oficiales de la ANM</t>
  </si>
  <si>
    <t>Coordinador Grupo de participación ciudadana y comunicaciones</t>
  </si>
  <si>
    <t>Campaña publicada</t>
  </si>
  <si>
    <t>CAU0047</t>
  </si>
  <si>
    <t xml:space="preserve">Socializar el plan estratégico de comunicaciones de la ANM </t>
  </si>
  <si>
    <t>Correos electrónicos "Boletín noticias ANM"</t>
  </si>
  <si>
    <t>CONS0012</t>
  </si>
  <si>
    <t>Crear estrategia de comunicaciones para fortalecer la divulgación de los canales oficiales de la ANM</t>
  </si>
  <si>
    <t xml:space="preserve">Coordinador del Grupo de Participación  Ciudadana y comunicaciones </t>
  </si>
  <si>
    <t>EST2RG0002</t>
  </si>
  <si>
    <t>CAU0048</t>
  </si>
  <si>
    <t>Socializar el instructivo de Comunicación Interna e Instructivo de Comunicación  Externa a todos los servidores de la ANM.</t>
  </si>
  <si>
    <t>Profesionales Grupo de Atención,  Participación Ciudadana y Comunicaciones</t>
  </si>
  <si>
    <t>Piezas de comunicación
Correos electrónicos</t>
  </si>
  <si>
    <t xml:space="preserve">Enviar para aprobación por parte del proceso/dependencia solicitante las piezas graficas </t>
  </si>
  <si>
    <t xml:space="preserve">Correos electrónicos </t>
  </si>
  <si>
    <t>Crear una estrategia de comunicaciones que permita dar alcance a la información y orientar a los grupos de interés</t>
  </si>
  <si>
    <t xml:space="preserve">Coordinador del Grupo de Participación  Ciudadana y comunicaciones 
Apoyo del proceso/dependencia responsable de la información </t>
  </si>
  <si>
    <t>CAU0049</t>
  </si>
  <si>
    <t>Realizar solicitud por medio de correo electrónico al área técnica solicitando la  aprobación de información técnica que sea insumo para las campañas o comunicados</t>
  </si>
  <si>
    <t xml:space="preserve">Correo electrónico </t>
  </si>
  <si>
    <t>EST2RG0003</t>
  </si>
  <si>
    <t>CAU0050</t>
  </si>
  <si>
    <t>Realizar campañas al interior de la ANM para requerir que los responsables de proceso/dependencias revisen los contenidos a actualizar en el sitio web que sea de su competencia</t>
  </si>
  <si>
    <t>Boletín de Noticias ANM</t>
  </si>
  <si>
    <t>CONS0011</t>
  </si>
  <si>
    <t>EST2RG0004</t>
  </si>
  <si>
    <t>CAU0053</t>
  </si>
  <si>
    <t>Revisar la información de los grupos de interés a quienes van dirigidos los espacios, y solicitar cuando corresponda la completud  de la información.</t>
  </si>
  <si>
    <t>Realizar seguimiento semestral a la ejecución de los eventos de la ANM</t>
  </si>
  <si>
    <t>Coordinador Grupo de Atención,  Participación Ciudadana y Comunicaciones</t>
  </si>
  <si>
    <t>Correos electrónicos
Matriz de eventos de participación ciudadana ANM con seguimiento</t>
  </si>
  <si>
    <t>EST2RG0005</t>
  </si>
  <si>
    <t>CAU0056</t>
  </si>
  <si>
    <t>Requerir información a los procesos/dependencias para gestionar la publicación</t>
  </si>
  <si>
    <t>Comunicar al Grupo de Control Interno Disciplinario las potenciales responsabilidades disciplinarias, fiscales o penales para que se de trámite o traslado según corresponda</t>
  </si>
  <si>
    <t>Coordinador del Grupo de Participación  Ciudadana y comunicaciones</t>
  </si>
  <si>
    <t>Correo electrónico/memorando y soportes que sustenten posibles responsabilidades</t>
  </si>
  <si>
    <t>EST2RG0006</t>
  </si>
  <si>
    <t>CAU0057</t>
  </si>
  <si>
    <t>Recopilar la información de los procesos/dependencias de los espacios donde se desarrollan actividades de rendición de cuentas</t>
  </si>
  <si>
    <t>Profesional Grupo de Planeación 
Profesional Grupo de Atención,  Participación Ciudadana y Comunicaciones</t>
  </si>
  <si>
    <t>Correo electrónico 
Cronograma actividades participación ciudadana y rendición de cuentas</t>
  </si>
  <si>
    <t xml:space="preserve">Realizar o invitar a los servidores de la ANM a capacitaciones y transferencia de conocimiento propias o de terceros, en materia de rendición de cuentas </t>
  </si>
  <si>
    <t xml:space="preserve">Profesional Grupo de Planeación </t>
  </si>
  <si>
    <t>CONS0006</t>
  </si>
  <si>
    <t>CAU0058</t>
  </si>
  <si>
    <t>Diseñar la estrategia de rendición de cuentas con la participación del equipo interdisciplinario delegado de todos los procesos/dependencias de la ANM</t>
  </si>
  <si>
    <t>Poner a consideración y aprobación de la Alta Dirección la estrategia de rendición de cuentas</t>
  </si>
  <si>
    <t>Coordinador Grupo de Atención,  Participación Ciudadana y Comunicaciones
Coordinador Grupo de Planeación</t>
  </si>
  <si>
    <t>Correos electrónicos
Acta Comité</t>
  </si>
  <si>
    <t>EST2RG0007</t>
  </si>
  <si>
    <t>CAU0054</t>
  </si>
  <si>
    <t>Validar cuando se requiera medios alternativos para la realización de la audiencia pública</t>
  </si>
  <si>
    <t xml:space="preserve">Correos electrónicos u otras evidencias que se generen </t>
  </si>
  <si>
    <t>EST2RG0008</t>
  </si>
  <si>
    <t>CAU0059</t>
  </si>
  <si>
    <t>Socializar a través de redes sociales los link para incentivar la participación en las encuestas</t>
  </si>
  <si>
    <t>Coordinador Grupo de Atención,  Participación Ciudadana y Comunicaciones 
Profesionales Grupo Atención, Participación Ciudadana</t>
  </si>
  <si>
    <t>Publicaciones en redes sociales</t>
  </si>
  <si>
    <t>EST2RG0009</t>
  </si>
  <si>
    <t>CAU0060</t>
  </si>
  <si>
    <t>MIS1</t>
  </si>
  <si>
    <t xml:space="preserve">MIS1 Delimitación y declaración de áreas y zonas de interés - Grupo de Promoción </t>
  </si>
  <si>
    <t>MIS1RG0001</t>
  </si>
  <si>
    <t>CAU0061</t>
  </si>
  <si>
    <t>Realizar la planeación de las necesidades e incluirlas en el PAA</t>
  </si>
  <si>
    <t>Gerente del grupo de promoción</t>
  </si>
  <si>
    <t>Plan Anual de Adquisiciones de cada vigencia</t>
  </si>
  <si>
    <t>CONS0014</t>
  </si>
  <si>
    <t>Gestionar ante las autoridades correspondientes e instancias competentes la coordinación de actividades y requerimientos para cumplir con el objetivo del proceso</t>
  </si>
  <si>
    <t>Gerente de Promoción
Equipo de trabajo</t>
  </si>
  <si>
    <t>Correos electrónicos
Comunicaciones escritas
Documentación soporte de la declaración de áreas
Convenios interadministrativos
Actas de reunión o ayudas de memoria</t>
  </si>
  <si>
    <t>Baja</t>
  </si>
  <si>
    <t>CAU0062</t>
  </si>
  <si>
    <t>Reiterar solicitud de información a terceros o instancias pertinentes cuando se requiera</t>
  </si>
  <si>
    <t>Gerente del grupo de promoción
Equipo de trabajo del Grupo de Promoción</t>
  </si>
  <si>
    <t>Correos electrónicos o comunicaciones</t>
  </si>
  <si>
    <t>CONS0015</t>
  </si>
  <si>
    <t>Gestionar ante las autoridades correspondientes e instancias competentes, la coordinación de actividades y requerimientos para cumplir con el objetivo del proceso</t>
  </si>
  <si>
    <t>CAU0063</t>
  </si>
  <si>
    <t>Adelantar las gestiones necesarias para el cumplimiento de requisitos</t>
  </si>
  <si>
    <t>Gerente del grupo de promoción
'Profesionales del Grupo de Promoción</t>
  </si>
  <si>
    <t>1. 'Actas de coordinación y concurrencia 
2. Certificados de superposiciones
3. Pronunciamiento de MinInterior sobre consulta previa
4. Informes de caracterización
5. Conceptos Técnicos</t>
  </si>
  <si>
    <t>Revisar la estrategia de promoción de inversiones</t>
  </si>
  <si>
    <t>Gerente de Promoción
Presidencia y Vicepresidencias</t>
  </si>
  <si>
    <t>Estrategia propuesta por la gerencia de promoción</t>
  </si>
  <si>
    <t>Verificar el cumplimiento de requisitos y aprobar el acto administrativo</t>
  </si>
  <si>
    <t>Gerente del grupo de promoción
'Profesionales del Grupo de Promoción
Vicepresidente de Promoción y Fomento</t>
  </si>
  <si>
    <t>1. Matriz de actos administrativos para AEM
2. Memoria Justificativa
3. Acto administrativo aprobado</t>
  </si>
  <si>
    <t>MIS1RG0002</t>
  </si>
  <si>
    <t>CAU0064</t>
  </si>
  <si>
    <t>Revisar por parte de las diferentes instancias en el grupo de promoción, el informe de caracterización para su validación y aprobación</t>
  </si>
  <si>
    <t>Gerente del grupo de promoción
Profesionales del Grupo de Promoción</t>
  </si>
  <si>
    <t>Informe de Caracterización Firmado</t>
  </si>
  <si>
    <t xml:space="preserve">MIS1 Delimitación y declaración de áreas y zonas de interés - Grupo de Fomento </t>
  </si>
  <si>
    <t>MIS1RG0003</t>
  </si>
  <si>
    <t>CAU0065</t>
  </si>
  <si>
    <t>Externalidades que no permiten agilizar el trámite por falta de pronunciamiento de otras entidades</t>
  </si>
  <si>
    <t>Realizar acercamiento por mesas de trabajo o requerimientos de información a las entidades competentes</t>
  </si>
  <si>
    <t>Gerente del grupo de Fomento 
Profesionales del Grupo de Fomento</t>
  </si>
  <si>
    <t>Correos electrónicos y/o oficios
Listas de asistencia y/o actas de reunión</t>
  </si>
  <si>
    <t>CONS0016</t>
  </si>
  <si>
    <t>Hacer el acompañamiento a las comunidades solicitantes de las ARE para lograr la formalización a través del programa.</t>
  </si>
  <si>
    <t>Gerente de Fomento
Profesionales técnicos y jurídicos</t>
  </si>
  <si>
    <t xml:space="preserve">Listados de asistencia de reuniones y/o oficios </t>
  </si>
  <si>
    <t>CAU0066</t>
  </si>
  <si>
    <t xml:space="preserve">Perdida de documentación o inadecuada radicación y asignación de la solicitud al Grupo de Fomento </t>
  </si>
  <si>
    <t>Realizar contacto cuando se requiera con la comunidad para verificar recibo o recepción de la información del tramite,  través de contacto directo o mesas de trabajo.</t>
  </si>
  <si>
    <t>Profesionales del Grupo de Fomento</t>
  </si>
  <si>
    <t xml:space="preserve">Listas de asistencia y/o oficios </t>
  </si>
  <si>
    <t xml:space="preserve">Cambios normativos que inciden en el tramite de declaración y delimitación de las áreas de reserva especial, y en la aplicación del procedimiento. </t>
  </si>
  <si>
    <t>Elevar concepto a la Oficina Asesora Jurídica para identificar la aplicación de la norma en el proceso, cuando se requiera.</t>
  </si>
  <si>
    <t xml:space="preserve">Memorando </t>
  </si>
  <si>
    <t>MIS1RG0004</t>
  </si>
  <si>
    <t>CAU0070</t>
  </si>
  <si>
    <t>Externalidades que no permiten agilizar el trámites desde la Entidad</t>
  </si>
  <si>
    <t>Realizar acercamiento por mesas de trabajo o requerimientos de información a las entidades competentes (Ministerios del Interior, Agencia Nacional de Tierras)</t>
  </si>
  <si>
    <t>Gerente del Grupo de Fomento 
Profesionales del Grupo de Fomento</t>
  </si>
  <si>
    <t>CONS0017</t>
  </si>
  <si>
    <t>Reiterar gestiones y realizar actividades alternativas con las entidades competentes, para lograr las respuestas a los requerimientos.</t>
  </si>
  <si>
    <t>MIS1RG0005</t>
  </si>
  <si>
    <t>CAU0067</t>
  </si>
  <si>
    <t>Inoportunidad en la gestión por parte de otros grupos de trabajo de la ANM que no permiten agilizar los trámites de ARE</t>
  </si>
  <si>
    <t>Realizar reiteraciones de solicitud de información y de pronunciamientos a los grupos de trabajo de la ANM</t>
  </si>
  <si>
    <t>Correos electrónicos y/o memorandos</t>
  </si>
  <si>
    <t>Realizar mesas de trabajo con los grupos internos de la ANM para verificar cada una de los casos/solicitudes pendientes de tramitar que requieren de su pronunciamiento o gestión</t>
  </si>
  <si>
    <t>CAU0069</t>
  </si>
  <si>
    <t>Ausencia de pronunciamientos por parte del Ministerio de Ambiente  relacionado con la solicitud de sustracción temporal para la elaboración del Estudio Geológico Minero.</t>
  </si>
  <si>
    <t>Reiterar la solicitud cuando corresponda</t>
  </si>
  <si>
    <t>Gerente o coordinador de Fomento</t>
  </si>
  <si>
    <t xml:space="preserve">Oficio </t>
  </si>
  <si>
    <t>CAU0025</t>
  </si>
  <si>
    <t>Externalidades que no permiten agilizar el trámite por falta de pronunciamiento de otras entidades o por razones de orden publico impidan realizar la visita de verificación y para realizar el EGM</t>
  </si>
  <si>
    <t>Reprogramar las visitas para la elaboración de los EGM</t>
  </si>
  <si>
    <t>d</t>
  </si>
  <si>
    <t>MIS1RG0006</t>
  </si>
  <si>
    <t>Ausencia de recursos económicos de las comunidades mineras beneficiarias de las Áreas de reserva especial declaradas que le permita cumplir con las obligaciones como lo es la entrega del PTO por primera vez o de los ajustes.</t>
  </si>
  <si>
    <t>Realizar acompañamiento a la comunidad minera beneficiaria del ARE para garantizar el cumplimiento de las obligación de entrega de PTO y asistencia técnica</t>
  </si>
  <si>
    <t>Listados de asistencia 
Informes de asistencia técnica por placa</t>
  </si>
  <si>
    <t>MIS1RG0007</t>
  </si>
  <si>
    <t>CAU0071</t>
  </si>
  <si>
    <t xml:space="preserve">Priorización de otras actividades que impiden ejecutar lo planificado </t>
  </si>
  <si>
    <t>Realizar seguimiento a los resultados y ejecución del proyecto de inversión.</t>
  </si>
  <si>
    <t>Gerente de Fomento</t>
  </si>
  <si>
    <t>Reportes mensuales en el PIIP</t>
  </si>
  <si>
    <t>MIS2</t>
  </si>
  <si>
    <t>MIS2 Gestión de la Inversión Minera</t>
  </si>
  <si>
    <t>MIS2RG0001</t>
  </si>
  <si>
    <t>CAU0072</t>
  </si>
  <si>
    <t xml:space="preserve">Planear necesidades y recursos </t>
  </si>
  <si>
    <t>Gerente de promoción</t>
  </si>
  <si>
    <t>Plan anual de contratación y sus modificaciones</t>
  </si>
  <si>
    <t>Revisar la estrategia de promoción de la minería</t>
  </si>
  <si>
    <t>Profesionales Grupo de Promoción
Presidencia y Vicepresidencias</t>
  </si>
  <si>
    <t>Estrategia propuesta por el grupo de promoción</t>
  </si>
  <si>
    <t>CAU0073</t>
  </si>
  <si>
    <t xml:space="preserve">Solicitar información faltante para análisis de los títulos mineros cuando se requiera </t>
  </si>
  <si>
    <t>Profesionales Grupo de Promoción</t>
  </si>
  <si>
    <t>CONS0018</t>
  </si>
  <si>
    <t>Profesionales  Grupo de Promoción
Presidencia y Vicepresidencias</t>
  </si>
  <si>
    <t>CAU0075</t>
  </si>
  <si>
    <t>Realizar seguimiento del programa anual de eventos</t>
  </si>
  <si>
    <t xml:space="preserve">Actas de reunión de seguimiento
Programa anual de eventos </t>
  </si>
  <si>
    <t>Elaborar lista de chequeo para la organización de un evento</t>
  </si>
  <si>
    <t>Lista de chequeo por evento</t>
  </si>
  <si>
    <t>CAU0076</t>
  </si>
  <si>
    <t>Realizar revisión, aprobación y seguimiento al programa anual de eventos</t>
  </si>
  <si>
    <t>Vicepresidente de promoción y fomento
'Gerente de promoción</t>
  </si>
  <si>
    <t>CAU0077</t>
  </si>
  <si>
    <t>Elaborar las fichas de caracterización de los eventos</t>
  </si>
  <si>
    <t xml:space="preserve">Ficha de caracterización del evento </t>
  </si>
  <si>
    <t>MIS2RG0002</t>
  </si>
  <si>
    <t>CAU0078</t>
  </si>
  <si>
    <t>Ajustar los términos de referencia cuando se requiera o aplique</t>
  </si>
  <si>
    <t xml:space="preserve">Gerente de Promoción </t>
  </si>
  <si>
    <t>Términos de referencia ajustados / Adendas</t>
  </si>
  <si>
    <t>Profesionales 'Grupo de Promoción
Presidencia y Vicepresidencias</t>
  </si>
  <si>
    <t>MIS3</t>
  </si>
  <si>
    <t>MIS3 Generación de Títulos Mineros</t>
  </si>
  <si>
    <t>CAU0079</t>
  </si>
  <si>
    <t xml:space="preserve">Realizar socialización y difusión de la información relacionada con los procesos de selección objetiva </t>
  </si>
  <si>
    <t>Gerente de Promoción</t>
  </si>
  <si>
    <t xml:space="preserve">Micrositio  u otro canal electrónico
Eventos y/o reuniones </t>
  </si>
  <si>
    <t>Revisar los lineamientos para la asignación de las áreas de reserva estratégicas mineras</t>
  </si>
  <si>
    <t>Consejo Directivo</t>
  </si>
  <si>
    <t>Acuerdo de lineamientos</t>
  </si>
  <si>
    <t>Potenciales responsabilidades disciplinarias, fiscales o penales.</t>
  </si>
  <si>
    <t xml:space="preserve">Correo electrónico/memorando y soportes que sustenten posibles responsabilidades </t>
  </si>
  <si>
    <t>MIS3RG0001</t>
  </si>
  <si>
    <t>Realizar seguimiento a la gestión que adelanta cada uno de los profesionales</t>
  </si>
  <si>
    <t>Coordinador  Contratación Minera</t>
  </si>
  <si>
    <t>Base de datos con registro de asignación y alertas</t>
  </si>
  <si>
    <t>CONS0019</t>
  </si>
  <si>
    <t>Solicitar a Control Interno Disciplinario iniciar la investigación de responsabilidad disciplinaria</t>
  </si>
  <si>
    <t>Grupo de Contratación</t>
  </si>
  <si>
    <t>CAU0080</t>
  </si>
  <si>
    <t>Solicitar a la Vicepresidencia o Gerencia de Contratación y Titulación necesidades de recursos para cada una de las vigencias o cuando se requiera</t>
  </si>
  <si>
    <t>CAU0081</t>
  </si>
  <si>
    <t>Informar a Servicios Tecnologicos/Anna Minería para que atiendan las fallas presentadas</t>
  </si>
  <si>
    <t>Correos electrónicos o Aranda</t>
  </si>
  <si>
    <t>MIS3RG0002</t>
  </si>
  <si>
    <t xml:space="preserve">Coordinador de Legalización Minera </t>
  </si>
  <si>
    <t>CONS0020</t>
  </si>
  <si>
    <t>Solicitar el adelanto de los procesos correctivos en el tramite que se esta llevando a cabo dentro de la plataforma al Grupo de registro y catastro minero</t>
  </si>
  <si>
    <t xml:space="preserve">Grupo de Legalización y de Contratación </t>
  </si>
  <si>
    <t>Registros en Aranda y correos electrónicos</t>
  </si>
  <si>
    <t>Solicitar a Control Interno Disciplinario iniciar la investigación de responsabilidades disciplinarias, fiscales, penales o civiles</t>
  </si>
  <si>
    <t>Grupo de Legalización y de Contratación</t>
  </si>
  <si>
    <t>MIS3RG0003</t>
  </si>
  <si>
    <t>CAU0082</t>
  </si>
  <si>
    <t>Asignar y/o priorizar trámites de acuerdo a necesidades o antigüedad, de acuerdo a la capacidad operativa del grupo de trabajo.</t>
  </si>
  <si>
    <t>Coordinadores de los Grupos de Legalización Minera y Contratación Minera</t>
  </si>
  <si>
    <t>Base de datos de reparto</t>
  </si>
  <si>
    <t xml:space="preserve">Solicitar a la Vicepresidencia o Gerencia de Contratación y Titulación necesidades de recursos humano para atender las solicitudes </t>
  </si>
  <si>
    <t>CAU0083</t>
  </si>
  <si>
    <t xml:space="preserve">Informar al Vicepresidente sobre novedades en territorio frente a imposibilidades de realizar visitas en las solicitudes de legalización y/o formalización </t>
  </si>
  <si>
    <t>CAU0086</t>
  </si>
  <si>
    <t xml:space="preserve">Revisión jurídica del acto administrativo de contratación y de legalización </t>
  </si>
  <si>
    <t>Coordinación de los equipos de legalización
Vicepresidencia de contratación y titulación y/o Presidencia de la ANM</t>
  </si>
  <si>
    <t xml:space="preserve">Solicitar verificación de las minutas por parte de Catastro Minero </t>
  </si>
  <si>
    <t xml:space="preserve">Coordinación Grupo de Legalización </t>
  </si>
  <si>
    <t>CAU0085</t>
  </si>
  <si>
    <t xml:space="preserve">Coordinadores de los Grupos de Legalización Minera y Contratación Minera
Profesionales de los Grupos </t>
  </si>
  <si>
    <t>Correos electrónicos y Aranda</t>
  </si>
  <si>
    <t>MIS3RG0004</t>
  </si>
  <si>
    <t>CAU0087</t>
  </si>
  <si>
    <t xml:space="preserve">Aplicar filtro jurídico en el  proyecto de aprobación </t>
  </si>
  <si>
    <t>Profesionales Jurídicos de la Vicepresidencia de Contratación y Titulación</t>
  </si>
  <si>
    <t>Acto administrativo</t>
  </si>
  <si>
    <t>Aprobar los autos de autorización</t>
  </si>
  <si>
    <t>Coordinadora Grupo de Legalización</t>
  </si>
  <si>
    <t>Autos aprobados</t>
  </si>
  <si>
    <t>MIS4</t>
  </si>
  <si>
    <t>MIS4 Gestión Integral para el Seguimiento y Control a los Títulos Mineros - Modificación a Títulos Mineros</t>
  </si>
  <si>
    <t>MIS4RG0001</t>
  </si>
  <si>
    <t>CAU0089</t>
  </si>
  <si>
    <t>Informar la necesidad de contratación de recurso humano a través de la proyección del PAA, y realizar inducción a las personas que ingresan al grupo responsables de la ejecución del trámite</t>
  </si>
  <si>
    <t>Coordinador del Grupo de Modificación a Títulos Mineros
Profesionales del Grupo de Modificación a Títulos Mineros</t>
  </si>
  <si>
    <t>Proyecto PAA de la vigencia con las necesidades de contratación para el grupo de trabajo.
Correos Electrónicos
Listados de asistencia</t>
  </si>
  <si>
    <t>CONS0022</t>
  </si>
  <si>
    <t>Afectación de la captación de las regalías y contraprestaciones económicas a favor del Estado</t>
  </si>
  <si>
    <t xml:space="preserve">Tramitar y aplicar de sanciones por incumplimiento a las obligaciones mineras a que haya lugar </t>
  </si>
  <si>
    <t>Gerente de Seguimiento y Control 
Coordinador del Grupo de Modificación a Títulos Mineros</t>
  </si>
  <si>
    <t xml:space="preserve">Actos administrativos sancionatorios </t>
  </si>
  <si>
    <t>CAU0090</t>
  </si>
  <si>
    <t xml:space="preserve">Informar las inconsistencias o fallas en el aplicativo de expediente digital. y del Sistema de Gestión Documental haciendo los requerimientos a que haya lugar. </t>
  </si>
  <si>
    <t xml:space="preserve">Coordinador del Grupo de Modificación a Títulos Mineros
Profesionales del Grupo de Modificación a Títulos Mineros </t>
  </si>
  <si>
    <t xml:space="preserve">Correos Electrónicos a servicios tecnológicos
Reporte de incidentes de la Plataforma ARANDA </t>
  </si>
  <si>
    <t>CONS0023</t>
  </si>
  <si>
    <t xml:space="preserve">Afectación de la ejecución del Título Minero </t>
  </si>
  <si>
    <t>Definir un plan de acción para los casos detectados</t>
  </si>
  <si>
    <t>Coordinador del Grupo de Modificación a Títulos Mineros</t>
  </si>
  <si>
    <t>Plan de acción definidos</t>
  </si>
  <si>
    <t>CAU0091</t>
  </si>
  <si>
    <t>Solicitar al grupo de notificaciones información sobre actos administrativos a los que no se les ha surtido el proceso de notificación o aún no están culminados</t>
  </si>
  <si>
    <t>Elaborar y remitir cuando se requiera a los PAREs memorando solicitando información de las notificaciones de los actos administrativos para identificar el paso/trámite a seguir</t>
  </si>
  <si>
    <t>Memorando y/o correo electrónico</t>
  </si>
  <si>
    <t>MIS4 Gestión Integral para el Seguimiento y Control a los Títulos Mineros - Fiscalización</t>
  </si>
  <si>
    <t>CAU0092</t>
  </si>
  <si>
    <t>Solicitar a la Vicepresidencia de Seguimiento y Control el envío de los insumos técnicos y jurídicos</t>
  </si>
  <si>
    <t>Correos electrónicos 
Memorando</t>
  </si>
  <si>
    <t>MIS4 Gestión Integral para el Seguimiento y Control a los Títulos Mineros - Evaluacíón Estudios Técnicos</t>
  </si>
  <si>
    <t>MIS4RG0002</t>
  </si>
  <si>
    <t>CAU0093</t>
  </si>
  <si>
    <t xml:space="preserve">Proyectar y solicitar los recursos para cada bienio/vigencia (actualización) a la Vicepresidencia de Seguimiento y Control </t>
  </si>
  <si>
    <t>Coordinador Grupo de Estudios Técnicos
Coordinadores de los PARES</t>
  </si>
  <si>
    <t>Correo electrónico a la Vicepresidencia de Seguimiento y Control</t>
  </si>
  <si>
    <t>CONS00101</t>
  </si>
  <si>
    <t>Silencio administrativo positivo</t>
  </si>
  <si>
    <t xml:space="preserve">Escalar para revisión jurídica con los asesores de la Vicepresidencia de Seguimiento y Control el caso particular para valorar si hay lugar o no al silencio administrativo </t>
  </si>
  <si>
    <t>Correo electrónico y/o acta de reunión/listado de asistencia</t>
  </si>
  <si>
    <t>Solicitar la vinculación de personal con las competencias necesarias para adelantar la gestión</t>
  </si>
  <si>
    <t>CAU0100</t>
  </si>
  <si>
    <t>Reiterar la necesidad de contar con un sistema inteligente de radicación que haga control previo de la documentación</t>
  </si>
  <si>
    <t>Correo electrónico al Grupo de Atención, Participación Ciudadana y Comunicaciones y a la Oficina de Tecnología e Información.</t>
  </si>
  <si>
    <t>CAU0101</t>
  </si>
  <si>
    <t xml:space="preserve">Presentar a la Vicepresidencia de Seguimiento y Control propuesta de equipo de trabajo exclusivo en PARES para la actividad de estudios técnicos </t>
  </si>
  <si>
    <t>MIS4RG0003</t>
  </si>
  <si>
    <t>CAU0102</t>
  </si>
  <si>
    <t>Realizar socialización de los procedimientos y formatos objeto de actualización y/o levantamiento para comentarios de los profesionales que los aplican</t>
  </si>
  <si>
    <t>Correo electrónico con comentarios</t>
  </si>
  <si>
    <t>CONS00061</t>
  </si>
  <si>
    <t>Reprocesos en la evaluación de documentos técnicos</t>
  </si>
  <si>
    <t>Realizar nuevamente la evaluación técnica utilizando todos los instructivos y formatos oficiales para subsanar los errores</t>
  </si>
  <si>
    <t>Evaluación Técnica corregida y el acto administrativo correspondiente</t>
  </si>
  <si>
    <t>Capacitar a los servidores públicos en el adecuado uso de los procedimientos y formatos asociados a la gestión de evaluación de estudios técnicos</t>
  </si>
  <si>
    <t>Realizar/concertar mesa técnica con el titular minero para validar evaluación emitida por la ANM y realizar subsanaciones si esto aplica</t>
  </si>
  <si>
    <t>Grabaciones de la reunión y/o acta de reunión/listado de asistencia</t>
  </si>
  <si>
    <t>MIS4RG0004</t>
  </si>
  <si>
    <t>Elaborar plan de acción bianual con las necesidades para asignación de recursos para el proceso/Ministerio de Minas</t>
  </si>
  <si>
    <t>Vicepresidente de seguimiento, control y seguridad minera y todos los equipos de trabajo</t>
  </si>
  <si>
    <t>Plan de acción bianual
Oficio y/o correo electrónico</t>
  </si>
  <si>
    <t>Potenciales responsabilidades disciplinarias, fiscales o penales</t>
  </si>
  <si>
    <t>Comunicar a la Oficina control interno disciplinario las potenciales responsabilidades disciplinarias, fiscales o penales para que se de trámite o traslado según corresponda</t>
  </si>
  <si>
    <t xml:space="preserve">Coordinadores PAREs
Gerente de Seguimiento </t>
  </si>
  <si>
    <t>Comunicación/memorando y soportes que sustenten posibles responsabilidades</t>
  </si>
  <si>
    <t>Aplicar listas de chequeo para la evaluación documental</t>
  </si>
  <si>
    <t>Gerencia de seguimiento y control</t>
  </si>
  <si>
    <t>Listas de chequeo aplicadas</t>
  </si>
  <si>
    <t>CONS0024</t>
  </si>
  <si>
    <t>Aumento del incumplimiento de obligaciones contractuales, e higiene y seguridad minera</t>
  </si>
  <si>
    <t>Revisar y aplicar sanciones por incumplimiento a las obligaciones mineras a que haya lugar</t>
  </si>
  <si>
    <t xml:space="preserve">Vicepresidencia de Seguimiento y Control 
Gerente de Seguimiento y Control 
Gerente de Salvamento Minero 
Coordinadores de la Vicepresidencia de Seguimiento y Control </t>
  </si>
  <si>
    <t xml:space="preserve">Aplicar los filtros de verificación establecidos por cada PAR </t>
  </si>
  <si>
    <t>Coordinadores de PAR</t>
  </si>
  <si>
    <t>Actuación administrativa con vistos de verificación cuando aplique (todos los documentos generados)</t>
  </si>
  <si>
    <t>Analizar en el Comité de Seguimiento de Fiscalización el comportamiento de los incumplimientos de obligaciones para generar las recomendaciones a que haya lugar, y acatarlas según corresponda.</t>
  </si>
  <si>
    <t>Vicepresidencia de Seguimiento y Control 
Gerente de Seguimiento y Control 
Gerente de Salvamento Minero 
Coordinadores Zonales y representante de los PAREs
Coordinador PIN
Coordinador Estudios Técnicos</t>
  </si>
  <si>
    <t xml:space="preserve">Acta de Reunión del Comité </t>
  </si>
  <si>
    <t>CAU0106</t>
  </si>
  <si>
    <t>Elaborar el Plan Anual de Adquisiciones PAA con la totalidad de los recursos apropiados para cada anualidad</t>
  </si>
  <si>
    <r>
      <rPr>
        <sz val="12"/>
        <rFont val="Arial Narrow"/>
        <family val="2"/>
      </rPr>
      <t xml:space="preserve">Vicepresidencia de seguimiento, control y seguridad minera </t>
    </r>
    <r>
      <rPr>
        <sz val="12"/>
        <color rgb="FFFF0000"/>
        <rFont val="Arial Narrow"/>
        <family val="2"/>
      </rPr>
      <t xml:space="preserve"> </t>
    </r>
  </si>
  <si>
    <t>Proyecto de PAA entregado.
Comunicaciones enviadas para el seguimiento a la ejecución del PAA</t>
  </si>
  <si>
    <t>CONS0026</t>
  </si>
  <si>
    <t>Aumento de la accidentalidad minera, enfermedad laboral e ilegalidad en la extracción de minerales.</t>
  </si>
  <si>
    <t>Iniciar la investigación de la causa de accidentalidad minera con fatalidades, y establecer las acciones que aseguren las actividades que previenen la accidentalidad minera y la enfermedad laboral, y aplicar sanciones por incumplimiento a las obligaciones mineras a que haya lugar.</t>
  </si>
  <si>
    <t xml:space="preserve">Informe de investigación de accidentes
Acta o lista de asistencia de asistencia de sesión de revisión
Actos administrativos sancionatorios </t>
  </si>
  <si>
    <t>MIS4RG0005</t>
  </si>
  <si>
    <t>Reprogramar y/o cancelar la inspección de campo dejando la debida justificación y trazabilidad en la herramienta de fiscalización</t>
  </si>
  <si>
    <t xml:space="preserve">Coordinadores de grupo en PARES, </t>
  </si>
  <si>
    <t>Registros en la herramienta de fiscalización</t>
  </si>
  <si>
    <t>Capacitar y/o realizar inducción a los funcionarios asignados y funcionarios nuevos</t>
  </si>
  <si>
    <t>Gerencia de seguimiento y control
Coordinadores de grupo en PARES, Zona, PIN, Estudios técnicos</t>
  </si>
  <si>
    <t>a) Presentaciones
b) Listas de asistencia
c) Formato de inducción para personas de planta</t>
  </si>
  <si>
    <t>Establecer en los estudios previos los requisitos de formación, experiencia y habilidades que se deben certificar para realizar inspecciones de campo</t>
  </si>
  <si>
    <t>Profesionales de la vicepresidencia de seguimiento y control encargados del tema</t>
  </si>
  <si>
    <t>Estudios Previos</t>
  </si>
  <si>
    <t>CAU0094</t>
  </si>
  <si>
    <t>Verificar trazabilidad de las acciones realizadas en la herramienta de fiscalización</t>
  </si>
  <si>
    <t xml:space="preserve">a) Coordinadores de grupo en PARES, Zona, PIN
b) Equipo de seguimiento y control </t>
  </si>
  <si>
    <t>a) Informe de gestión
b) Actas de reuniones de seguimiento a la gestión (mensual) 
c) Presentación de seguimiento a la gestión (mensual) 
d) Acta de reunión del Comité de fiscalización</t>
  </si>
  <si>
    <t xml:space="preserve">Revisar las actuaciones ejecutadas por los funcionarios asignados </t>
  </si>
  <si>
    <t>Coordinadores de grupo en PARES, Zona, PIN</t>
  </si>
  <si>
    <t>Auto de fiscalización notificado</t>
  </si>
  <si>
    <t>CAU0098</t>
  </si>
  <si>
    <t>Definir  lineamientos para la coordinación centralizada de la programación con los PARES</t>
  </si>
  <si>
    <t>Vicepresidente de seguimiento, control y seguridad minera</t>
  </si>
  <si>
    <t>Lineamientos de programación en el plan de acción</t>
  </si>
  <si>
    <t>Realizar seguimiento a la ejecución de la programación en las inspecciones de campo</t>
  </si>
  <si>
    <t>Base de datos de títulos vigentes priorizados y de formalización</t>
  </si>
  <si>
    <t>Llevar a cabo mesas  con el Comité de verificación y seguimiento a la Fiscalización</t>
  </si>
  <si>
    <t>Listas de asistencia
Actas del comité</t>
  </si>
  <si>
    <t>MIS4RG0006</t>
  </si>
  <si>
    <t>CAU0096</t>
  </si>
  <si>
    <t>Aplicar lista de chequeo de revisión a los autos de fiscalización</t>
  </si>
  <si>
    <t>Listas de chequeo (forms)</t>
  </si>
  <si>
    <t>CAU0108</t>
  </si>
  <si>
    <t>Verificar trazabilidad de las acciones realizadas en la herramienta de fiscalización y en los informes de gestión</t>
  </si>
  <si>
    <t>Demandas en contra de la Entidad</t>
  </si>
  <si>
    <t>Recibir demanda para revisar el objeto de la misma, y dar traslado a la Oficina Asesora Jurídica para que represente a la Entidad en los procesos judiciales</t>
  </si>
  <si>
    <t>CAU0095</t>
  </si>
  <si>
    <t>CAU0099</t>
  </si>
  <si>
    <t>Aplicar filtro de revisión de los actos administrativos</t>
  </si>
  <si>
    <t>Coordinadores PAREs
Profesionales asignados con facultad para firmar documentos</t>
  </si>
  <si>
    <t>Actuación administrativa con vistos de verificación cuando aplique</t>
  </si>
  <si>
    <t>MIS4RG0007</t>
  </si>
  <si>
    <t>Realizar seguimiento mensual a la ejecución de las evaluaciones de los títulos mineros previstos para la vigencia.</t>
  </si>
  <si>
    <t>Coordinadores Zonales
Gerente de Seguimiento y Control 
Profesionales asignados</t>
  </si>
  <si>
    <t>Presentación mensual</t>
  </si>
  <si>
    <t>CONS0028</t>
  </si>
  <si>
    <t>Mayor riesgo de accidentalidad,  manejo técnico inadecuado, inadecuado aprovechamiento de los recursos, no obtención de los beneficios sociales, y menor posibilidad de recaudo oportuno.</t>
  </si>
  <si>
    <t>MIS4 Gestión Integral para el Seguimiento y Control a los Títulos Mineros - Regalias</t>
  </si>
  <si>
    <t>MIS4RG0008</t>
  </si>
  <si>
    <t>CAU0110</t>
  </si>
  <si>
    <t>Realizar seguimiento de la declaraciones recibidas desde los Puntos de Atención Regional</t>
  </si>
  <si>
    <t>Profesionales grupo de regalías</t>
  </si>
  <si>
    <t>Informe de los recursos  distribuidos</t>
  </si>
  <si>
    <t>CONS0074</t>
  </si>
  <si>
    <t>Iniciar una investigación para identificar las causas de la afectación</t>
  </si>
  <si>
    <t>Gerente grupo de regalías</t>
  </si>
  <si>
    <t>Documentos correspondientes a la investigación</t>
  </si>
  <si>
    <t>Remitir informe de verificación y requerimiento de la información de las declaraciones y liquidaciones al Grupo de Seguimiento y Control cuando hayan inconsistencias</t>
  </si>
  <si>
    <t xml:space="preserve">Correo electrónico
Informe </t>
  </si>
  <si>
    <t>Verificar los recursos pendientes de distribuir</t>
  </si>
  <si>
    <t>Correos electrónicos a los funcionarios encargados</t>
  </si>
  <si>
    <t>CAU0111</t>
  </si>
  <si>
    <t>Aplicar el filtro de revisión del informe de distribución</t>
  </si>
  <si>
    <t>Informe de distribución corregido</t>
  </si>
  <si>
    <t>CAU0112</t>
  </si>
  <si>
    <t>Comunicar al proveedor los problemas en la plataforma Websafi</t>
  </si>
  <si>
    <t>CAU0114</t>
  </si>
  <si>
    <t>Cumplir con el cronograma proporcionado por el Grupo de Recursos Financieros para el giro de recursos de regalías al sistema.</t>
  </si>
  <si>
    <t>Cronograma
Oficio</t>
  </si>
  <si>
    <t>MIS4RG0009</t>
  </si>
  <si>
    <t>CAU0122</t>
  </si>
  <si>
    <t>Revisar digitalmente las minutas del contrato para verificar que se tomen los datos correctos.</t>
  </si>
  <si>
    <t>Informes de causación mensual e informes de inscripción de títulos nuevos</t>
  </si>
  <si>
    <t>Solicitar finalizar la implementación de ANNA Minería y la digitalización de expedientes</t>
  </si>
  <si>
    <t>Solicitudes/correo electrónico
Listas de asistencia</t>
  </si>
  <si>
    <t>CAU0123</t>
  </si>
  <si>
    <t>Generar por mes anticipado los informes de causación</t>
  </si>
  <si>
    <t>Informes de causación e informes de cartera</t>
  </si>
  <si>
    <t>CAU0124</t>
  </si>
  <si>
    <t>Revisar los expedientes con el fin de identificar los pagos que corresponden a canon recibidos por otras contraprestaciones</t>
  </si>
  <si>
    <t>Sistema websafi e informes de cartera</t>
  </si>
  <si>
    <t>MIS4RG0010</t>
  </si>
  <si>
    <t>CAU0151</t>
  </si>
  <si>
    <t>Revisar información de cartera objeto de caracterización</t>
  </si>
  <si>
    <t>Gerente Grupo de regalías</t>
  </si>
  <si>
    <t xml:space="preserve">Correos electrónicos
Cartera caracterizada con revisión </t>
  </si>
  <si>
    <t>CAU0116</t>
  </si>
  <si>
    <t>Realizar seguimiento a la distribución y términos de entrega de los conceptos económicos</t>
  </si>
  <si>
    <t>Matriz de seguimiento en Excel</t>
  </si>
  <si>
    <t>MIS4RG0011</t>
  </si>
  <si>
    <t>CAU0117</t>
  </si>
  <si>
    <t>Aplicar lista de chequeo para verificar la información</t>
  </si>
  <si>
    <t>Profesionales Grupo de regalías</t>
  </si>
  <si>
    <t>Lista de chequeo</t>
  </si>
  <si>
    <t>CONS0029</t>
  </si>
  <si>
    <t>Revisar y solicitar la disminución de  los tiempos de definición del trámite de los solicitante</t>
  </si>
  <si>
    <t>Gerente grupo de regalía</t>
  </si>
  <si>
    <t>CAU0118</t>
  </si>
  <si>
    <t>Verificar el sistema en el VUCE a partir de la fecha y hora de ingreso, y generar el visto bueno provisional</t>
  </si>
  <si>
    <t>Reporte de VUCE de trámites en cola
Información en VUCE</t>
  </si>
  <si>
    <t>CAU0119</t>
  </si>
  <si>
    <t>Aplicar lista de chequeo para verificar los requisitos</t>
  </si>
  <si>
    <t xml:space="preserve">Informes de auditorías internas en el Grupo de Regalías </t>
  </si>
  <si>
    <t>MIS4RG0012</t>
  </si>
  <si>
    <t>Identificar las necesidades de contratación de recurso humano en el proyecto de PAA</t>
  </si>
  <si>
    <t xml:space="preserve">PAA proyectado </t>
  </si>
  <si>
    <t>CONS0030</t>
  </si>
  <si>
    <t>Iniciar una investigación para identificar las causas de la interrupción para corrección</t>
  </si>
  <si>
    <t>Gerencia del grupo de regalías</t>
  </si>
  <si>
    <t>CAU0120</t>
  </si>
  <si>
    <t>Aplicar lista de chequeo para verificar los requisitos y verificar la aplicación de la lista de chequeo</t>
  </si>
  <si>
    <t>CAU0121</t>
  </si>
  <si>
    <t>Reporte a OTI las fallas identificadas en la plataforma</t>
  </si>
  <si>
    <t>MIS5</t>
  </si>
  <si>
    <t>MIS5 Seguridad Minera</t>
  </si>
  <si>
    <t>MIS5RG0001</t>
  </si>
  <si>
    <t xml:space="preserve">Ajustar el cronograma y metas de acuerdo a los cambios de capacidad operativa del proceso, priorizando las actividades principales a cumplir. </t>
  </si>
  <si>
    <t>Coordinación del Grupo de Seguridad y Salvamento Minero
Profesionales asignados Estaciones de Salvamento Minero</t>
  </si>
  <si>
    <t>Cronograma ajustado/metas ajustadas en ISOLUCION
Correo electrónico</t>
  </si>
  <si>
    <t>CONS0050</t>
  </si>
  <si>
    <t>Atender la emergencia minera presentada</t>
  </si>
  <si>
    <t>Informe de emergencia</t>
  </si>
  <si>
    <t>Realizar capacitaciones al equipo de trabajo cuando se requiera</t>
  </si>
  <si>
    <t>Coordinación del Grupo de Seguridad y Salvamento Minero</t>
  </si>
  <si>
    <t xml:space="preserve">Listados de asistencia </t>
  </si>
  <si>
    <t xml:space="preserve">Solicitar a la VSC cuando corresponda imponer sanciones al titulo minero por incumplimiento de normatividad </t>
  </si>
  <si>
    <t>Acta de reunión
Correo electrónico/memorando</t>
  </si>
  <si>
    <t>Reprogramar visitas de acuerdo a disponibilidad de tiempo, recursos, clima y orden público de la zona</t>
  </si>
  <si>
    <t xml:space="preserve">Coordinación del Grupo de Seguridad y Salvamento Minero
Profesionales asignados </t>
  </si>
  <si>
    <t>Certificación expedida por entidades territoriales 
Correos electrónicos</t>
  </si>
  <si>
    <t>MIS5RG0002</t>
  </si>
  <si>
    <t>Realizar el ajuste al cronograma de capacitación anual de capacitaciones en estándares de competencia de Salvamento Minero</t>
  </si>
  <si>
    <t>Cronograma de capacitaciones actualizado</t>
  </si>
  <si>
    <t>CONS0035</t>
  </si>
  <si>
    <t>Programar visita de atención de emergencia</t>
  </si>
  <si>
    <t>Coordinador del Grupo de Seguridad y Salvamento Minero</t>
  </si>
  <si>
    <t>Informe de visita</t>
  </si>
  <si>
    <t>Realizar movimientos de personal entre las sedes para atender las emergencias</t>
  </si>
  <si>
    <t>Resoluciones de comisión</t>
  </si>
  <si>
    <t>MIS5RG0003</t>
  </si>
  <si>
    <t>CAU0129</t>
  </si>
  <si>
    <t>Realizar control y seguimiento a los niveles de stock de insumos para gestionar las compras correspondientes</t>
  </si>
  <si>
    <t>Coordinación del Grupo de Seguridad y Salvamento Minero
Profesionales asignados ESSM</t>
  </si>
  <si>
    <t>Plan Anual de mantenimiento de cada una de las sedes con necesidades</t>
  </si>
  <si>
    <t>CONS0036</t>
  </si>
  <si>
    <t>Revisar el inventario de equipos con que cuenta la sede, y determinar la necesidades de trasladar equipos entre las sedes</t>
  </si>
  <si>
    <t>Coordinador del Grupo de Seguridad y Salvamento Minero
Almacenista</t>
  </si>
  <si>
    <t>Memorando 
Formato de retiro de elementos</t>
  </si>
  <si>
    <t>CAU0130</t>
  </si>
  <si>
    <t>Realizar movimientos de personal entre las sedes cuando se requiera</t>
  </si>
  <si>
    <t>Realizar mantenimiento correctivo de acuerdo a las especificaciones técnicas del equipo si aplica, o solicitar el reemplazo del equipo cuando este dañado</t>
  </si>
  <si>
    <t>Mecánico de Equipos</t>
  </si>
  <si>
    <t>Registros de mantenimiento
Certificados de comprobación</t>
  </si>
  <si>
    <t>CAU0131</t>
  </si>
  <si>
    <t>Identificar necesidades de capacitación para las personas a cargo del mantenimiento de los equipos</t>
  </si>
  <si>
    <t>Correos electrónicos
Listados de asistencia y/o actas</t>
  </si>
  <si>
    <t>CONS0037</t>
  </si>
  <si>
    <t>Solicitar al Grupo de Control Interno disciplinario iniciar la investigación de responsabilidades disciplinarias y penales a que haya lugar</t>
  </si>
  <si>
    <t>Ejecutar el plan anual de capacitación del grupo para el mantenimiento de equipos (Formación, re entrenamiento e inducción) de mecánicos de equipos.</t>
  </si>
  <si>
    <t>Listados de asistencia y/o certificaciones
Formato de inducción al funcionario</t>
  </si>
  <si>
    <t>MIS5RG0004</t>
  </si>
  <si>
    <t>CAU0127</t>
  </si>
  <si>
    <t>Realizar la formación de personas en estándares de competencia de Salvamento Minero para atender emergencias en las zonas mineras de difícil acceso</t>
  </si>
  <si>
    <t>Profesionales de Equipo del Grupo de Seguridad y Salvamento Minero</t>
  </si>
  <si>
    <t>Certificados de curso de personal formado</t>
  </si>
  <si>
    <t>CONS0033</t>
  </si>
  <si>
    <t xml:space="preserve">Entregar a la Oficina Asesora Jurídica los insumos, copia del acta e informe de atención de emergencia minera para la defensa de la Entidad, </t>
  </si>
  <si>
    <t>CAU0128</t>
  </si>
  <si>
    <t>Garantizar la disponibilidad de funcionarios y equipamiento para la atención de emergencias, y realizar movimientos de personal entre las sedes donde se requiera</t>
  </si>
  <si>
    <t>Resoluciones de comisión
Actas de atención de emergencia</t>
  </si>
  <si>
    <t>Responder a los requerimientos judiciales relacionados con accidentes mineros reportados a la Entidad</t>
  </si>
  <si>
    <t>Oficio de respuesta</t>
  </si>
  <si>
    <t>MIS5RG0005</t>
  </si>
  <si>
    <t>Incumplimiento de las metas de gestión del Grupo de Seguridad y Salvamento Minero</t>
  </si>
  <si>
    <t>CAU0150</t>
  </si>
  <si>
    <t xml:space="preserve">Suspender la investigación según el procedimiento e informar a las autoridades competentes </t>
  </si>
  <si>
    <t xml:space="preserve">Profesionales asignados </t>
  </si>
  <si>
    <t xml:space="preserve">Certificación expedida por entidades territoriales; o
Correos electrónicos; oficios de remisión; o
Reintegro viáticos comisión
</t>
  </si>
  <si>
    <t xml:space="preserve">Reprogramar o solicitar visita prioritaria </t>
  </si>
  <si>
    <t>Correos electrónicos de reprogramación;
aplicativo fiscalización bajo criterio priorizado por seguridad; memorando</t>
  </si>
  <si>
    <t>MIS6</t>
  </si>
  <si>
    <t>MIS6 Gestión Integral de la Información Minera</t>
  </si>
  <si>
    <t>MIS6RG0001</t>
  </si>
  <si>
    <t>CAU0133</t>
  </si>
  <si>
    <t>Identificar el recurso humano necesario para las actividades del grupo de trabajo en la vigencia anterior</t>
  </si>
  <si>
    <t>Vicepresidente de Contratación y Titulación y/o Gerente grupo de catastro y registro</t>
  </si>
  <si>
    <t>Correo electrónico
Matriz de planeación anual de adquisiciones PAA</t>
  </si>
  <si>
    <t>CONS0039</t>
  </si>
  <si>
    <t>Realizar la inscripción de los actos administrativos en el SIGM que afectan a la Entidad; y realizar el monitoreo de capas y registrar en la bitácora las consultas o descargas de la información geográfica dispuesta</t>
  </si>
  <si>
    <t>Gerente Grupo de Catastro y Registro Minero</t>
  </si>
  <si>
    <t>Certificado de registro minero
Publicación del registro minero
Bitácora</t>
  </si>
  <si>
    <t>Socializar cuando se requiera el procedimiento de inscripción a los grupos funcionales</t>
  </si>
  <si>
    <t>Gerente grupo de catastro y registro</t>
  </si>
  <si>
    <t>Listado de asistencia
Presentación</t>
  </si>
  <si>
    <t>CAU0134</t>
  </si>
  <si>
    <t xml:space="preserve">Designar persona exclusiva  (planta o contratista) responsable del reparto </t>
  </si>
  <si>
    <t>Contratos de prestación de servicios
Compromisos de desempeño para personas de planta</t>
  </si>
  <si>
    <t>Revisar el proceso de reparto de  desanotaciones y anotaciones que se crean a través del SIGM</t>
  </si>
  <si>
    <t>Gerente grupo de catastro y registro
Profesionales del grupo de catastro y registro</t>
  </si>
  <si>
    <t>Acta de revisión de anotaciones y des anotaciones</t>
  </si>
  <si>
    <t xml:space="preserve">Controlar el orden de llegada para reparto de solicitudes de inscripciones y des anotaciones, se cuenta con tres correos electrónicos exclusivos para su recepción.  </t>
  </si>
  <si>
    <t>Profesionales del grupo de catastro y registro</t>
  </si>
  <si>
    <t>Acta de revisión mensual de registros según orden de llegada en los términos de ley.</t>
  </si>
  <si>
    <t>CAU0135</t>
  </si>
  <si>
    <t xml:space="preserve">Revisar las desanotaciones y anotaciones automáticas que se crean a través del SIGM. </t>
  </si>
  <si>
    <t>Acta de revisión de anotaciones y des anotaciones automáticas</t>
  </si>
  <si>
    <t>MIS6RG0002</t>
  </si>
  <si>
    <t>CAU0137</t>
  </si>
  <si>
    <t>Remitir comunicaciones que indiquen la necesidad de la oportunidad del envío, disposición y actualización de la información geográfica</t>
  </si>
  <si>
    <t>Profesional del grupo de catastro y registro</t>
  </si>
  <si>
    <t>Registro de comunicaciones en el Sistema de gestión documental</t>
  </si>
  <si>
    <t>MIS6RG0003</t>
  </si>
  <si>
    <t>CAU0138</t>
  </si>
  <si>
    <t xml:space="preserve">Revisar los actos administrativos al momento de la recepción para el reparto y por parte de las personas que hacen la inscripción o desanotación. </t>
  </si>
  <si>
    <t>Correos electrónicos de devolución donde se informan las inconsistencias 
Matriz de reparto</t>
  </si>
  <si>
    <t>CONS0042</t>
  </si>
  <si>
    <t xml:space="preserve">Activar procesos jurídicos para revisar impacto en contratos firmados  </t>
  </si>
  <si>
    <t>Documentación de procesos adelantados</t>
  </si>
  <si>
    <t>CAU0139</t>
  </si>
  <si>
    <t>Revisar e informar los actos administrativos extemporáneos a la Vicepresidencia y coordinadores de equipos de trabajo.</t>
  </si>
  <si>
    <t>Correos electrónicos con los informes respectivos</t>
  </si>
  <si>
    <t>MIS7</t>
  </si>
  <si>
    <t>MIS7 Atención Integral y servicios a grupos de Interés - Comunicaciones</t>
  </si>
  <si>
    <t>MIS7RG0001</t>
  </si>
  <si>
    <t>CAU0141</t>
  </si>
  <si>
    <t xml:space="preserve">Desactualización y desconocimiento de la información asociada a la recepción y la cadena de valor de la atención de  trámites y servicios por parte los servidores que interactuan de manera directa con la ciudadania. </t>
  </si>
  <si>
    <t>Generar directriz/lineamiento a los procesos/dependencias para que informen oportunamente y durante el año los ajustes que se den en virtud de cualquier cambio en los tramites,  y que impacten a la ciudadanía</t>
  </si>
  <si>
    <t>Coordinación grupo de Atención, Participación Ciudadana y  comunicaciones</t>
  </si>
  <si>
    <t>Establecer e incluir acciones en el plan estratégico de comunicaciones que garanticen el cumplimiento del propósito del proceso</t>
  </si>
  <si>
    <t>Coordinador Grupo de Atención, participación ciudadana y comunicaciones</t>
  </si>
  <si>
    <t>Plan Estratégico de Comunicaciones con los programas y acciones que lo componen</t>
  </si>
  <si>
    <t xml:space="preserve">Realizar capacitaciones permanentes a los servidores que interactúan de manera directa con la ciudadanía. </t>
  </si>
  <si>
    <t>Desorientación y desinformación de los grupos de interés</t>
  </si>
  <si>
    <t xml:space="preserve">Coordinador del Grupo de Atención,  Participación  Ciudadana y comunicaciones 
Apoyo del proceso/dependencia responsable de la información </t>
  </si>
  <si>
    <t>Solicitar a los responsables de trámites de la ANM, la revisión y actualización de sus manuales e instructivos para la ciudadanía.</t>
  </si>
  <si>
    <t>Solicitudes de actualización y validación / correos electrónicos</t>
  </si>
  <si>
    <t>CAU0144</t>
  </si>
  <si>
    <t xml:space="preserve">Sostenimiento de la información para el seguimiento a la gestión de atención que permitan obtener alertas oportunas. </t>
  </si>
  <si>
    <t>Elaborar informe de servicios mensual que permita identificar aspectos por mejorar</t>
  </si>
  <si>
    <t>Coordinación Grupo de Atención, Participación Ciudadana y  comunicaciones</t>
  </si>
  <si>
    <t>Informe mensual</t>
  </si>
  <si>
    <t>MIS7RG0002</t>
  </si>
  <si>
    <t>CAU0146</t>
  </si>
  <si>
    <t>PQRS sin respuesta asociada o sin registro de la gestión adelantada por parte del responsable</t>
  </si>
  <si>
    <t>Generar directriz/lineamiento a los procesos/dependencias para dar a conocer el procedimiento de Gestión de PQRS, y hacer un llamado para su cumplimiento.</t>
  </si>
  <si>
    <t>Remitir mensualmente información sobre los requerimientos pendientes a los responsables de los procesos/dependencias para que adelanten la gestión pertinente.</t>
  </si>
  <si>
    <t>Informes y/o correos electrónicos</t>
  </si>
  <si>
    <t>CAU0148</t>
  </si>
  <si>
    <t>Limitaciones del recurso humano asignado para generar las alertas y hacer seguimiento efectivo a las PQRSD</t>
  </si>
  <si>
    <t>Presentar en el PAA las necesidades de contratación para complementar el equipo de trabajo</t>
  </si>
  <si>
    <t>Coordinación grupo de participación ciudadana y comunicaciones</t>
  </si>
  <si>
    <t>Registro en el PAA</t>
  </si>
  <si>
    <t>MIS7RG0003</t>
  </si>
  <si>
    <t>CAU0149</t>
  </si>
  <si>
    <t>Ausencia o fallas en los mecanismos para medir la percepción o satisfacción de los usuarios.</t>
  </si>
  <si>
    <t>Realizar monitoreo en la aplicación de las encuestas y el correcto funcionamiento de los mecanismos de aplicación de encuestas</t>
  </si>
  <si>
    <t xml:space="preserve">Informes de servicio con reporte de resultados de satisfacción </t>
  </si>
  <si>
    <t>CAU01491</t>
  </si>
  <si>
    <t>Desconocimiento del procedimiento para realizar la medición de la satisfacción</t>
  </si>
  <si>
    <t>Listas de asistencia</t>
  </si>
  <si>
    <t>MIS7 Atención Integral y servicios a grupos de Interés - Notificaciones</t>
  </si>
  <si>
    <t>MIS7RG0004</t>
  </si>
  <si>
    <t>Inadvertencia de errores en el proceso de notificación.</t>
  </si>
  <si>
    <t>Verificar parámetros e información en AnnA Minería e iniciar notificación</t>
  </si>
  <si>
    <t>Profesionales nivel central  y PARES</t>
  </si>
  <si>
    <t>Reporte Anna Minería de verificación de parámetros</t>
  </si>
  <si>
    <t>Coordinador y Profesionales Grupo de Notificaciones y PARES
Oficina Asesora Jurídica
Vicepresidencia Administrativa y Financiera</t>
  </si>
  <si>
    <t>Verificar los antecedentes de la notificación según procedimiento definido, y verificar el documento de la solicitud del tramite que invoca el titular.</t>
  </si>
  <si>
    <t>Soportes de aplicación del control documentado</t>
  </si>
  <si>
    <t>Potenciales demandas o acciones judiciales contra la ANM por fallas en el servicio</t>
  </si>
  <si>
    <t>Trabajar articuladamente con la Oficina Asesora Jurídica para dar tramite a las acciones recibidas</t>
  </si>
  <si>
    <t>Coordinador del Grupo de Notificaciones
Oficina Asesora Jurídica
PAREs</t>
  </si>
  <si>
    <t>CAU0152</t>
  </si>
  <si>
    <t xml:space="preserve">Errores en el reparto que impliquen dobles asignaciones (Reprocesos), o la doble notificación de actos administrativos. </t>
  </si>
  <si>
    <t>Realizar y controlar reparto a través de la herramienta definida para tal fin</t>
  </si>
  <si>
    <t>Coordinador Grupo de notificaciones
Técnico asignado</t>
  </si>
  <si>
    <t>Formulario de SharePoint - Intranet</t>
  </si>
  <si>
    <t>Error en la diligencia de notificación personal o en el aviso respecto a los recursos que proceden con el acto administrativo</t>
  </si>
  <si>
    <t>Verificar la procedencia del recurso en el acto administrativo alertando posibles errores</t>
  </si>
  <si>
    <t>Profesional asignado desde los PAREs</t>
  </si>
  <si>
    <t xml:space="preserve">Correo electrónico remitido a quien realiza la notificación </t>
  </si>
  <si>
    <t xml:space="preserve">Verificar aplicación de las disposiciones del código de procedimiento administrativo y generar las alertas cuando aplique </t>
  </si>
  <si>
    <t>Debilidades en la verificación de los requisitos de ejecutoria de los actos administrativos</t>
  </si>
  <si>
    <t>Verificar que se haya interpuesto o no recursos</t>
  </si>
  <si>
    <t>Constancias de ejecutoria</t>
  </si>
  <si>
    <t>Revisar la debida verificación a todos los sujetos relacionados en el acto administrativo</t>
  </si>
  <si>
    <t>MIS7RG0005</t>
  </si>
  <si>
    <t>CAU0157</t>
  </si>
  <si>
    <t>Fallas en la plataforma para la publicación de notificaciones</t>
  </si>
  <si>
    <t xml:space="preserve">Establecer horario para la publicación y socializar lineamientos de aplicación </t>
  </si>
  <si>
    <t>Coordinador Grupo de Notificaciones</t>
  </si>
  <si>
    <t>Lineamientos de horario definido socializados a profesionales</t>
  </si>
  <si>
    <t>Reportar fallas y solicitar soporte a la mesa de ayuda de la OTI</t>
  </si>
  <si>
    <t>Coordinador Grupo de Notificaciones y Coordinadores PARES 
Profesionales asignados</t>
  </si>
  <si>
    <t>Correos electrónicos con reporte de fallas o reporte en Aranda</t>
  </si>
  <si>
    <t xml:space="preserve">Solicitar apoyo a otro grupo de trabajo para hacer la publicación  </t>
  </si>
  <si>
    <t>MIS7 Atención Integral y servicios a grupos de Interés - Grupo Socio ambiental</t>
  </si>
  <si>
    <t>MIS7RG0006</t>
  </si>
  <si>
    <t>CAU0158</t>
  </si>
  <si>
    <t>Desconocimiento de los grupos de interés</t>
  </si>
  <si>
    <t>Priorizar zonas donde la minería es importante para generar relacionamiento con los actores estratégicos</t>
  </si>
  <si>
    <t xml:space="preserve">Profesional del Grupo Socio Ambiental </t>
  </si>
  <si>
    <t>Proyecto de Inversión
Estrategia de desarrollo y relacionamiento (Ministerio de Minas)</t>
  </si>
  <si>
    <t>CONS0045</t>
  </si>
  <si>
    <t>Identificar el conflicto, los actores y plantearse la estrategia de intervención; y realizar acompañamiento posterior para identificar como evoluciona el conflicto, y activar nuevas estrategias si se requiere</t>
  </si>
  <si>
    <t>Coordinador Grupo Socioambiental
Profesionales Grupo Socioambiental</t>
  </si>
  <si>
    <t>Correos electrónicos
Listados de asistencia
Ayudas de memoria</t>
  </si>
  <si>
    <t>Identificar las características del territorio (mineras, socio ambientales y actores)</t>
  </si>
  <si>
    <t>Documento caracterización minera</t>
  </si>
  <si>
    <t>CONS0046</t>
  </si>
  <si>
    <t>Atender ordenes judiciales y solicitudes de ciudadanos en materia de relacionamiento</t>
  </si>
  <si>
    <t>Oficios 
Correos electrónicos
Convocatorias Teams
Informes remitidos a Jurídica</t>
  </si>
  <si>
    <t>Realizar acompañamiento a las alcaldías para la actualización de la caracterización minera del municipio y promover la incorporación del componente minero en el ordenamiento territorial</t>
  </si>
  <si>
    <t>Profesionales Grupo Socioambiental</t>
  </si>
  <si>
    <t>Actas de reunión/ayudas de memoria, documentos técnicos, 
Listados de asistencia
Correos electrónicos</t>
  </si>
  <si>
    <t>CAU0159</t>
  </si>
  <si>
    <t xml:space="preserve">Ausencia de condiciones financieras, operativas, administrativas y del territorio para desempeñar la actividad </t>
  </si>
  <si>
    <t xml:space="preserve">Adelantar gestión de relacionamiento con actores en el territorio de forma presencial y/o a través de canales virtuales </t>
  </si>
  <si>
    <t>Correos electrónicos
Convocatoria Teams
Ayuda de memoria 
Actas de reunión/listados de asistencia, entre otros.</t>
  </si>
  <si>
    <t xml:space="preserve">Reprogramar actividades canceladas por fuerza mayor o caso fortuito y/o a petición de los interesados </t>
  </si>
  <si>
    <t xml:space="preserve">Correos electrónicos, oficios </t>
  </si>
  <si>
    <t>MIS7RG0007</t>
  </si>
  <si>
    <t>CAU0160</t>
  </si>
  <si>
    <t>Información errónea suministrada por parte de las autoridades locales y/o titulares mineros frente a las comunidades objeto de reconversión.</t>
  </si>
  <si>
    <t xml:space="preserve">Aplicar ficha de intención productiva. </t>
  </si>
  <si>
    <t>Profesionales Grupo Socio Ambiental designados</t>
  </si>
  <si>
    <t>Ficha diligenciada</t>
  </si>
  <si>
    <t>CONS0047</t>
  </si>
  <si>
    <t xml:space="preserve">Realizar acercamiento con el/los titulares mineros y brindar la asistencia técnica, acompañamiento de manera personalizada, actividades de capacitación y seguimiento a las mismas </t>
  </si>
  <si>
    <t>MIS7RG0008</t>
  </si>
  <si>
    <t>CAU0161</t>
  </si>
  <si>
    <t>Realizar acercamiento con el titular minero y entidades territoriales para socializar la estrategia de reconversión productiva de la ANM</t>
  </si>
  <si>
    <t xml:space="preserve">Actas de reunión </t>
  </si>
  <si>
    <t>Invitar a las entidades competentes y activar comité de reconversión para socializar la estrategia de reconversión productiva de la ANM</t>
  </si>
  <si>
    <t>Realizar articulación interinstitucional con las entidades que puedan apoyar el proceso de reconversión, definiendo responsabilidades y alcances frente a la participación.</t>
  </si>
  <si>
    <t>Actas de reunión y/o correos electrónicos y/o convenios interinstitucionales</t>
  </si>
  <si>
    <t>CAU0162</t>
  </si>
  <si>
    <t>Aplicar metodología establecida de socialización a las comunidades</t>
  </si>
  <si>
    <t>MIS7RG0009</t>
  </si>
  <si>
    <t>CAU0163</t>
  </si>
  <si>
    <t>Generar alertas de incumplimiento de las actividades en el territorio a la alta dirección, y hacer las solicitudes respectivas para poder darle continuidad a la gestión</t>
  </si>
  <si>
    <t>Coordinadora del Grupo Ambiental
Profesionales Grupo Socio Ambiental</t>
  </si>
  <si>
    <t>APO1</t>
  </si>
  <si>
    <t>APO1 Adquisición de bienes y servicios</t>
  </si>
  <si>
    <t>APO1RG0001</t>
  </si>
  <si>
    <t>Hacer seguimiento a los plazos establecidos para la consolidación del PAA</t>
  </si>
  <si>
    <t>Coordinador del Grupo de Contratación
Coordinación del Grupo de Planeación</t>
  </si>
  <si>
    <t xml:space="preserve">Sanciones legales para la Entidad </t>
  </si>
  <si>
    <t>Poner en conocimiento la situación legal y solicitar el apoyo de la Presidencia y al OAJ para dar tratamiento al mismo</t>
  </si>
  <si>
    <t>Coordinación del Grupo de Contratación</t>
  </si>
  <si>
    <t>Comunicación con socialización noticia disciplinaria y/o denuncia penal y/o fiscal</t>
  </si>
  <si>
    <t>Hacer  revisión preliminar de las necesidades incorporadas en el PAA</t>
  </si>
  <si>
    <t xml:space="preserve">Coordinador del Grupo de Contratación
Profesionales Grupo de Contratación. </t>
  </si>
  <si>
    <t>Observaciones a los borradores del PAA enviadas vía correo electrónico.</t>
  </si>
  <si>
    <t>Coordinación del Grupo de Contratación
Oficina Asesora Jurídica
Vicepresidencia Administrativa y Financiera</t>
  </si>
  <si>
    <t>Revisar las cuantías del PAA frente a la Circular expedida por la VAF para la validar su cumplimiento</t>
  </si>
  <si>
    <t>Coordinador del Grupo de Contratación</t>
  </si>
  <si>
    <t>Versión del borrador PAA ajustada con modificaciones observadas</t>
  </si>
  <si>
    <t>CONS0051</t>
  </si>
  <si>
    <t>Imposibilidad de adquirir los bienes y servicios que requiere la Entidad</t>
  </si>
  <si>
    <t xml:space="preserve">Solicitar los ajustes pertinentes en procura de concretar la adquisición del bien o servicio, a través del proceso de selección que corresponda. </t>
  </si>
  <si>
    <t>Correos electrónicos/Comunicaciones Proceso de selección ajustado</t>
  </si>
  <si>
    <t>APO1RG0002</t>
  </si>
  <si>
    <t>CAU0164</t>
  </si>
  <si>
    <t xml:space="preserve">Definir de lineamientos para adelantar los procesos de contratación de cada vigencia. </t>
  </si>
  <si>
    <t xml:space="preserve">Correos electrónicos y/o
Archivos Excel / formatos </t>
  </si>
  <si>
    <t>Establecer una adecuada estructuración de la planeación contractual.</t>
  </si>
  <si>
    <t>Coordinación del Grupo de Contratación
Grupo de Planeación</t>
  </si>
  <si>
    <t>Lineamientos para elaborar el Plan Anual de Adquisiciones</t>
  </si>
  <si>
    <t>CAU0165</t>
  </si>
  <si>
    <t>Priorizar los contratos de apoyo al grupo de contratación para dar continuidad al servicio</t>
  </si>
  <si>
    <t>Contratos suscritos del Grupo de contratación</t>
  </si>
  <si>
    <t>Revisar y analizar por parte de la VAF las reducciones presupuestales y adelantar las gestiones que correspondan</t>
  </si>
  <si>
    <t>Vicepresidente Administrativo y Financiero
'Coordinación del Grupo de Contratación
Grupo de Planeación</t>
  </si>
  <si>
    <t>Acta o lista de asistencia de asistencia de sesión de revisión
Ajustes al plan anual de adquisiciones</t>
  </si>
  <si>
    <t>Solicitar las vigencias futuras para comenzar cada año, cuando haya lugar</t>
  </si>
  <si>
    <t>Documentos soportes de la solicitud</t>
  </si>
  <si>
    <t>Capacitar en temas de contratación estatal</t>
  </si>
  <si>
    <t>Listas de asistencias
Convocatorias
Presentaciones / material</t>
  </si>
  <si>
    <t>Revisar jurídicamente los procesos sobre cumplimiento de requisitos y razonabilidad</t>
  </si>
  <si>
    <t>Flujos de contratación de SECOP</t>
  </si>
  <si>
    <t>Verificar la lista de chequeo de cumplimiento de requisitos que suministra cada proceso/dependencia</t>
  </si>
  <si>
    <t>Publicación de documentos en SECOP</t>
  </si>
  <si>
    <t>APO1RG0003</t>
  </si>
  <si>
    <t>CAU0168</t>
  </si>
  <si>
    <t>Priorizar las solicitudes para dar trámite realizando la distribución a los profesionales del grupo</t>
  </si>
  <si>
    <t>CAU0167</t>
  </si>
  <si>
    <t>Programar anualmente calendario  de capacitaciones</t>
  </si>
  <si>
    <t>Cronograma de capacitaciones</t>
  </si>
  <si>
    <t xml:space="preserve">Elaborar piezas de comunicación que emitan lineamientos y/o recomendaciones frente al ejercicio de supervisión </t>
  </si>
  <si>
    <t>Correo Comunicaciones ANM
Memorando a los supervisores</t>
  </si>
  <si>
    <t>APO1RG0004</t>
  </si>
  <si>
    <t>CAU0170</t>
  </si>
  <si>
    <t>Elaborar una  bitácora de seguimiento a los contratos que requieren liquidación</t>
  </si>
  <si>
    <t>Coordinación del grupo de contratación</t>
  </si>
  <si>
    <t>Bitácora de seguimiento</t>
  </si>
  <si>
    <t>Remitir requerimiento a los supervisores para gestionar la liquidación de contratos</t>
  </si>
  <si>
    <t>Profesionales grupo de contratación</t>
  </si>
  <si>
    <t xml:space="preserve">Hacer seguimiento de liquidación de contratos con los supervisores. </t>
  </si>
  <si>
    <t xml:space="preserve">Coordinación del grupo de contratación
Profesionales Grupo de Contratación. </t>
  </si>
  <si>
    <t>Listas de asistencias</t>
  </si>
  <si>
    <t>CAU0171</t>
  </si>
  <si>
    <t xml:space="preserve">Remitir el acta de liquidación al Grupo de Recursos Financieros </t>
  </si>
  <si>
    <t>APO2</t>
  </si>
  <si>
    <t>APO2 Administración de Bienes y Servicios</t>
  </si>
  <si>
    <t>APO2RG0001</t>
  </si>
  <si>
    <t>CAU0172</t>
  </si>
  <si>
    <t>Falta de disponibilidad de recursos económicos y de talento humano</t>
  </si>
  <si>
    <t>Proyectar los recursos económicos para la ejecución del PAA del Grupo de Servicios Administrativos.</t>
  </si>
  <si>
    <t xml:space="preserve">Coordinadora del Grupo de Servicios Administrativos </t>
  </si>
  <si>
    <t xml:space="preserve">Proyecto del PAA del Grupo de Servicios Administrativos y correo electrónico remitiendo el PAA al Grupo de Planeación </t>
  </si>
  <si>
    <t>CONS0053</t>
  </si>
  <si>
    <t>Comunicar a la Oficina Control Interno, al Grupo de Control Interno Disciplinario y a la Oficina Asesora Jurídica  las potenciales responsabilidades fiscales, disciplinarias y penales para que se de trámite según las respectivas competencias.</t>
  </si>
  <si>
    <t>Coordinador Grupo de Servicios Administrativos
Oficina Asesora Jurídica
Vicepresidencia Administrativa y Financiera</t>
  </si>
  <si>
    <t>CAU0173</t>
  </si>
  <si>
    <t>Desconocimiento en el nivel desconcentrado del procedimiento aplicable para la inclusión de las necesidades en el PAM en la ANM.</t>
  </si>
  <si>
    <t>Socializar internamente (PAR, ESSM), las actividades necesarias para la construcción de la PAM, para garantizar las necesidades de mantenimiento, de acuerdo con el recurso disponible.</t>
  </si>
  <si>
    <t xml:space="preserve">Profesionales equipo de infraestructura y Coordinadora del Grupo de Servicios Administrativos </t>
  </si>
  <si>
    <t>Presentación del Cronograma de PAM ajustado y listas de asistencia</t>
  </si>
  <si>
    <t>APO2RG0002</t>
  </si>
  <si>
    <t>Falta de disponibilidad de recursos económicos</t>
  </si>
  <si>
    <t>Proyectar los recursos en el PAA del Grupo de Servicios Administrativos, para garantizar la contratación del recurso humano necesario.</t>
  </si>
  <si>
    <t>CAU01711</t>
  </si>
  <si>
    <t>Externalidades o situaciones de fuerza mayor o caso fortuito que impidan realizar las visitas</t>
  </si>
  <si>
    <t>Realizar seguimiento bimensual a la ejecución del cronograma de toma física de inventarios</t>
  </si>
  <si>
    <t>Coordinadora del Grupo de Servicios Administrativos 
Profesionales asignados (almacene e inventarios)</t>
  </si>
  <si>
    <t xml:space="preserve">Acta de reunión </t>
  </si>
  <si>
    <t>CONS0052</t>
  </si>
  <si>
    <t>Socializar con los lideres de las dependencias cronograma 2023 para la toma de inventarios</t>
  </si>
  <si>
    <t>Profesional del Grupo de Servicios Administrativos Encargado de ejecutar procedimiento Almacén e Inventarios</t>
  </si>
  <si>
    <t>Lista de asistencia y presentaciones</t>
  </si>
  <si>
    <t>Reprogramar visitas de acuerdo a la prioridad y disponibilidad presupuestal, informando la novedad al PAR o ESSM</t>
  </si>
  <si>
    <t>Correo electrónico
Cronograma actualizado</t>
  </si>
  <si>
    <t>APO2RG0003</t>
  </si>
  <si>
    <t xml:space="preserve">Definir acciones que garanticen y subsanen la afectación de la prestación del servicio. </t>
  </si>
  <si>
    <t>Coordinador Grupo de Servicios Administrativos</t>
  </si>
  <si>
    <t>Plan de mejoramiento</t>
  </si>
  <si>
    <t>Emitir Oficio dirigido a los contratistas que prestan los servicios de transporte terrestre, aéreo, mantenimiento de vehículos, aseo y cafetería y vigilancia, recordando la información que debe presentarse y las fechas de presentación para la oportuna verificación y gestión de las cuentas de cobro.</t>
  </si>
  <si>
    <t>Profesionales a cargo del apoyo a la supervisión en el Grupo de Servicios Administrativos (Contratos vigilancia, aseo y cafetería, transporte aéreo y terrestre)</t>
  </si>
  <si>
    <t>Oficios - Memorandos - correo electrónico</t>
  </si>
  <si>
    <t>APO2RG0004</t>
  </si>
  <si>
    <t>CAU0174</t>
  </si>
  <si>
    <t>Debilidades de supervisión y control en la ejecución del servicio contratado</t>
  </si>
  <si>
    <t>Verificar el cumplimiento de cada uno de los atributos y condiciones establecidas contractualmente para la prestación del servicio</t>
  </si>
  <si>
    <t>Profesional del Grupo de Servicios Administrativos asignado</t>
  </si>
  <si>
    <t xml:space="preserve">Certificado de cumplimiento </t>
  </si>
  <si>
    <t>APO2RG0005</t>
  </si>
  <si>
    <t>CONS0054</t>
  </si>
  <si>
    <t>Remitir memorando dirigido a los Coordinadores de PAR y lideres de proceso, informando sobre los tiempos y soportes, funcionarios de enlace necesarios para la gestión y tramite de siniestros al interior de la ANM</t>
  </si>
  <si>
    <t>Profesional del Grupo de Servicios Administrativos Encargado de  la supervisión, control y seguimiento la ejecución del Programa de Seguros de la ANM</t>
  </si>
  <si>
    <t>Memorando o correo electrónico con lineamientos</t>
  </si>
  <si>
    <t>APO2RG0006</t>
  </si>
  <si>
    <t>CAU0175</t>
  </si>
  <si>
    <t>Debilidades de supervisión y control</t>
  </si>
  <si>
    <t>Verificar las pólizas que en términos del Numeral 4.2 del Procedimiento de Administración de Pólizas de Seguros - Código APO2-P-003 deben integrar el Programa de Seguros de la entidad</t>
  </si>
  <si>
    <t xml:space="preserve">Pólizas suscritas </t>
  </si>
  <si>
    <t>Incluir los bienes que requieran aseguramiento previo reporte por parte del Grupo de Almacén e Inventarios</t>
  </si>
  <si>
    <t>Correo electrónico a aseguradora (cuando se tenga disponibilidad de recursos)</t>
  </si>
  <si>
    <t>CAU0176</t>
  </si>
  <si>
    <t>Desconocimiento por parte de los lideres y responsables de los diferentes procesos/dependencias de la Entidad en relación con el Procedimiento de "Administración de Pólizas de Seguros"</t>
  </si>
  <si>
    <t>Adelantar actividades de sensibilización en el nivel central y desconcentrado sobre el Procedimiento "administración de Pólizas de Seguro"</t>
  </si>
  <si>
    <t>Coordinadora Grupo de Servicios Administrativos
Equipo apoyo seguimiento a la ejecución del Contrato de Seguros.</t>
  </si>
  <si>
    <t>Listas de Asistencia y/o presentación</t>
  </si>
  <si>
    <t>APO2RG0007</t>
  </si>
  <si>
    <t>CAU0177</t>
  </si>
  <si>
    <t>Remisión inoportuna de los PAR, ESSM, y PASSM de las facturas al Grupo de Servicios Administrativos</t>
  </si>
  <si>
    <t>Elaborar y comunicar cronograma para la entrega de facturas desde los PAR, ESSM, y PASSM al Grupo de Servicios Administrativos</t>
  </si>
  <si>
    <t xml:space="preserve">Profesional del Grupo de Servicios Administrativos </t>
  </si>
  <si>
    <t>Cronograma</t>
  </si>
  <si>
    <t>CONS0055</t>
  </si>
  <si>
    <t xml:space="preserve">Adelantar actividades de sensibilización en el nivel central y desconcentrado sobre la "Gestion Administrativa para el Pago de Servicios Públicos" y socialización de cronograma pago de servicios públicos  </t>
  </si>
  <si>
    <t>Profesional a cargo de la gestión de pago de facturas de servicios públicos y Coordinadora Grupo de Servicios Administrativo.</t>
  </si>
  <si>
    <t>Listas de asistencia, presentación</t>
  </si>
  <si>
    <t>CAU0178</t>
  </si>
  <si>
    <t>Debilidades en la cadena del tramite desde su recepción hasta el pago de la factura</t>
  </si>
  <si>
    <t>Realizar revisión, seguimiento y validación sobre la gestión interna adelantada en el tramite de pago de facturas de servicios públicos, a efectos de identificar en los flujos de ejecución desviaciones.</t>
  </si>
  <si>
    <t>Profesional del Grupo de Servicios Administrativos</t>
  </si>
  <si>
    <t>Facturas tramitadas</t>
  </si>
  <si>
    <t>CAU0179</t>
  </si>
  <si>
    <t>Ausencia de un método eficiente para la gestión de pago de las facturas</t>
  </si>
  <si>
    <t>Adelantar seguimiento a las fechas estimadas de facturación</t>
  </si>
  <si>
    <t>Profesional del Grupo de Servicios Administrativos encargado del Tema.</t>
  </si>
  <si>
    <t>Correos electrónicos de seguimiento</t>
  </si>
  <si>
    <t>APO2RG0008</t>
  </si>
  <si>
    <t>Priorizar la toma física del inventario en las sedes que más necesidad requieran.</t>
  </si>
  <si>
    <t>Cronograma de toma física de inventario , en las sedes de la ANM.</t>
  </si>
  <si>
    <t>CAU0180</t>
  </si>
  <si>
    <t xml:space="preserve">Diferencia de inventario en las sedes, frente a la toma física del inventario por salida de campo y traslados no autorizados desde el nivel desconcentrado. </t>
  </si>
  <si>
    <t>Capacitar en el procedimiento de almacén e inventarios y los formatos de la salida de bienes y equipos, a los vigilantes y encargados de recepción en las sedes.</t>
  </si>
  <si>
    <t>Profesionales del grupo de Inventarios</t>
  </si>
  <si>
    <t xml:space="preserve">Listas de asistencia de capacitación </t>
  </si>
  <si>
    <t>CAU0181</t>
  </si>
  <si>
    <t>Pérdida de elementos en las sedes, frente a la toma física de inventario</t>
  </si>
  <si>
    <t>Gestionar ante la aseguradora los siniestros reportados al GSA</t>
  </si>
  <si>
    <t>Profesional supervisor del contrato de seguros</t>
  </si>
  <si>
    <t>Correo electrónico y/o oficio
Informe del Siniestro</t>
  </si>
  <si>
    <t>APO3</t>
  </si>
  <si>
    <t>APO3 Gestión Financiera</t>
  </si>
  <si>
    <t>APO3RG0001</t>
  </si>
  <si>
    <t>Elaborar un calendario tributario en el cual se pueda realizar el seguimiento y control de los compromisos de la ANM.</t>
  </si>
  <si>
    <t>Coordinador Recursos Financieros</t>
  </si>
  <si>
    <t>Calendario tributario</t>
  </si>
  <si>
    <t xml:space="preserve">Sanciones económicas de tipo tributario </t>
  </si>
  <si>
    <t>Coordinador Grupo de recursos Financieros/Personal asignado del Grupo de recursos financieros</t>
  </si>
  <si>
    <t>Realizar las conciliaciones bancarias.</t>
  </si>
  <si>
    <t xml:space="preserve">Conciliaciones bancarias
Correos de conciliaciones
Correos tributarios </t>
  </si>
  <si>
    <t>APO3RG0002</t>
  </si>
  <si>
    <t>Revisar la documentación soporte durante el proceso de registro contable y de tesorería</t>
  </si>
  <si>
    <t>Personal asignado del Grupo de recursos financieros</t>
  </si>
  <si>
    <t xml:space="preserve">Requerimientos para ajustar errores identificados </t>
  </si>
  <si>
    <t>Revisar el cumplimiento de requisitos para ordenar el pago o reportar las novedades presentadas.</t>
  </si>
  <si>
    <t xml:space="preserve">Reporte de rechazos </t>
  </si>
  <si>
    <t>Contar con profesionales con el perfil requerido y con las competencias para aplicar las normas y sus actualizaciones</t>
  </si>
  <si>
    <t>Equipo del Grupo de Recursos Financieros</t>
  </si>
  <si>
    <t>Perfil definido en los contratos</t>
  </si>
  <si>
    <t xml:space="preserve">Falta de soportes que sustentan los pagos </t>
  </si>
  <si>
    <t>Realizar campañas de sensibilización dirigidas a contratistas y supervisores en temas de radicación de cuentas</t>
  </si>
  <si>
    <t>Coordinador Recursos Financieros
'Profesional Grupo de Recursos Financieros</t>
  </si>
  <si>
    <t>Campañas Internas
Listado de asistencia</t>
  </si>
  <si>
    <t>APO3RG0003</t>
  </si>
  <si>
    <t>Atender las devoluciones sin el lleno de los requisitos establecidos en la Resolución No. 313 de 2018  o las normas que la sustituyan modifique o adicionen.</t>
  </si>
  <si>
    <t>Debilidades en la verificación de requisitos y soportes de los trámites de devoluciones</t>
  </si>
  <si>
    <t>Aplicar lo relacionado en la Resolución No. 313 de 2018 y normas relacionadas con el tema de devoluciones, con el fin de realizar la validación de requisitos.</t>
  </si>
  <si>
    <t>Coordinador Recursos Financieros
Profesional designado recursos financieros</t>
  </si>
  <si>
    <t>Listas de chequeo verificando el cumplimiento de requisitos</t>
  </si>
  <si>
    <t>Realizar la validación del cumplimiento de requisitos de la solicitud</t>
  </si>
  <si>
    <t>Listas de chequeo
Comunicados
Actos Administrativos</t>
  </si>
  <si>
    <t>Elaborar comunicados de respuesta y/o actos administrativos</t>
  </si>
  <si>
    <t>Comunicados y actos administrativos</t>
  </si>
  <si>
    <t>APO4</t>
  </si>
  <si>
    <t xml:space="preserve">APO4 Administración de Tecnologías e Información </t>
  </si>
  <si>
    <t>APO4RG0001</t>
  </si>
  <si>
    <t>CAU0185</t>
  </si>
  <si>
    <t xml:space="preserve">Socializar periódicas de los lineamientos de seguridad de la información </t>
  </si>
  <si>
    <t>Oficial de Seguridad de la información</t>
  </si>
  <si>
    <t>Establecer acciones internas o externa en el plan de remediación, cuando aplique</t>
  </si>
  <si>
    <t>Responsable o administrador de cada componente</t>
  </si>
  <si>
    <t>Registro en sistema ARANDA del cambio efectuado</t>
  </si>
  <si>
    <t xml:space="preserve">Realizar campañas de socialización y actualización en riesgos y controles de seguridad de la información </t>
  </si>
  <si>
    <t>Campañas a través de Comunicaciones ANM y/o servicios tecnológicos</t>
  </si>
  <si>
    <t>Aplicar el plan de continuidad de negocio</t>
  </si>
  <si>
    <t>Responsables de cada servicio en OTI y en cada proceso</t>
  </si>
  <si>
    <t>1.Plan de recuperación de desastres para servicios críticos.
2.Backup reestablecido.
3. Informe de pruebas de funcionalidad del servicio en la continuidad de negocio</t>
  </si>
  <si>
    <t>Realiza monitoreo permanente al cumplimiento de las políticas</t>
  </si>
  <si>
    <t>Informes de Monitoreo y seguimiento</t>
  </si>
  <si>
    <t>CONS0056</t>
  </si>
  <si>
    <t>Realizar el análisis de obsolescencia</t>
  </si>
  <si>
    <t>Coordinador de mesa de ayuda</t>
  </si>
  <si>
    <t>Informe de análisis de obsolescencia</t>
  </si>
  <si>
    <t>CAU0186</t>
  </si>
  <si>
    <t>Incluir dentro del PAA 2023 la necesidad de adquisición de herramientas tecnológicas para los controles en materia de seguridad</t>
  </si>
  <si>
    <t>Jefe Oficina de Tecnología de la Información
Oficial de Seguridad de la información</t>
  </si>
  <si>
    <t>PAA 2023 con necesidad incluida</t>
  </si>
  <si>
    <t>CAU0187</t>
  </si>
  <si>
    <t>Realizar la tercerización de servicios para contar con la capacidad operativa y de ejecución de los productos programados, conforme a la asignación presupuestal del proceso.</t>
  </si>
  <si>
    <t>Jefe Oficina de Tecnología de la Información
Oficial de Seguridad de la información
Profesionales OTI</t>
  </si>
  <si>
    <t>PAA y contratos suscritos
Correos electrónicos con necesidades de contratación y asignación presupuestal</t>
  </si>
  <si>
    <t>APO4 Administración de Tecnologías e Información</t>
  </si>
  <si>
    <t>APO4RG0002</t>
  </si>
  <si>
    <t>CAU0189</t>
  </si>
  <si>
    <t>Remitir necesidades de presupuesto para cada vigencia y obtener su aprobación</t>
  </si>
  <si>
    <t>Jefe Oficina de Tecnología</t>
  </si>
  <si>
    <t xml:space="preserve">Realizar seguimiento de la ejecución presupuestal y solicitar recursos durante la vigencia </t>
  </si>
  <si>
    <t>CAU0190</t>
  </si>
  <si>
    <t>Suplir la insuficiencia de personal a través de la contratación de prestación de servicios o tercerización de actividades</t>
  </si>
  <si>
    <t>Contratos suscritos</t>
  </si>
  <si>
    <t>Revisar y actualizar permanentemente los procedimientos del procesos</t>
  </si>
  <si>
    <t>Profesionales OTI</t>
  </si>
  <si>
    <t>Procedimientos actualizados ISOLUCION</t>
  </si>
  <si>
    <t>CAU0191</t>
  </si>
  <si>
    <t>Realizar seguimiento periódico al avance de la ejecución de los proyectos tecnológicos</t>
  </si>
  <si>
    <t>Jefe Oficina de Tecnología
Profesionales OTI</t>
  </si>
  <si>
    <t>Correos electrónicos
Informes</t>
  </si>
  <si>
    <t>APO4RG0003</t>
  </si>
  <si>
    <t>CAU0192</t>
  </si>
  <si>
    <t>Realizar reuniones de seguimiento a los casos</t>
  </si>
  <si>
    <t>Generar alertas desde la herramienta</t>
  </si>
  <si>
    <t>CAU0193</t>
  </si>
  <si>
    <t xml:space="preserve">Gestionar los contratos con los profesionales especialistas </t>
  </si>
  <si>
    <t>Gestionar oportunamente los requerimientos con nivel 3 y/o proveedor</t>
  </si>
  <si>
    <t>Informe mensual Mesa de Ayuda</t>
  </si>
  <si>
    <t>CAU0195</t>
  </si>
  <si>
    <t>Realizar sensibilizaciones y campañas publicitarias para mejorar el uso de la herramienta Aranda por parte de los servidores de la ANM</t>
  </si>
  <si>
    <t>Listados de asistencia              
Comunicados a través de Noticias ANM</t>
  </si>
  <si>
    <t>CAU0196</t>
  </si>
  <si>
    <t>Revisar la priorización de los servicios y grupos de interés y parametrizar los tiempos de respuesta a los incidentes y requerimientos</t>
  </si>
  <si>
    <t>Jefe Oficina de Tecnología 
Profesionales OTI</t>
  </si>
  <si>
    <t>Informe de gestión de la herramienta</t>
  </si>
  <si>
    <t>APO4RG0004</t>
  </si>
  <si>
    <t>CAU0197</t>
  </si>
  <si>
    <t>Actualizar la plataforma tecnológica de acuerdo a las capacidades presupuestales</t>
  </si>
  <si>
    <t>Registro matriz de vulnerabilidades con novedad
Solicitud actualización</t>
  </si>
  <si>
    <t>Comunicar la necesidad de realizar una investigación de responsabilidades disciplinarias o fiscales</t>
  </si>
  <si>
    <t>Jefe Oficina de Tecnología de Información</t>
  </si>
  <si>
    <t>Comunicación a la Oficina de investigaciones disciplinarias</t>
  </si>
  <si>
    <t>Aplicar remediaciones sobre los sistemas y plataformas tecnológicas con vulnerabilidades</t>
  </si>
  <si>
    <t>Soportes de remediación de las vulnerabilidades
Matriz con seguimiento documentado</t>
  </si>
  <si>
    <t>Aplicar controles alternos ante vulnerabilidades no remediables de manera directa</t>
  </si>
  <si>
    <t xml:space="preserve">Oficial de Seguridad de la Información </t>
  </si>
  <si>
    <t>Soportes de remediación de las vulnerabilidades
Matriz con seguimiento documentado
Plan de remediación de vulnerabilidades</t>
  </si>
  <si>
    <t>CAU0198</t>
  </si>
  <si>
    <t>Gestionar y controlar la administración y operación de la infraestructura de TI</t>
  </si>
  <si>
    <t>Matriz de riesgos de seguridad y ciberseguridad
Plan de Seguridad de la Información 
Listados de asistencia y/o correos electrónicos y/o grabaciones y/o actas</t>
  </si>
  <si>
    <t>Gestionar la continuidad de los servicios de seguridad de la información para garantizar la operación de la infraestructura tecnológica</t>
  </si>
  <si>
    <t>Correos electrónicos
Informes de gestión
Contratos suscritos 
Centro de datos alterno</t>
  </si>
  <si>
    <t>Hacer seguimiento a la gestión de los procesos operativos que demanda el SGSI</t>
  </si>
  <si>
    <t>Oficial de Seguridad de la información
Profesionales OTI</t>
  </si>
  <si>
    <t>Matriz SoA (Statement of Aplication) 
Informes de gestión</t>
  </si>
  <si>
    <t>APO5</t>
  </si>
  <si>
    <t>APO5 Gestión del Talento Humano</t>
  </si>
  <si>
    <t>APO5RG0001</t>
  </si>
  <si>
    <t>CAU0203</t>
  </si>
  <si>
    <t>Realizar capacitación en materia de evaluación del desempeño laboral y acuerdos de gestión</t>
  </si>
  <si>
    <t>Profesional del equipo de trabajo de Talento Humano</t>
  </si>
  <si>
    <t>Establecer e incluir acciones en el plan estratégico de talento humano que garanticen el cumplimiento del propósito del proceso</t>
  </si>
  <si>
    <t>Coordinación de Talento Humano
Vicepresidencia Administrativa y Financiera</t>
  </si>
  <si>
    <t>Plan Estratégico con los programas y acciones que lo componen</t>
  </si>
  <si>
    <t>Realizar seguimiento al cumplimiento de los términos establecidos en la norma para  adelantar las evaluaciones de desempeño laboral y acuerdos de gestión.</t>
  </si>
  <si>
    <t>Correos electrónicos, formato de actividades de entrega del cargo, y aplicativo diligenciado por las partes.</t>
  </si>
  <si>
    <t>Coordinación de Talento Humano 
Oficina Asesora Jurídica
Vicepresidencia Administrativa y Financiera</t>
  </si>
  <si>
    <t>APO5RG0002</t>
  </si>
  <si>
    <t>CAU0204</t>
  </si>
  <si>
    <t>Realizar la revisión de la prenómina</t>
  </si>
  <si>
    <t xml:space="preserve">Coordinador de Talento Humano
Gestor de nomina </t>
  </si>
  <si>
    <t>Reportes de Prenomina
Solicitudes al operador de nomina</t>
  </si>
  <si>
    <t>Informar las fallas en el aplicativo al Operador para que se adelanten las correcciones respectivas</t>
  </si>
  <si>
    <t xml:space="preserve">Profesional de nomina </t>
  </si>
  <si>
    <t>CAU0205</t>
  </si>
  <si>
    <t>Tramitar las solicitudes de nómina de acuerdo a los tiempos establecidos en el procedimiento de nomina</t>
  </si>
  <si>
    <t xml:space="preserve">Formato de recepción de novedades </t>
  </si>
  <si>
    <t>APO5RG0003</t>
  </si>
  <si>
    <t>CAU0207</t>
  </si>
  <si>
    <t xml:space="preserve">Realizar monitorear mensual de los empleos vacantes </t>
  </si>
  <si>
    <t>Coordinación del Grupo de Talento Humano
Profesional Grupo de talento Humano</t>
  </si>
  <si>
    <t>Reporte mensual de vacantes</t>
  </si>
  <si>
    <t>CAU0208</t>
  </si>
  <si>
    <t>Revisar cumplimiento del perfil solicitado en el manual de funciones</t>
  </si>
  <si>
    <t>Profesional Grupo de talento Humano</t>
  </si>
  <si>
    <t>Certificación de cumplimiento de requisitos</t>
  </si>
  <si>
    <t>CONS0032</t>
  </si>
  <si>
    <t>Trabajar articuladamente con la Oficina Asesora Jurica para dar tramite a las acciones prejudiciales recibidas</t>
  </si>
  <si>
    <t>APO5RG0004</t>
  </si>
  <si>
    <t>CAU0209</t>
  </si>
  <si>
    <t>Coordinar con los responsables de proceso/dependencia a través de grupos focales las necesidades y requerimientos de capacitación de cada vigencia para los funcionarios</t>
  </si>
  <si>
    <t>Coordinación del Grupo de Talento Humano
Profesionales del Grupo de Talento Humano</t>
  </si>
  <si>
    <t>Actas de reunión
Lista de asistencia 
Diagnóstico PIC</t>
  </si>
  <si>
    <t>CAU0210</t>
  </si>
  <si>
    <t xml:space="preserve">Contar con mecanismos de comunicación de inconformidades entre participantes, supervisor y contratista. </t>
  </si>
  <si>
    <t>Revisar los perfiles de los docentes asignados a la capacitación para que se ajuste a los requerimientos</t>
  </si>
  <si>
    <t>CAU0212</t>
  </si>
  <si>
    <t>Realizar seguimiento de la cobertura de las capacitaciones, por causales de no asistencia para identificar acciones de mejora</t>
  </si>
  <si>
    <t>Coordinación del grupo de talento humano
Profesionales del Grupo de Talento Humano</t>
  </si>
  <si>
    <t>Cuadro de seguimiento de capacitaciones
Correos electrónicos</t>
  </si>
  <si>
    <t>APO5RG0005</t>
  </si>
  <si>
    <t>CAU0213</t>
  </si>
  <si>
    <t xml:space="preserve">Diseñar actividades de cobertura a nivel nacional </t>
  </si>
  <si>
    <t>Profesionales del Grupo de Talento Humano</t>
  </si>
  <si>
    <t>Plan de bienestar e incentivos
Estudios previos del contrato de ejecución del plan de bienestar</t>
  </si>
  <si>
    <t>Medir el clima laboral y generar el respectivo reporte con resultados y oportunidades de mejora</t>
  </si>
  <si>
    <t xml:space="preserve">Reporte /informe de clima laboral </t>
  </si>
  <si>
    <t>CAU0214</t>
  </si>
  <si>
    <t>Realizar encuesta a los funcionarios sobre el nivel de satisfacción de las actividades del plan de bienestar e incentivos y generar alertas de posibles mejoras</t>
  </si>
  <si>
    <t>Encuesta
Informe de análisis de resultado de la encuesta</t>
  </si>
  <si>
    <t>Divulgar  las actividades de bienestar e incentivos con anticipación para garantizar la inscripción/participación activa de los funcionarios</t>
  </si>
  <si>
    <t>CAU0215</t>
  </si>
  <si>
    <t>Realizar seguimiento al resultado de las actividades de bienestar</t>
  </si>
  <si>
    <t>Seguimiento del cronograma del plan estratégico - plan de bienestar</t>
  </si>
  <si>
    <t>Revisar y dar respuesta al seguimiento del plan de bienestar por parte de la Comisión de personal  y presentación de informes</t>
  </si>
  <si>
    <t>Coordinación del grupo de talento humano</t>
  </si>
  <si>
    <t>Acta de reunión con la Comisión</t>
  </si>
  <si>
    <t>APO5RG0006</t>
  </si>
  <si>
    <t>CAU0216</t>
  </si>
  <si>
    <t>Socializar la política del sistema integrado de gestión SGSST</t>
  </si>
  <si>
    <t>Profesionales grupo de talento humano</t>
  </si>
  <si>
    <t>CAU0217</t>
  </si>
  <si>
    <t xml:space="preserve">Realizar inducción del SGSST con los proveedores, y convocar a los proveedores críticos en las actividades de SST de los riesgos prioritarios  </t>
  </si>
  <si>
    <t>Implementar lista de chequeo de seguimiento a proveedores críticos cuando se requiera</t>
  </si>
  <si>
    <t xml:space="preserve">Socializar el documento Lineamientos SIG en Contratación </t>
  </si>
  <si>
    <t xml:space="preserve">Correos electrónicos/listados de asistencia
Correo Comunicaciones ANM </t>
  </si>
  <si>
    <t>CAU0218</t>
  </si>
  <si>
    <t>Realizar encuesta de percepción de peligros y riesgos de SST</t>
  </si>
  <si>
    <t>Encuestas diligenciadas</t>
  </si>
  <si>
    <t>Revisar la metodología de identificación de riesgos, controles y oportunidades, y actualizar si aplica.</t>
  </si>
  <si>
    <t>Metodología revisada y actualizada (si aplica)</t>
  </si>
  <si>
    <t>Realizar seguimiento a la implementación/gestión de las oportunidades identificadas en materia de SGSST.</t>
  </si>
  <si>
    <t>Formato matriz de identificación de peligros, valoración de riesgos, determinación e controles y oportunidades actualizados</t>
  </si>
  <si>
    <t>CAU0219</t>
  </si>
  <si>
    <t xml:space="preserve">Realizar seguimiento a las acciones de mejora derivadas de las entradas del SGSST </t>
  </si>
  <si>
    <t>Listados de asistencia
Actas de Reunión
Correos electrónicos
Reportes en ISOLUCION</t>
  </si>
  <si>
    <t>CAU0226</t>
  </si>
  <si>
    <t>Adelantar visitas a las sedes de la ANM, procesos/dependencias para actualizar la matriz de vulnerabilidades</t>
  </si>
  <si>
    <t>Formato de descripción de amenazas por sede actualizado</t>
  </si>
  <si>
    <t>Verificar otras fuentes de información internas o externas que puedan suministrar datos que fortalezcan la identificación de amenazas</t>
  </si>
  <si>
    <t xml:space="preserve">Formato de descripción de amenazas por sede actualizado con información de fuentes consultadas </t>
  </si>
  <si>
    <t>Socializar los planes de preparación y respuesta ante emergencia a todos los servidores de la ANM (sedes y/o procesos)</t>
  </si>
  <si>
    <t>APO5RG0007</t>
  </si>
  <si>
    <t>CAU0220</t>
  </si>
  <si>
    <t xml:space="preserve">Realizar campañas e inducciones para que los servidores reporten oportunamente las condiciones inseguras, incidentes, accidentes laborales y condiciones de salud. </t>
  </si>
  <si>
    <t>Campañas
Listados de asistencia
Correos electrónicos</t>
  </si>
  <si>
    <t>CONS0040</t>
  </si>
  <si>
    <t>Realizar acompañamiento a personal con enfermedades profesionales diagnosticadas y generar planes de prevención</t>
  </si>
  <si>
    <t>Gestor de Seguridad y Salud en el Trabajo de la ANM</t>
  </si>
  <si>
    <t>Reportes de seguimiento a personal con enfermedades detectadas</t>
  </si>
  <si>
    <t>Realizar actividades enfocadas a la prevención de incidentes, accidentes de trabajo, y enfermedades laborales</t>
  </si>
  <si>
    <t>Campañas
Correos electrónicos</t>
  </si>
  <si>
    <t>CAU0221</t>
  </si>
  <si>
    <t xml:space="preserve">Realizar e identificar nuevas causas generadoras de peligros y riesgos e incluir en las matrices </t>
  </si>
  <si>
    <t xml:space="preserve">Listados de asistencia
Informes
Correos electrónicos
Matrices </t>
  </si>
  <si>
    <t>APO5RG0008</t>
  </si>
  <si>
    <t>CAU0222</t>
  </si>
  <si>
    <t xml:space="preserve">Actualizar normograma del proceso referente a situaciones administrativas, y realizar 'divulgación de los procedimientos del Proceso de Gestión del Talento Humano </t>
  </si>
  <si>
    <t>Profesional del Grupo de Talento Humano</t>
  </si>
  <si>
    <t xml:space="preserve">Correos electrónicos
'Publicación a través del correo de Noticias ANM y Noti Talento </t>
  </si>
  <si>
    <t>CAU0223</t>
  </si>
  <si>
    <t>Socializar lineamientos para planificación de las situaciones administrativas por parte de los funcionarios</t>
  </si>
  <si>
    <t>Coordinador de talento Humano
'Profesional del Grupo de Talento Humano</t>
  </si>
  <si>
    <t>Publicación a través del correo de Noticias ANM y Nota Talento  / Correo electrónico grupo de GTH / Websafi</t>
  </si>
  <si>
    <t>CAU0224</t>
  </si>
  <si>
    <t>Informar las fallas en el aplicativo</t>
  </si>
  <si>
    <t xml:space="preserve">Analista de talento humano </t>
  </si>
  <si>
    <t>APO5RG0009</t>
  </si>
  <si>
    <t>CAU0225</t>
  </si>
  <si>
    <t>Verificar la necesidad y pertinencia de actualizar el manual de funciones</t>
  </si>
  <si>
    <t>Coordinador de talento Humano</t>
  </si>
  <si>
    <t>Validar que los ajustes al manual se ajusten a las normas y directrices en la materia</t>
  </si>
  <si>
    <t>Manual de funciones ajustado</t>
  </si>
  <si>
    <t>APO5 Gestión del Talento Humano - Control Interno Disciplinario</t>
  </si>
  <si>
    <t>APO5RG0010</t>
  </si>
  <si>
    <t>CAU00003</t>
  </si>
  <si>
    <t>Mantener actualizada la base de datos de procesos disciplinarios, y verificar que las quejas e informes repartidos sean evaluados en el termino del procedimiento</t>
  </si>
  <si>
    <t>Coordinación grupo control interno disciplinario
Profesionales comisionados</t>
  </si>
  <si>
    <t>Base de datos de procesos disciplinarios actualizada</t>
  </si>
  <si>
    <t>Compulsar copias (interna) o iniciar proceso disciplinario en contra del funcionario (a)</t>
  </si>
  <si>
    <t>Coordinador Grupo Control Interno Disciplinario
Vicepresidente Administrativo y Financiero</t>
  </si>
  <si>
    <t>Nueva actuación disciplinaria (indagación preliminar o Investigación disciplinaria)</t>
  </si>
  <si>
    <t>APO5RG0011</t>
  </si>
  <si>
    <t>CAU0228</t>
  </si>
  <si>
    <t>Elaborar el PAA donde se reflejan las necesidades de recurso humano de apoyo</t>
  </si>
  <si>
    <t>Coordinación grupo control interno disciplinario
Profesional asignado</t>
  </si>
  <si>
    <t>Aplicativo SISGESTIÓN 
Correo electrónico</t>
  </si>
  <si>
    <t xml:space="preserve">Asignar quejas e informes de manera equitativa mediante actas de reparto </t>
  </si>
  <si>
    <t>Coordinación grupo control interno disciplinario
Técnico Asistencial</t>
  </si>
  <si>
    <t>Base de datos de procesos disciplinarios
Actas de reparto</t>
  </si>
  <si>
    <t xml:space="preserve">Priorizar el trámite de las actuaciones no impulsadas </t>
  </si>
  <si>
    <t>Coordinador Grupo Control Interno Disciplinario
Experto Grupo de Control Interno Disciplinario 
Abogado a cargo del proceso</t>
  </si>
  <si>
    <t>Realizar reuniones mensuales de seguimiento al trámite de los expedientes</t>
  </si>
  <si>
    <t>Cuadro de seguimiento al trámite de expedientes</t>
  </si>
  <si>
    <t>Revisar los proyectos de acto administrativo a expedir</t>
  </si>
  <si>
    <t>Coordinación Grupo de Control Interno Disciplinario</t>
  </si>
  <si>
    <t>Proyectos de acto administrativo con observaciones de coordinación, o indicación de no requerir ajustes</t>
  </si>
  <si>
    <t>Realizar o participar en capacitaciones por parte de todos los abogados del Grupo, en temas relacionados con el cumplimiento de las funciones/obligaciones.</t>
  </si>
  <si>
    <t>Coordinación grupo control interno disciplinario
Experto Grupo de Control Interno Disciplinario
Profesionales del Grupo de CID</t>
  </si>
  <si>
    <t>Correos electrónicos y/o certificados y/o listados de asistencia</t>
  </si>
  <si>
    <t>APO5RG0012</t>
  </si>
  <si>
    <t>CAU0231</t>
  </si>
  <si>
    <t xml:space="preserve">Divulgar a través de piezas de comunicación información sobre la norma de derecho disciplinario, y de la jornada de sensibilización </t>
  </si>
  <si>
    <t>Coordinación grupo control interno disciplinario
Profesionales designados</t>
  </si>
  <si>
    <t>Piezas de comunicación ANM
Listados de asistencia</t>
  </si>
  <si>
    <t>CONS0057</t>
  </si>
  <si>
    <t xml:space="preserve">Realizar sensibilización en el Régimen Disciplinario a todos los funcionarios de la ANM y recibir al interior del Grupo de Control Interno Disciplinario capacitación/entrenamiento relacionado con derecho disciplinario </t>
  </si>
  <si>
    <t xml:space="preserve">Coordinador Grupo Control Interno Disciplinario
''Abogados que integran el Grupo de Control Interno Disciplinario </t>
  </si>
  <si>
    <t>APO6</t>
  </si>
  <si>
    <t>APO6 Gestión Jurídica</t>
  </si>
  <si>
    <t>APO6RG0001</t>
  </si>
  <si>
    <t>CAU0232</t>
  </si>
  <si>
    <t>Distribuir para la gestión las solicitudes a los profesionales.</t>
  </si>
  <si>
    <t>Jefe de la Oficina Jurídica</t>
  </si>
  <si>
    <t>Correos electrónicos y/o base de Excel con control de reparto</t>
  </si>
  <si>
    <t>Jefe Oficina Asesora Jurídica
Profesional designado</t>
  </si>
  <si>
    <t>APO6RG0002</t>
  </si>
  <si>
    <t>CAU0233</t>
  </si>
  <si>
    <t>Gestionar con las procesos/dependencias el envío de los documentos insumos</t>
  </si>
  <si>
    <t>Profesional Grupo de defensa judicial</t>
  </si>
  <si>
    <t>CONS0059</t>
  </si>
  <si>
    <t xml:space="preserve">Iniciar la acción de repetición si se da lugar a dicha acción. </t>
  </si>
  <si>
    <t xml:space="preserve">Comité de Conciliación 
Coordinador del grupo de defensa Jurídica 
</t>
  </si>
  <si>
    <t xml:space="preserve">Ficha Técnica
Acta del Comité
Radicación de la acción de repetición </t>
  </si>
  <si>
    <t>CAU0234</t>
  </si>
  <si>
    <t>Verificar la notificación realizada por el despacho judicial, y solicitar en caso que se requiera la nulidad de lo actuado ante el despacho judicial.</t>
  </si>
  <si>
    <t xml:space="preserve">Correo de notificaciones
Correo Despacho Judicial </t>
  </si>
  <si>
    <t>CONS0060</t>
  </si>
  <si>
    <t xml:space="preserve">Dar cumplimiento a la sentencia en los términos fijados </t>
  </si>
  <si>
    <t xml:space="preserve">Coordinador del grupo de defensa Jurídica </t>
  </si>
  <si>
    <t xml:space="preserve">Memorando dirigidas al área </t>
  </si>
  <si>
    <t>CAU0235</t>
  </si>
  <si>
    <t>Formular la Política de prevención de daño antijurídico</t>
  </si>
  <si>
    <t>Coordinador de defensa judicial
Área misional a que corresponda</t>
  </si>
  <si>
    <t>Documento Excel de la política de prevención de daño antijurídico</t>
  </si>
  <si>
    <t>Solicitar al Grupo de Control Interno Disciplinarios se inicie los procesos a que haya lugar</t>
  </si>
  <si>
    <t>Jefe Oficina Asesora Jurídica</t>
  </si>
  <si>
    <t>Memorando y anexos</t>
  </si>
  <si>
    <t>CAU0236</t>
  </si>
  <si>
    <t>Realizar filtro jurídico por parte del coordinador</t>
  </si>
  <si>
    <t>Coordinador de defensa judicial</t>
  </si>
  <si>
    <t xml:space="preserve">Correo electrónico de ajuste de los escritos de defensa </t>
  </si>
  <si>
    <t>CONS0061</t>
  </si>
  <si>
    <t>Adelantar la defensa jurídica en el incidente de desacato</t>
  </si>
  <si>
    <t xml:space="preserve">Profesional  designado </t>
  </si>
  <si>
    <t>Oficio enviado al despacho judicial correspondiente</t>
  </si>
  <si>
    <t>CAU0237</t>
  </si>
  <si>
    <t>Incumplimiento de las acciones requeridas en la representación</t>
  </si>
  <si>
    <t>Controlar eventos en calendario y base de datos para hacer seguimiento a cada demanda</t>
  </si>
  <si>
    <t xml:space="preserve">Base de datos y calendario </t>
  </si>
  <si>
    <t>APO6RG0003</t>
  </si>
  <si>
    <t>CAU0238</t>
  </si>
  <si>
    <t>Incumplimientos por parte del abogado a cargo</t>
  </si>
  <si>
    <t>Controlar términos desde el radicado hasta su respuesta con alertas al abogado a cargo</t>
  </si>
  <si>
    <t>Técnico asistencial del grupo de conceptos jurídicos.</t>
  </si>
  <si>
    <t>Correo electrónico de alertas</t>
  </si>
  <si>
    <t>CONS0062</t>
  </si>
  <si>
    <t xml:space="preserve">Verificar antecedentes del tema a consultar, sobre pronunciamientos anteriores de la Agencia. </t>
  </si>
  <si>
    <t>Formato Lista de chequeo</t>
  </si>
  <si>
    <t>CONS0063</t>
  </si>
  <si>
    <t xml:space="preserve">Contestar en los términos establecidos 
</t>
  </si>
  <si>
    <t xml:space="preserve">Correo electrónico de respuesta al peticionario
</t>
  </si>
  <si>
    <t>Aplicar control de los términos a través de la Base de Datos</t>
  </si>
  <si>
    <t>Auxiliar administrativo del Grupo de Conceptos</t>
  </si>
  <si>
    <t>Base de Datos del Grupo de Conceptos</t>
  </si>
  <si>
    <t>APO6RG0004</t>
  </si>
  <si>
    <t>CAU0241</t>
  </si>
  <si>
    <t>Controlar alertas en la herramienta informática de cobro activo</t>
  </si>
  <si>
    <t>Coordinación del grupo de cobro coactivo</t>
  </si>
  <si>
    <t>Fichas técnicas, Actas de comité y Resolución de depuración de cartera
Registro en herramienta informática</t>
  </si>
  <si>
    <t>CONS0064</t>
  </si>
  <si>
    <t xml:space="preserve">Iniciar depuración de cartera e inicio de proceso disciplinario </t>
  </si>
  <si>
    <t xml:space="preserve">Profesional asignado Grupo de cobro coactivo </t>
  </si>
  <si>
    <t xml:space="preserve">Actas de comité de cartera y remisión a Control interno disciplinario </t>
  </si>
  <si>
    <t>Realizar mesas de trabajo técnicas con los grupos de seguimiento y control y de gestión financiera</t>
  </si>
  <si>
    <t>Fichas técnicas de depuración conciliadas</t>
  </si>
  <si>
    <t>APO6RG0005</t>
  </si>
  <si>
    <t>CAU0242</t>
  </si>
  <si>
    <t xml:space="preserve">Herramienta informática
</t>
  </si>
  <si>
    <t>APO6RG0006</t>
  </si>
  <si>
    <t>CAUS0243</t>
  </si>
  <si>
    <t xml:space="preserve">Solicitar o reiterar a los procesos/dependencias la entrega oportuna de la información a actualizar </t>
  </si>
  <si>
    <t>Profesional designado Oficina Asesora Juridica</t>
  </si>
  <si>
    <t>Solicitar a los procesos la designación de un responsable para que consolide la información a nivel vicepresidencia y/o oficina</t>
  </si>
  <si>
    <t>Correo electronico</t>
  </si>
  <si>
    <t>APO7</t>
  </si>
  <si>
    <t>APO7 Gestión Documental</t>
  </si>
  <si>
    <t>APO7RG0001</t>
  </si>
  <si>
    <t>CAU0244</t>
  </si>
  <si>
    <t>Realizar mesas de trabajo de seguimiento al PINAR</t>
  </si>
  <si>
    <t>Coordinador del Grupo de servicios administrativos
Profesionales asignados</t>
  </si>
  <si>
    <t>CONS0066</t>
  </si>
  <si>
    <t xml:space="preserve">Revisar, ajustar y socializar los contenidos de los procedimientos e instructivos en materia de gestión documental </t>
  </si>
  <si>
    <t>Coordinador de Servicios Administrativos</t>
  </si>
  <si>
    <t>Procedimiento y documentación actualizada y socializada</t>
  </si>
  <si>
    <t>CAU0245</t>
  </si>
  <si>
    <t xml:space="preserve">Definir perfiles en la etapa precontractual para la vinculación </t>
  </si>
  <si>
    <t>Coordinador del grupo de servicios administrativos</t>
  </si>
  <si>
    <t>Estudio previos</t>
  </si>
  <si>
    <t>CAU0246</t>
  </si>
  <si>
    <t>Solicitar y articular el PINAR con las estrategias de la ANM y con PAA</t>
  </si>
  <si>
    <t>PAA de a vigencia con necesidades del PINAR</t>
  </si>
  <si>
    <t>APO7RG0002</t>
  </si>
  <si>
    <t>CAU0255</t>
  </si>
  <si>
    <t>Solicitar al Archivo General de la Nación asistencia técnica para capacitarse en temas de gestión documental (cuando se requiera)</t>
  </si>
  <si>
    <t>CAU0251</t>
  </si>
  <si>
    <t>Comunicar a los responsables de procesos/dependencias sobre la falta de intervención técnica de los archivos y las necesidades sobre los mismos</t>
  </si>
  <si>
    <t>Coordinador del grupo de servicios administrativos
Profesionales asignados</t>
  </si>
  <si>
    <t>Memorando y correo electrónico con el informe de las visitas</t>
  </si>
  <si>
    <t>CONS0067</t>
  </si>
  <si>
    <t xml:space="preserve">Adelantar subsanaciones y gestionar plan de acción o de mejoramiento </t>
  </si>
  <si>
    <t>Informes de visitas de seguimiento a los archivos de gestión</t>
  </si>
  <si>
    <t>APO7RG0003</t>
  </si>
  <si>
    <t>CAU0248</t>
  </si>
  <si>
    <t>Realizar validación de las TRD con los responsables de proceso/dependencia  con el fin de identificar nuevas actualizaciones</t>
  </si>
  <si>
    <t>TRD actualizadas
Listado de asistencia</t>
  </si>
  <si>
    <t>APO7RG0004</t>
  </si>
  <si>
    <t>CAU0252</t>
  </si>
  <si>
    <t xml:space="preserve">Realizar mesas de trabajo con el contratista sobre los lineamientos para el cargue de las imágenes </t>
  </si>
  <si>
    <t>Actas/Listas de asistencia</t>
  </si>
  <si>
    <t>CAU0281</t>
  </si>
  <si>
    <t>Realizar capacitaciones dentro de las visitas de seguimiento sobre  elaboración de FUID a los procesos/dependencias</t>
  </si>
  <si>
    <t>APO7RG0005</t>
  </si>
  <si>
    <t>Reportar la falla e informar al solicitante novedad</t>
  </si>
  <si>
    <t>APO7RG0006</t>
  </si>
  <si>
    <t>CAU0256</t>
  </si>
  <si>
    <t>Verificar necesidades de transferencias de cada vigencia y realizar seguimiento</t>
  </si>
  <si>
    <t>Listado de transferencias pendientes con seguimiento</t>
  </si>
  <si>
    <t>Programar y realizar capacitaciones a todos los procesos/dependencias  en la aplicación de las TRD</t>
  </si>
  <si>
    <t>Listas de asistencia
Invitaciones
Presentaciones</t>
  </si>
  <si>
    <t>CAU0259</t>
  </si>
  <si>
    <t xml:space="preserve">Solicitar apoyo profesional para que apoye el tema de gestión documental. </t>
  </si>
  <si>
    <t>Solicitud a la VAF
Plan anual de adquisiciones</t>
  </si>
  <si>
    <t>CAU0253</t>
  </si>
  <si>
    <t>Revisar, aprobar y socializar cronograma de visitas para la vigencia</t>
  </si>
  <si>
    <t>Actas
Listas de asistencia
Informe de visita</t>
  </si>
  <si>
    <t>Programar comisiones de la anualidad para ejecución de las visitas de gestión documental</t>
  </si>
  <si>
    <t>Archivo de programación y costeo de comisiones de la vigencia</t>
  </si>
  <si>
    <t>CAU0254</t>
  </si>
  <si>
    <t>Emitir comunicación a los jefes de proceso/dependencias sobre la reprogramación de las visitas y lineamientos para que adelanten la gestión desde cada PAR</t>
  </si>
  <si>
    <t>Correo electrónico
Lineamientos</t>
  </si>
  <si>
    <t>Realizar capacitaciones en la aplicación de las TRD y del SGD a todos los responsables del tema de gestión documental en cada proceso/dependencias</t>
  </si>
  <si>
    <t>Elaborar con oportunidad y socializar los informes de la vistas realizadas al archivo de gestión para que adelanten las correcciones necesarias</t>
  </si>
  <si>
    <t>Informes socializados</t>
  </si>
  <si>
    <t>APO7RG0007</t>
  </si>
  <si>
    <t>CAU0260</t>
  </si>
  <si>
    <t>Realizar seguimiento a las actividades de los equipos técnicos de gestión documental (Operador)</t>
  </si>
  <si>
    <t>Reporte diario entregado por el contratista
Reporte mensual</t>
  </si>
  <si>
    <t>Realizar la revisión de la Intervención técnica del archivo central a cargo del contratista</t>
  </si>
  <si>
    <t>Aval en los informes presentados por el contratista</t>
  </si>
  <si>
    <t>CONS0068</t>
  </si>
  <si>
    <t xml:space="preserve">Imposibilidad de reconstruir o recuperar  documentos </t>
  </si>
  <si>
    <t>Comunicar al Grupo de Control interno disciplinario las potenciales responsabilidades disciplinarias, fiscales o penales para que se de trámite o traslado según corresponda</t>
  </si>
  <si>
    <t>CAU0261</t>
  </si>
  <si>
    <t>Realizar seguimiento a la actualización de los inventarios por parte del los equipos técnicos de gestión documental (Operador)</t>
  </si>
  <si>
    <t>APO7RG0008</t>
  </si>
  <si>
    <t>CAU0262</t>
  </si>
  <si>
    <t>Adelantar proceso de contratación, con las especificaciones técnicas requeridas para garantizar un adecuado saneamiento ambiental del archivo de la ANM</t>
  </si>
  <si>
    <t>CONS0075</t>
  </si>
  <si>
    <t xml:space="preserve">Definir, socializar e implementar plan de contingencia para dar solución al tema. </t>
  </si>
  <si>
    <t>Plan de contingencia para atender necesidades</t>
  </si>
  <si>
    <t>CAU0263</t>
  </si>
  <si>
    <t xml:space="preserve">Aislar la documentación que cuenten con afectación biológica </t>
  </si>
  <si>
    <t>Acta</t>
  </si>
  <si>
    <t xml:space="preserve">Contratar el proceso de desinfección </t>
  </si>
  <si>
    <t>Contrato</t>
  </si>
  <si>
    <t>EVA</t>
  </si>
  <si>
    <t>EVA Evaluación, control y mejora</t>
  </si>
  <si>
    <t>EVA1RG0001</t>
  </si>
  <si>
    <t>CAU0269</t>
  </si>
  <si>
    <t>Falta de experiencia y/o conocimiento de los auditores</t>
  </si>
  <si>
    <t>Verificar la competencia de los auditores internos formados, y realizar la solicitud de formación a auditores para cada vigencia</t>
  </si>
  <si>
    <t>Coordinador Grupo de Planeación 
Profesional asignado en el grupo de Planeación</t>
  </si>
  <si>
    <t>Formato de verificación de la competencia del auditor
'Correo electrónico  Talento Humano</t>
  </si>
  <si>
    <t>CONS0072</t>
  </si>
  <si>
    <t>Formular y hacer seguimiento a acciones de mejora derivadas de las Auditoría Internas al SIG</t>
  </si>
  <si>
    <t>Acciones de mejora registradas en ISOLUCION</t>
  </si>
  <si>
    <t>CAU0270</t>
  </si>
  <si>
    <t>Falta de disposición del auditor y/o auditado</t>
  </si>
  <si>
    <t>Realizar procesos de sensibilización</t>
  </si>
  <si>
    <t>Profesional asignado en el grupo de Planeación</t>
  </si>
  <si>
    <t>Lista de asistencia y/o Presentación de preparación para la auditoría</t>
  </si>
  <si>
    <t>CAU0271</t>
  </si>
  <si>
    <t>Tiempo insuficiente para el desarrollo de la ejecutoría</t>
  </si>
  <si>
    <t xml:space="preserve">Elaborar y hacer seguimiento al cronograma de ejecución del plan de auditoría SIG </t>
  </si>
  <si>
    <t>Cronograma con seguimiento y/o correos electrónicos</t>
  </si>
  <si>
    <t>EVA1RG0002</t>
  </si>
  <si>
    <t>CAU0264</t>
  </si>
  <si>
    <t>Debilidades en la planeación, preparación y ejecución de las auditorías internas de gestión</t>
  </si>
  <si>
    <t>Solicitar al Grupo de Gestión del Talento Humano incluir dentro del PIC de cada vigencia capacitaciones para los servidores en temas de auditoría, o participación en las capacitaciones lideradas por el DAFP</t>
  </si>
  <si>
    <t xml:space="preserve">Jefe Oficina de Control Interno </t>
  </si>
  <si>
    <t>Correo electrónico 
Listas de asistencia a capacitaciones.</t>
  </si>
  <si>
    <t>Comunicar a la Alta Dirección</t>
  </si>
  <si>
    <t xml:space="preserve">Jefe Oficina de Control Interno
'Coordinador de Grupo de Planeación </t>
  </si>
  <si>
    <t>Conformar equipo interdisciplinario para la preparación y ejecución de las auditorías</t>
  </si>
  <si>
    <t>Correos electrónicos de activación de la auditoría y designación del equipo de auditoría</t>
  </si>
  <si>
    <t>CAU0265</t>
  </si>
  <si>
    <t>Insuficiente capacidad técnica, tecnológica, financiera y operativa para la ejecución de las auditorías internas de gestión</t>
  </si>
  <si>
    <t>Identificar y gestionar las necesidades técnica, tecnológica, financieras y operativas para la ejecución del plan anual de auditoría</t>
  </si>
  <si>
    <t>Plan Anual de Auditoría de cada vigencia
Plan Anual de Adquisiciones de la vigencia
Correos electrónicos</t>
  </si>
  <si>
    <t>EVA1RG0003</t>
  </si>
  <si>
    <t xml:space="preserve">Debilidades en la planeación, preparación y ejecución de las auditorías </t>
  </si>
  <si>
    <t>Conformar o contratar equipo auditor</t>
  </si>
  <si>
    <t xml:space="preserve">Coordinador del Grupo de Planeación </t>
  </si>
  <si>
    <t>Correos electrónicos de designación del equipo de auditoría</t>
  </si>
  <si>
    <t xml:space="preserve">Capacitar al equipo auditor cuando sean servidores de la ANM o socializar parámetros generales al tercero contratado para realizar las auditorias internas. </t>
  </si>
  <si>
    <t>Soportes de capacitación y/o socialización de parámetros</t>
  </si>
  <si>
    <t>CAU0266</t>
  </si>
  <si>
    <t>Debilidades en la redacción técnica de los hallazgos</t>
  </si>
  <si>
    <t>Aplicar filtros de revisión de los informes de auditoría por parte del auditor líder</t>
  </si>
  <si>
    <t xml:space="preserve">Coordinador del Grupo de Planeación
Profesional asignado </t>
  </si>
  <si>
    <t>Excel con el seguimiento de los informes de  auditoria con comentarios
Correos electrónicos cuando aplique</t>
  </si>
  <si>
    <t>EVA1RG0004</t>
  </si>
  <si>
    <t>CAU0267</t>
  </si>
  <si>
    <t>Demoras en la entrega de información necesaria para elaborar los informes de ley</t>
  </si>
  <si>
    <t>Sensibilizar a través del Comité institucional de Control interno sobre la conveniencia y oportunidad del cumplimiento de los informes de ley.</t>
  </si>
  <si>
    <t>Jefe Oficina de Control Interno</t>
  </si>
  <si>
    <t xml:space="preserve">1.Acta de Comité institucional de Control interno
2. Lista de asistencia al Comité
3. Presentación al Comité </t>
  </si>
  <si>
    <t>Disponer de un espacio en el SharePoint/carpeta compartida para que los procesos/dependencias puedan almacenar y entregar la información de manera oportuna.</t>
  </si>
  <si>
    <t>Espacio SharePoint/carpeta compartida</t>
  </si>
  <si>
    <t>Solicitar información con lapsos de tiempo suficiente para que los procesos/dependencias puedan preparar y recopilar la información</t>
  </si>
  <si>
    <t>Correo electrónico y/o memorandos</t>
  </si>
  <si>
    <t>CAU0268</t>
  </si>
  <si>
    <t>Insuficiente capacidad operativa para elaborar los informes de ley</t>
  </si>
  <si>
    <t xml:space="preserve">Revisar la distribución equitativa de tareas y asignar profesional responsable por tema </t>
  </si>
  <si>
    <t>Tablero de control de informes y distribuciones de tareas</t>
  </si>
  <si>
    <t>EVA1RG0005</t>
  </si>
  <si>
    <t>CAU0272</t>
  </si>
  <si>
    <t>Desconocimiento de la metodología de riesgos adoptada en la ANM</t>
  </si>
  <si>
    <t>Realizar seguimiento a la oportunidad y pertinencia en el reporte de monitoreo que realizan los procesos/dependencias de la Entidad a los riesgos</t>
  </si>
  <si>
    <t>Profesional Grupo de Planeación</t>
  </si>
  <si>
    <t>CAU0273</t>
  </si>
  <si>
    <t>Debilidades en la documentación de la evaluación de la eficacia de los controles realizada por la Oficina de Control Interno</t>
  </si>
  <si>
    <t>Revisar los informes elaborados por la OCI para verificar que se valore la eficacia de los controles aplicadas por los procesos, y retroalimentar el resultado de la revisión</t>
  </si>
  <si>
    <t>EVA1RG0006</t>
  </si>
  <si>
    <t>CAU0275</t>
  </si>
  <si>
    <t>Debilidades en la identificación de la causa raíz de las no conformidades, y en la planificación de los tiempos teniendo en cuenta la capacidad operativa del proceso/dependencia para gestionar las mejoras</t>
  </si>
  <si>
    <t>Realizar acompañamiento y asesoramiento a los procesos/dependencias en la definición de los planes de mejoramiento cuando se requiera</t>
  </si>
  <si>
    <t>Coordinación grupo de planeación
Profesional de Planeación</t>
  </si>
  <si>
    <t>Mesas de trabajo, correos electrónicos, planes cargados en ISOLUCION</t>
  </si>
  <si>
    <t>CAU0276</t>
  </si>
  <si>
    <t>Desconocimiento del procedimiento de acciones correctivas y de mejora</t>
  </si>
  <si>
    <t>Socializar a través de piezas comunicativas aspectos relacionados con la gestión de acciones correctivas y de mejora</t>
  </si>
  <si>
    <t>Correos electrónicos y correo Noticias ANM</t>
  </si>
  <si>
    <t xml:space="preserve">Generar reporte mensual de seguimiento al cumplimiento y vencimiento de las acciones de planes de mejoramiento </t>
  </si>
  <si>
    <t>Correos electrónicos y reportes ISOLUCION planes de mejoramiento</t>
  </si>
  <si>
    <t>EVA1RG0007</t>
  </si>
  <si>
    <t>CAU0277</t>
  </si>
  <si>
    <t>Debilidades en la identificación y seguimiento de salidas no conforme.</t>
  </si>
  <si>
    <t>Brindar asesoría y capacitación a los procesos /dependencias misionales en la gestión de salidas no conforme</t>
  </si>
  <si>
    <t>Profesional de Planeación asignado</t>
  </si>
  <si>
    <t>Correos electrónicos
Listas de asistencia</t>
  </si>
  <si>
    <t>CONS0070</t>
  </si>
  <si>
    <t>Revisar la pertinencia de la actualización del procedimiento</t>
  </si>
  <si>
    <t>Revisión de procedimiento evidenciando si se requiere o no realizar mejoras para su actualización.
Acta / listas de asistencia de sesiones para actualización de salidas no conforme con los procesos misionales
Salidas no conformes de los procesos misionales actualizados</t>
  </si>
  <si>
    <t xml:space="preserve">Revisar información de mapa de riesgos de los procesos misionales con el propósito de identificar posibles salidas no conformes </t>
  </si>
  <si>
    <t>CAU0278</t>
  </si>
  <si>
    <t>Debilidad en el reporte oportuno del seguimiento a las salidas no conformes</t>
  </si>
  <si>
    <t>Generar alertas a los procesos/dependencias  para realizar el reporte de seguimiento de salidas no conforme a los procesos misionales</t>
  </si>
  <si>
    <t>CAU0279</t>
  </si>
  <si>
    <t xml:space="preserve">Debilidad en la formulación de la acción definida para subsanar la salida no conforme. </t>
  </si>
  <si>
    <t xml:space="preserve">Acompañar al proceso misional en la identificación de la causa raíz de los hallazgos generados relacionados con las salidas no conforme cuando se requiera. </t>
  </si>
  <si>
    <t>Elaboró: Yesnith Suárez Ariza</t>
  </si>
  <si>
    <t xml:space="preserve">Gestor Grupo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</si>
</sst>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color rgb="FFFF0000"/>
      <name val="Arial Narrow"/>
      <family val="2"/>
    </font>
    <font>
      <b/>
      <sz val="16"/>
      <name val="Arial Narrow"/>
      <family val="2"/>
    </font>
    <font>
      <b/>
      <sz val="12"/>
      <color theme="3" tint="-0.499984740745262"/>
      <name val="Arial Narrow"/>
      <family val="2"/>
    </font>
    <font>
      <sz val="12"/>
      <name val="Arial Narrow"/>
      <family val="2"/>
    </font>
    <font>
      <sz val="12"/>
      <color theme="3" tint="-0.499984740745262"/>
      <name val="Arial Narrow"/>
      <family val="2"/>
    </font>
    <font>
      <sz val="12"/>
      <color theme="1"/>
      <name val="Arial Narrow"/>
      <family val="2"/>
    </font>
    <font>
      <sz val="12"/>
      <color rgb="FFFF0000"/>
      <name val="Arial Narrow"/>
      <family val="2"/>
    </font>
    <font>
      <sz val="10"/>
      <name val="Arial Narrow"/>
      <family val="2"/>
    </font>
    <font>
      <b/>
      <sz val="16"/>
      <color theme="3" tint="-0.499984740745262"/>
      <name val="Arial Narrow"/>
      <family val="2"/>
    </font>
    <font>
      <sz val="14"/>
      <color theme="0"/>
      <name val="Arial Narrow"/>
      <family val="2"/>
    </font>
    <font>
      <sz val="12"/>
      <color theme="0"/>
      <name val="Arial Narrow"/>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9" tint="-0.499984740745262"/>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06">
    <xf numFmtId="0" fontId="0" fillId="0" borderId="0" xfId="0"/>
    <xf numFmtId="0" fontId="1" fillId="2" borderId="0" xfId="0" applyFont="1" applyFill="1"/>
    <xf numFmtId="0" fontId="3" fillId="2" borderId="4" xfId="0" applyFont="1" applyFill="1" applyBorder="1" applyAlignment="1">
      <alignment horizontal="center" vertical="center" wrapText="1"/>
    </xf>
    <xf numFmtId="0" fontId="1" fillId="2" borderId="0" xfId="0" applyFont="1" applyFill="1" applyAlignment="1">
      <alignment horizont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4" fillId="2" borderId="0" xfId="0" applyFont="1" applyFill="1"/>
    <xf numFmtId="0" fontId="5" fillId="0" borderId="0" xfId="0" applyFont="1" applyAlignment="1">
      <alignment horizontal="center" vertical="center" wrapText="1"/>
    </xf>
    <xf numFmtId="0" fontId="1" fillId="0" borderId="0" xfId="0" applyFont="1"/>
    <xf numFmtId="0" fontId="1" fillId="0" borderId="0" xfId="0" applyFont="1" applyAlignment="1">
      <alignment horizontal="center"/>
    </xf>
    <xf numFmtId="0" fontId="9" fillId="0" borderId="14" xfId="0" applyFont="1" applyBorder="1" applyAlignment="1">
      <alignment horizontal="justify" vertical="center" wrapText="1"/>
    </xf>
    <xf numFmtId="0" fontId="9" fillId="2" borderId="0" xfId="0" applyFont="1" applyFill="1"/>
    <xf numFmtId="0" fontId="8" fillId="2" borderId="22" xfId="0" applyFont="1" applyFill="1" applyBorder="1" applyAlignment="1">
      <alignment horizontal="center" vertical="center" wrapText="1"/>
    </xf>
    <xf numFmtId="0" fontId="8" fillId="2" borderId="2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9" fillId="2" borderId="24" xfId="0" applyFont="1" applyFill="1" applyBorder="1" applyAlignment="1">
      <alignment horizontal="justify" vertical="center" wrapText="1"/>
    </xf>
    <xf numFmtId="0" fontId="8" fillId="0" borderId="13"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26" xfId="0" applyFont="1" applyBorder="1" applyAlignment="1">
      <alignment horizontal="justify" vertical="center" wrapText="1"/>
    </xf>
    <xf numFmtId="0" fontId="9" fillId="0" borderId="26" xfId="0" applyFont="1" applyBorder="1" applyAlignment="1">
      <alignment horizontal="justify" vertical="center" wrapText="1"/>
    </xf>
    <xf numFmtId="0" fontId="9" fillId="2" borderId="26" xfId="0" applyFont="1" applyFill="1" applyBorder="1" applyAlignment="1">
      <alignment horizontal="justify" vertical="center" wrapText="1"/>
    </xf>
    <xf numFmtId="0" fontId="8" fillId="2" borderId="17" xfId="0" applyFont="1" applyFill="1" applyBorder="1" applyAlignment="1">
      <alignment horizontal="center" vertical="center" wrapText="1"/>
    </xf>
    <xf numFmtId="0" fontId="8" fillId="2" borderId="17"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xf>
    <xf numFmtId="0" fontId="9" fillId="2" borderId="17" xfId="0" applyFont="1" applyFill="1" applyBorder="1"/>
    <xf numFmtId="0" fontId="9" fillId="0" borderId="13" xfId="0" applyFont="1" applyBorder="1" applyAlignment="1">
      <alignment horizontal="justify" vertical="center" wrapText="1"/>
    </xf>
    <xf numFmtId="0" fontId="8" fillId="0" borderId="22"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2" xfId="0" applyFont="1" applyBorder="1" applyAlignment="1">
      <alignment horizontal="center" vertical="center" wrapText="1"/>
    </xf>
    <xf numFmtId="0" fontId="9" fillId="0" borderId="24" xfId="0" applyFont="1" applyBorder="1" applyAlignment="1">
      <alignment horizontal="justify" vertical="center" wrapText="1"/>
    </xf>
    <xf numFmtId="0" fontId="9"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17" xfId="0" applyFont="1" applyBorder="1" applyAlignment="1">
      <alignment horizontal="justify" vertical="center" wrapText="1"/>
    </xf>
    <xf numFmtId="0" fontId="9" fillId="0" borderId="17" xfId="0" applyFont="1" applyBorder="1" applyAlignment="1">
      <alignment horizontal="center" vertical="center" wrapText="1"/>
    </xf>
    <xf numFmtId="0" fontId="8" fillId="2" borderId="14" xfId="0" applyFont="1" applyFill="1" applyBorder="1" applyAlignment="1">
      <alignment horizontal="justify" vertical="center" wrapText="1"/>
    </xf>
    <xf numFmtId="0" fontId="9" fillId="2" borderId="22" xfId="0" quotePrefix="1" applyFont="1" applyFill="1" applyBorder="1" applyAlignment="1">
      <alignment horizontal="justify" vertical="center" wrapText="1"/>
    </xf>
    <xf numFmtId="0" fontId="9" fillId="0" borderId="2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justify" vertical="center" wrapText="1"/>
    </xf>
    <xf numFmtId="0" fontId="9" fillId="2" borderId="16" xfId="0" applyFont="1" applyFill="1" applyBorder="1" applyAlignment="1">
      <alignment horizontal="justify" vertical="center" wrapText="1"/>
    </xf>
    <xf numFmtId="0" fontId="8" fillId="2" borderId="26" xfId="0" quotePrefix="1" applyFont="1" applyFill="1" applyBorder="1" applyAlignment="1">
      <alignment horizontal="justify" vertical="center" wrapText="1"/>
    </xf>
    <xf numFmtId="0" fontId="8" fillId="2" borderId="22" xfId="0" quotePrefix="1" applyFont="1" applyFill="1" applyBorder="1" applyAlignment="1">
      <alignment horizontal="justify" vertical="center" wrapText="1"/>
    </xf>
    <xf numFmtId="0" fontId="9" fillId="0" borderId="20" xfId="0" applyFont="1" applyBorder="1" applyAlignment="1">
      <alignment horizontal="center" vertical="center" wrapText="1"/>
    </xf>
    <xf numFmtId="0" fontId="9" fillId="0" borderId="20" xfId="0" applyFont="1" applyBorder="1" applyAlignment="1">
      <alignment horizontal="justify" vertical="center" wrapText="1"/>
    </xf>
    <xf numFmtId="0" fontId="8" fillId="2" borderId="26" xfId="0" applyFont="1" applyFill="1" applyBorder="1" applyAlignment="1">
      <alignment horizontal="justify" vertical="center" wrapText="1"/>
    </xf>
    <xf numFmtId="0" fontId="8" fillId="2" borderId="24" xfId="0" applyFont="1" applyFill="1" applyBorder="1" applyAlignment="1">
      <alignment horizontal="justify" vertical="center" wrapText="1"/>
    </xf>
    <xf numFmtId="0" fontId="8" fillId="2" borderId="17" xfId="0" quotePrefix="1" applyFont="1" applyFill="1" applyBorder="1" applyAlignment="1">
      <alignment horizontal="justify" vertical="center" wrapText="1"/>
    </xf>
    <xf numFmtId="0" fontId="9" fillId="2" borderId="17" xfId="0" quotePrefix="1" applyFont="1" applyFill="1" applyBorder="1" applyAlignment="1">
      <alignment horizontal="justify" vertical="center" wrapText="1"/>
    </xf>
    <xf numFmtId="0" fontId="8" fillId="2" borderId="13" xfId="0" quotePrefix="1" applyFont="1" applyFill="1" applyBorder="1" applyAlignment="1">
      <alignment horizontal="justify" vertical="center" wrapText="1"/>
    </xf>
    <xf numFmtId="0" fontId="8" fillId="2" borderId="13" xfId="0" applyFont="1" applyFill="1" applyBorder="1" applyAlignment="1">
      <alignment horizontal="justify" vertical="center" wrapText="1"/>
    </xf>
    <xf numFmtId="0" fontId="10" fillId="2" borderId="22" xfId="0" quotePrefix="1" applyFont="1" applyFill="1" applyBorder="1" applyAlignment="1">
      <alignment horizontal="justify" vertical="center" wrapText="1"/>
    </xf>
    <xf numFmtId="0" fontId="8" fillId="2" borderId="24" xfId="0" quotePrefix="1" applyFont="1" applyFill="1" applyBorder="1" applyAlignment="1">
      <alignment horizontal="justify" vertical="center" wrapText="1"/>
    </xf>
    <xf numFmtId="0" fontId="10" fillId="2" borderId="26" xfId="0" quotePrefix="1" applyFont="1" applyFill="1" applyBorder="1" applyAlignment="1">
      <alignment horizontal="justify" vertical="center" wrapText="1"/>
    </xf>
    <xf numFmtId="0" fontId="8" fillId="2" borderId="20" xfId="0" quotePrefix="1"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10" fillId="2" borderId="17" xfId="0" quotePrefix="1" applyFont="1" applyFill="1" applyBorder="1" applyAlignment="1">
      <alignment horizontal="justify" vertical="center" wrapText="1"/>
    </xf>
    <xf numFmtId="0" fontId="10" fillId="2" borderId="17" xfId="0" applyFont="1" applyFill="1" applyBorder="1" applyAlignment="1">
      <alignment horizontal="justify" vertical="center" wrapText="1"/>
    </xf>
    <xf numFmtId="0" fontId="8" fillId="2" borderId="14" xfId="0" quotePrefix="1" applyFont="1" applyFill="1" applyBorder="1" applyAlignment="1">
      <alignment horizontal="justify" vertical="center" wrapText="1"/>
    </xf>
    <xf numFmtId="0" fontId="8" fillId="2" borderId="14" xfId="0" applyFont="1" applyFill="1" applyBorder="1" applyAlignment="1">
      <alignment horizontal="left" vertical="center" wrapText="1"/>
    </xf>
    <xf numFmtId="0" fontId="9" fillId="2" borderId="13" xfId="0" applyFont="1" applyFill="1" applyBorder="1" applyAlignment="1">
      <alignment horizontal="justify" vertical="center" wrapText="1"/>
    </xf>
    <xf numFmtId="0" fontId="8" fillId="0" borderId="22" xfId="0" applyFont="1" applyBorder="1" applyAlignment="1">
      <alignment vertical="center" wrapText="1"/>
    </xf>
    <xf numFmtId="0" fontId="8" fillId="2" borderId="22" xfId="0" applyFont="1" applyFill="1" applyBorder="1" applyAlignment="1">
      <alignment horizontal="left" vertical="center" wrapText="1"/>
    </xf>
    <xf numFmtId="0" fontId="8" fillId="0" borderId="20" xfId="0" applyFont="1" applyBorder="1" applyAlignment="1">
      <alignment vertical="center" wrapText="1"/>
    </xf>
    <xf numFmtId="0" fontId="8" fillId="0" borderId="24" xfId="0" applyFont="1" applyBorder="1" applyAlignment="1">
      <alignment vertical="center" wrapText="1"/>
    </xf>
    <xf numFmtId="0" fontId="9" fillId="0" borderId="20" xfId="0" applyFont="1" applyBorder="1" applyAlignment="1">
      <alignment vertical="center" wrapText="1"/>
    </xf>
    <xf numFmtId="0" fontId="8" fillId="2" borderId="2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7" xfId="0" quotePrefix="1"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2" borderId="22" xfId="0" quotePrefix="1"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2" xfId="0" quotePrefix="1" applyFont="1" applyFill="1" applyBorder="1" applyAlignment="1">
      <alignment horizontal="left" vertical="center" wrapText="1"/>
    </xf>
    <xf numFmtId="0" fontId="9" fillId="0" borderId="26" xfId="0" applyFont="1" applyBorder="1" applyAlignment="1">
      <alignment vertical="center" wrapText="1"/>
    </xf>
    <xf numFmtId="0" fontId="9"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7" xfId="0" applyFont="1" applyBorder="1" applyAlignment="1">
      <alignment horizontal="justify" vertical="center" wrapText="1"/>
    </xf>
    <xf numFmtId="0" fontId="9" fillId="2" borderId="27" xfId="0" applyFont="1" applyFill="1" applyBorder="1" applyAlignment="1">
      <alignment horizontal="left" vertical="center" wrapText="1"/>
    </xf>
    <xf numFmtId="0" fontId="9" fillId="2" borderId="27" xfId="0" quotePrefix="1" applyFont="1" applyFill="1" applyBorder="1" applyAlignment="1">
      <alignment horizontal="left" vertical="center" wrapText="1"/>
    </xf>
    <xf numFmtId="0" fontId="9" fillId="0" borderId="16" xfId="0" applyFont="1" applyBorder="1" applyAlignment="1">
      <alignment vertical="center" wrapText="1"/>
    </xf>
    <xf numFmtId="0" fontId="9" fillId="2" borderId="16" xfId="0" quotePrefix="1"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22" xfId="0" applyFont="1" applyBorder="1" applyAlignment="1">
      <alignment vertical="center" wrapText="1"/>
    </xf>
    <xf numFmtId="0" fontId="8" fillId="2" borderId="16" xfId="0" applyFont="1" applyFill="1" applyBorder="1" applyAlignment="1">
      <alignment horizontal="justify" vertical="center" wrapText="1"/>
    </xf>
    <xf numFmtId="0" fontId="8" fillId="2" borderId="16" xfId="0" quotePrefix="1" applyFont="1" applyFill="1" applyBorder="1" applyAlignment="1">
      <alignment horizontal="justify" vertical="center" wrapText="1"/>
    </xf>
    <xf numFmtId="0" fontId="8" fillId="2" borderId="16" xfId="0" applyFont="1" applyFill="1" applyBorder="1" applyAlignment="1">
      <alignment horizontal="left" vertical="center" wrapText="1"/>
    </xf>
    <xf numFmtId="0" fontId="9" fillId="2" borderId="13" xfId="0" quotePrefix="1" applyFont="1" applyFill="1" applyBorder="1" applyAlignment="1">
      <alignment horizontal="justify" vertical="center" wrapText="1"/>
    </xf>
    <xf numFmtId="0" fontId="8" fillId="0" borderId="16" xfId="0" applyFont="1" applyBorder="1" applyAlignment="1">
      <alignment horizontal="justify" vertical="center" wrapText="1"/>
    </xf>
    <xf numFmtId="0" fontId="9" fillId="2" borderId="16" xfId="0" quotePrefix="1" applyFont="1" applyFill="1" applyBorder="1" applyAlignment="1">
      <alignment horizontal="justify" vertical="center" wrapText="1"/>
    </xf>
    <xf numFmtId="0" fontId="8" fillId="0" borderId="27" xfId="0" applyFont="1" applyBorder="1" applyAlignment="1">
      <alignment vertical="center" wrapText="1"/>
    </xf>
    <xf numFmtId="0" fontId="9" fillId="7" borderId="28" xfId="0" applyFont="1" applyFill="1" applyBorder="1" applyAlignment="1">
      <alignment horizontal="center" vertical="center" wrapText="1"/>
    </xf>
    <xf numFmtId="0" fontId="8" fillId="0" borderId="22" xfId="0" applyFont="1" applyBorder="1" applyAlignment="1">
      <alignment horizontal="left" vertical="center" wrapText="1"/>
    </xf>
    <xf numFmtId="0" fontId="8" fillId="2" borderId="22" xfId="0" quotePrefix="1" applyFont="1" applyFill="1" applyBorder="1" applyAlignment="1">
      <alignment vertical="center" wrapText="1"/>
    </xf>
    <xf numFmtId="0" fontId="9" fillId="2" borderId="22" xfId="0" applyFont="1" applyFill="1" applyBorder="1" applyAlignment="1">
      <alignment vertical="center" wrapText="1"/>
    </xf>
    <xf numFmtId="0" fontId="9" fillId="0" borderId="17" xfId="0" applyFont="1" applyBorder="1" applyAlignment="1">
      <alignment vertical="center" wrapText="1"/>
    </xf>
    <xf numFmtId="0" fontId="9" fillId="2" borderId="27"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22" xfId="0" applyFont="1" applyFill="1" applyBorder="1" applyAlignment="1">
      <alignment horizontal="justify" vertical="center" wrapText="1"/>
    </xf>
    <xf numFmtId="0" fontId="8" fillId="2" borderId="22" xfId="0" applyFont="1" applyFill="1" applyBorder="1" applyAlignment="1">
      <alignment vertical="center" wrapText="1"/>
    </xf>
    <xf numFmtId="0" fontId="8" fillId="2" borderId="16" xfId="0"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2" borderId="26" xfId="0" quotePrefix="1" applyFont="1" applyFill="1" applyBorder="1" applyAlignment="1">
      <alignment horizontal="left" vertical="center" wrapText="1"/>
    </xf>
    <xf numFmtId="0" fontId="8" fillId="2" borderId="17" xfId="0" applyFont="1" applyFill="1" applyBorder="1" applyAlignment="1">
      <alignment vertical="center" wrapText="1"/>
    </xf>
    <xf numFmtId="0" fontId="8" fillId="0" borderId="22" xfId="0" quotePrefix="1" applyFont="1" applyBorder="1" applyAlignment="1">
      <alignment horizontal="justify" vertical="center" wrapText="1"/>
    </xf>
    <xf numFmtId="0" fontId="9" fillId="0" borderId="22" xfId="0" quotePrefix="1" applyFont="1" applyBorder="1" applyAlignment="1">
      <alignment horizontal="justify" vertical="center" wrapText="1"/>
    </xf>
    <xf numFmtId="0" fontId="9" fillId="2" borderId="14" xfId="0" applyFont="1" applyFill="1" applyBorder="1" applyAlignment="1">
      <alignment horizontal="left" vertical="center" wrapText="1"/>
    </xf>
    <xf numFmtId="0" fontId="9" fillId="2" borderId="14" xfId="0" quotePrefix="1" applyFont="1" applyFill="1" applyBorder="1" applyAlignment="1">
      <alignment horizontal="left" vertical="center" wrapText="1"/>
    </xf>
    <xf numFmtId="0" fontId="8" fillId="2" borderId="27" xfId="0" applyFont="1" applyFill="1" applyBorder="1" applyAlignment="1">
      <alignment horizontal="justify" vertical="center" wrapText="1"/>
    </xf>
    <xf numFmtId="0" fontId="9" fillId="2" borderId="27" xfId="0" quotePrefix="1" applyFont="1" applyFill="1" applyBorder="1" applyAlignment="1">
      <alignment horizontal="justify" vertical="center" wrapText="1"/>
    </xf>
    <xf numFmtId="0" fontId="10" fillId="2" borderId="20" xfId="0" quotePrefix="1"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9" fillId="2" borderId="0" xfId="0" applyFont="1" applyFill="1" applyAlignment="1">
      <alignment horizontal="center"/>
    </xf>
    <xf numFmtId="0" fontId="7" fillId="2" borderId="0" xfId="0" applyFont="1" applyFill="1"/>
    <xf numFmtId="0" fontId="9" fillId="0" borderId="0" xfId="0" applyFont="1" applyAlignment="1">
      <alignment horizontal="center"/>
    </xf>
    <xf numFmtId="0" fontId="9" fillId="0" borderId="0" xfId="0" applyFont="1"/>
    <xf numFmtId="0" fontId="9" fillId="4"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7"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20" xfId="0" quotePrefix="1" applyFont="1" applyBorder="1" applyAlignment="1">
      <alignment horizontal="justify" vertical="center" wrapText="1"/>
    </xf>
    <xf numFmtId="0" fontId="8" fillId="0" borderId="17" xfId="0" quotePrefix="1" applyFont="1" applyBorder="1" applyAlignment="1">
      <alignment horizontal="justify" vertical="center" wrapText="1"/>
    </xf>
    <xf numFmtId="0" fontId="9" fillId="0" borderId="13" xfId="0" applyFont="1" applyBorder="1" applyAlignment="1">
      <alignment horizontal="center" vertical="center" wrapText="1"/>
    </xf>
    <xf numFmtId="0" fontId="9" fillId="0" borderId="22" xfId="0" applyFont="1" applyBorder="1" applyAlignment="1">
      <alignment horizontal="left" vertical="center" wrapText="1"/>
    </xf>
    <xf numFmtId="0" fontId="9" fillId="0" borderId="14" xfId="0" applyFont="1" applyBorder="1" applyAlignment="1">
      <alignment vertical="center" wrapText="1"/>
    </xf>
    <xf numFmtId="0" fontId="8" fillId="2" borderId="13" xfId="0" applyFont="1" applyFill="1" applyBorder="1" applyAlignment="1">
      <alignment vertical="center" wrapText="1"/>
    </xf>
    <xf numFmtId="0" fontId="9" fillId="2" borderId="22" xfId="0" quotePrefix="1" applyFont="1" applyFill="1" applyBorder="1" applyAlignment="1">
      <alignment vertical="center" wrapText="1"/>
    </xf>
    <xf numFmtId="0" fontId="9" fillId="0" borderId="13" xfId="0" applyFont="1" applyBorder="1" applyAlignment="1">
      <alignment vertical="center" wrapText="1"/>
    </xf>
    <xf numFmtId="0" fontId="8" fillId="0" borderId="16" xfId="0" quotePrefix="1" applyFont="1" applyBorder="1" applyAlignment="1">
      <alignment horizontal="justify" vertical="center" wrapText="1"/>
    </xf>
    <xf numFmtId="0" fontId="9" fillId="2" borderId="22" xfId="0" applyFont="1" applyFill="1" applyBorder="1" applyAlignment="1">
      <alignment horizontal="center" vertical="center" wrapText="1"/>
    </xf>
    <xf numFmtId="0" fontId="10" fillId="2" borderId="16" xfId="0" quotePrefix="1" applyFont="1" applyFill="1" applyBorder="1" applyAlignment="1">
      <alignment horizontal="justify" vertical="center" wrapText="1"/>
    </xf>
    <xf numFmtId="0" fontId="8" fillId="2" borderId="27" xfId="0" quotePrefix="1" applyFont="1" applyFill="1" applyBorder="1" applyAlignment="1">
      <alignment horizontal="justify" vertical="center" wrapText="1"/>
    </xf>
    <xf numFmtId="0" fontId="9" fillId="0" borderId="27" xfId="0" applyFont="1" applyBorder="1" applyAlignment="1">
      <alignment vertical="center" wrapText="1"/>
    </xf>
    <xf numFmtId="0" fontId="8" fillId="4" borderId="3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0" borderId="27" xfId="0" applyFont="1" applyBorder="1" applyAlignment="1">
      <alignment horizontal="justify" vertical="center" wrapText="1"/>
    </xf>
    <xf numFmtId="0" fontId="10" fillId="2" borderId="13" xfId="0" quotePrefix="1" applyFont="1" applyFill="1" applyBorder="1" applyAlignment="1">
      <alignment horizontal="justify" vertical="center" wrapText="1"/>
    </xf>
    <xf numFmtId="0" fontId="8" fillId="2" borderId="26" xfId="0" applyFont="1" applyFill="1" applyBorder="1" applyAlignment="1">
      <alignment horizontal="center"/>
    </xf>
    <xf numFmtId="0" fontId="8" fillId="2" borderId="26" xfId="0" applyFont="1" applyFill="1" applyBorder="1"/>
    <xf numFmtId="0" fontId="9" fillId="2" borderId="26" xfId="0" applyFont="1" applyFill="1" applyBorder="1"/>
    <xf numFmtId="0" fontId="8" fillId="2" borderId="20" xfId="0" applyFont="1" applyFill="1" applyBorder="1"/>
    <xf numFmtId="0" fontId="9" fillId="2" borderId="20" xfId="0" applyFont="1" applyFill="1" applyBorder="1"/>
    <xf numFmtId="0" fontId="8" fillId="2" borderId="16" xfId="0" applyFont="1" applyFill="1" applyBorder="1" applyAlignment="1">
      <alignment horizontal="center"/>
    </xf>
    <xf numFmtId="0" fontId="8" fillId="2" borderId="16" xfId="0" applyFont="1" applyFill="1" applyBorder="1"/>
    <xf numFmtId="0" fontId="9" fillId="2" borderId="16" xfId="0" applyFont="1" applyFill="1" applyBorder="1"/>
    <xf numFmtId="0" fontId="7" fillId="3" borderId="1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9" fillId="0" borderId="13" xfId="0" applyFont="1" applyBorder="1" applyAlignment="1">
      <alignment horizontal="justify" vertical="center"/>
    </xf>
    <xf numFmtId="0" fontId="9" fillId="2" borderId="13" xfId="0" applyFont="1" applyFill="1" applyBorder="1" applyAlignment="1">
      <alignment horizontal="justify" vertical="center"/>
    </xf>
    <xf numFmtId="0" fontId="9" fillId="0" borderId="13" xfId="0" quotePrefix="1" applyFont="1" applyBorder="1" applyAlignment="1">
      <alignment horizontal="justify" vertical="center" wrapText="1"/>
    </xf>
    <xf numFmtId="0" fontId="8" fillId="0" borderId="14" xfId="0" applyFont="1" applyBorder="1" applyAlignment="1">
      <alignment horizontal="center" vertical="center" wrapText="1"/>
    </xf>
    <xf numFmtId="0" fontId="9" fillId="0" borderId="13" xfId="0" applyFont="1" applyBorder="1" applyAlignment="1">
      <alignment horizontal="left" vertical="center" wrapText="1"/>
    </xf>
    <xf numFmtId="0" fontId="9" fillId="2" borderId="14" xfId="0" quotePrefix="1"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2" borderId="24" xfId="0" applyFont="1" applyFill="1" applyBorder="1" applyAlignment="1">
      <alignment horizontal="left" vertical="center" wrapText="1"/>
    </xf>
    <xf numFmtId="0" fontId="9" fillId="2" borderId="24" xfId="0" quotePrefix="1" applyFont="1" applyFill="1" applyBorder="1" applyAlignment="1">
      <alignment horizontal="left" vertical="center" wrapText="1"/>
    </xf>
    <xf numFmtId="0" fontId="9" fillId="2" borderId="20" xfId="0" applyFont="1" applyFill="1" applyBorder="1" applyAlignment="1">
      <alignment horizontal="justify" vertical="center" wrapText="1"/>
    </xf>
    <xf numFmtId="0" fontId="9" fillId="0" borderId="26" xfId="0" applyFont="1" applyBorder="1" applyAlignment="1">
      <alignment horizontal="left" vertical="center" wrapText="1"/>
    </xf>
    <xf numFmtId="0" fontId="9" fillId="0" borderId="17" xfId="0" applyFont="1" applyBorder="1" applyAlignment="1">
      <alignment horizontal="left" vertical="center" wrapText="1"/>
    </xf>
    <xf numFmtId="0" fontId="9" fillId="0" borderId="24" xfId="0" applyFont="1" applyBorder="1" applyAlignment="1">
      <alignmen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4" borderId="48"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4" borderId="33" xfId="0" applyFont="1" applyFill="1" applyBorder="1" applyAlignment="1">
      <alignment horizontal="center" vertical="center" wrapText="1"/>
    </xf>
    <xf numFmtId="0" fontId="9" fillId="2" borderId="20" xfId="0" applyFont="1" applyFill="1" applyBorder="1" applyAlignment="1">
      <alignment horizontal="left" vertical="center" wrapText="1"/>
    </xf>
    <xf numFmtId="0" fontId="11" fillId="2" borderId="17" xfId="0" applyFont="1" applyFill="1" applyBorder="1" applyAlignment="1">
      <alignment horizontal="justify" vertical="center" wrapText="1"/>
    </xf>
    <xf numFmtId="0" fontId="9" fillId="0" borderId="14"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24" xfId="0" quotePrefix="1" applyFont="1" applyFill="1" applyBorder="1" applyAlignment="1">
      <alignment horizontal="justify" vertical="center" wrapText="1"/>
    </xf>
    <xf numFmtId="0" fontId="9" fillId="0" borderId="24" xfId="0" applyFont="1" applyBorder="1" applyAlignment="1">
      <alignment horizontal="left" vertical="center" wrapText="1"/>
    </xf>
    <xf numFmtId="0" fontId="9" fillId="0" borderId="27" xfId="0" applyFont="1" applyBorder="1" applyAlignment="1">
      <alignment horizontal="left" vertical="center" wrapText="1"/>
    </xf>
    <xf numFmtId="0" fontId="9" fillId="2" borderId="13" xfId="0" applyFont="1" applyFill="1" applyBorder="1" applyAlignment="1">
      <alignment vertical="center" wrapText="1"/>
    </xf>
    <xf numFmtId="0" fontId="9" fillId="2" borderId="13" xfId="0" quotePrefix="1" applyFont="1" applyFill="1" applyBorder="1" applyAlignment="1">
      <alignment vertical="center" wrapText="1"/>
    </xf>
    <xf numFmtId="0" fontId="9" fillId="2" borderId="14" xfId="0" applyFont="1" applyFill="1" applyBorder="1" applyAlignment="1">
      <alignment vertical="center" wrapText="1"/>
    </xf>
    <xf numFmtId="0" fontId="9" fillId="2" borderId="14" xfId="0" quotePrefix="1" applyFont="1" applyFill="1" applyBorder="1" applyAlignment="1">
      <alignment vertical="center" wrapText="1"/>
    </xf>
    <xf numFmtId="0" fontId="9" fillId="2" borderId="24" xfId="0" applyFont="1" applyFill="1" applyBorder="1" applyAlignment="1">
      <alignment vertical="center" wrapText="1"/>
    </xf>
    <xf numFmtId="0" fontId="9" fillId="2" borderId="20" xfId="0" quotePrefix="1" applyFont="1" applyFill="1" applyBorder="1" applyAlignment="1">
      <alignment horizontal="left" vertical="center" wrapText="1"/>
    </xf>
    <xf numFmtId="0" fontId="8" fillId="2" borderId="24" xfId="0" quotePrefix="1" applyFont="1" applyFill="1" applyBorder="1" applyAlignment="1">
      <alignment vertical="center" wrapText="1"/>
    </xf>
    <xf numFmtId="0" fontId="8" fillId="2" borderId="24" xfId="0" applyFont="1" applyFill="1" applyBorder="1" applyAlignment="1">
      <alignment vertical="center" wrapText="1"/>
    </xf>
    <xf numFmtId="0" fontId="10" fillId="2" borderId="13" xfId="0" applyFont="1" applyFill="1" applyBorder="1" applyAlignment="1">
      <alignment vertical="center" wrapText="1"/>
    </xf>
    <xf numFmtId="0" fontId="10" fillId="2" borderId="22" xfId="0" applyFont="1" applyFill="1" applyBorder="1" applyAlignment="1">
      <alignment vertical="center" wrapText="1"/>
    </xf>
    <xf numFmtId="0" fontId="10" fillId="2" borderId="17" xfId="0" applyFont="1" applyFill="1" applyBorder="1" applyAlignment="1">
      <alignment vertical="center" wrapText="1"/>
    </xf>
    <xf numFmtId="0" fontId="10" fillId="2" borderId="24" xfId="0" applyFont="1" applyFill="1" applyBorder="1" applyAlignment="1">
      <alignment horizontal="justify" vertical="center" wrapText="1"/>
    </xf>
    <xf numFmtId="0" fontId="8" fillId="2" borderId="17" xfId="0" quotePrefix="1" applyFont="1" applyFill="1" applyBorder="1" applyAlignment="1">
      <alignment vertical="center" wrapText="1"/>
    </xf>
    <xf numFmtId="0" fontId="8" fillId="2" borderId="24" xfId="0" applyFont="1" applyFill="1" applyBorder="1" applyAlignment="1">
      <alignment horizontal="left" vertical="center" wrapText="1"/>
    </xf>
    <xf numFmtId="0" fontId="11" fillId="2" borderId="24" xfId="0" applyFont="1" applyFill="1" applyBorder="1" applyAlignment="1">
      <alignment horizontal="justify" vertical="center" wrapText="1"/>
    </xf>
    <xf numFmtId="0" fontId="11" fillId="2" borderId="24" xfId="0" quotePrefix="1" applyFont="1" applyFill="1" applyBorder="1" applyAlignment="1">
      <alignment horizontal="justify" vertical="center" wrapText="1"/>
    </xf>
    <xf numFmtId="0" fontId="9" fillId="2" borderId="26" xfId="0" quotePrefix="1" applyFont="1" applyFill="1" applyBorder="1" applyAlignment="1">
      <alignment horizontal="justify" vertical="center" wrapText="1"/>
    </xf>
    <xf numFmtId="0" fontId="9" fillId="2" borderId="27" xfId="0"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0" borderId="24" xfId="0" applyFont="1" applyBorder="1" applyAlignment="1">
      <alignment horizontal="center" vertical="center" wrapText="1"/>
    </xf>
    <xf numFmtId="0" fontId="10" fillId="2" borderId="26" xfId="0" applyFont="1" applyFill="1" applyBorder="1" applyAlignment="1">
      <alignment horizontal="justify" vertical="center" wrapText="1"/>
    </xf>
    <xf numFmtId="0" fontId="8" fillId="2" borderId="17" xfId="0" quotePrefix="1"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4" xfId="0" quotePrefix="1" applyFont="1" applyFill="1" applyBorder="1" applyAlignment="1">
      <alignment horizontal="left" vertical="center" wrapText="1"/>
    </xf>
    <xf numFmtId="0" fontId="8" fillId="2" borderId="13" xfId="0" quotePrefix="1" applyFont="1" applyFill="1" applyBorder="1" applyAlignment="1">
      <alignment horizontal="center" vertical="center" wrapText="1"/>
    </xf>
    <xf numFmtId="0" fontId="8" fillId="2" borderId="13" xfId="0" quotePrefix="1" applyFont="1" applyFill="1" applyBorder="1" applyAlignment="1">
      <alignment vertical="center" wrapText="1"/>
    </xf>
    <xf numFmtId="0" fontId="8" fillId="2" borderId="24" xfId="0" applyFont="1" applyFill="1" applyBorder="1" applyAlignment="1">
      <alignment horizontal="center" vertical="center" wrapText="1"/>
    </xf>
    <xf numFmtId="0" fontId="9" fillId="2" borderId="20" xfId="0" quotePrefix="1" applyFont="1" applyFill="1" applyBorder="1" applyAlignment="1">
      <alignment horizontal="justify" vertical="center" wrapText="1"/>
    </xf>
    <xf numFmtId="0" fontId="12" fillId="2" borderId="22" xfId="0" quotePrefix="1" applyFont="1" applyFill="1" applyBorder="1" applyAlignment="1">
      <alignment horizontal="justify" vertical="center" wrapText="1"/>
    </xf>
    <xf numFmtId="0" fontId="12" fillId="2" borderId="22" xfId="0" applyFont="1" applyFill="1" applyBorder="1" applyAlignment="1">
      <alignment horizontal="justify" vertical="center" wrapText="1"/>
    </xf>
    <xf numFmtId="0" fontId="12" fillId="2" borderId="24" xfId="0" applyFont="1" applyFill="1" applyBorder="1" applyAlignment="1">
      <alignment horizontal="justify" vertical="center" wrapText="1"/>
    </xf>
    <xf numFmtId="0" fontId="8" fillId="2" borderId="14" xfId="0" quotePrefix="1" applyFont="1" applyFill="1" applyBorder="1" applyAlignment="1">
      <alignment vertical="center" wrapText="1"/>
    </xf>
    <xf numFmtId="0" fontId="8" fillId="0" borderId="3" xfId="0" applyFont="1" applyBorder="1" applyAlignment="1">
      <alignment vertical="center" wrapText="1"/>
    </xf>
    <xf numFmtId="0" fontId="8" fillId="2" borderId="14" xfId="0" quotePrefix="1" applyFont="1" applyFill="1" applyBorder="1" applyAlignment="1">
      <alignment horizontal="left" vertical="center" wrapText="1"/>
    </xf>
    <xf numFmtId="0" fontId="9" fillId="0" borderId="14" xfId="0" quotePrefix="1" applyFont="1" applyBorder="1" applyAlignment="1">
      <alignment horizontal="justify" vertical="center" wrapText="1"/>
    </xf>
    <xf numFmtId="0" fontId="9" fillId="0" borderId="24" xfId="0" quotePrefix="1" applyFont="1" applyBorder="1" applyAlignment="1">
      <alignment horizontal="justify" vertical="center" wrapText="1"/>
    </xf>
    <xf numFmtId="0" fontId="10" fillId="2" borderId="14" xfId="0" applyFont="1" applyFill="1" applyBorder="1" applyAlignment="1">
      <alignment horizontal="justify" vertical="center" wrapText="1"/>
    </xf>
    <xf numFmtId="0" fontId="10" fillId="2" borderId="14" xfId="0" quotePrefix="1" applyFont="1" applyFill="1" applyBorder="1" applyAlignment="1">
      <alignment horizontal="justify" vertical="center" wrapText="1"/>
    </xf>
    <xf numFmtId="0" fontId="8" fillId="0" borderId="24" xfId="0" applyFont="1" applyBorder="1" applyAlignment="1">
      <alignment horizontal="justify" vertical="center" wrapText="1"/>
    </xf>
    <xf numFmtId="0" fontId="10" fillId="2" borderId="27" xfId="0" quotePrefix="1" applyFont="1" applyFill="1" applyBorder="1" applyAlignment="1">
      <alignment horizontal="justify" vertical="center" wrapText="1"/>
    </xf>
    <xf numFmtId="0" fontId="10" fillId="2" borderId="22" xfId="0" quotePrefix="1" applyFont="1" applyFill="1" applyBorder="1" applyAlignment="1">
      <alignment vertical="center" wrapText="1"/>
    </xf>
    <xf numFmtId="0" fontId="10" fillId="2" borderId="22" xfId="0" quotePrefix="1" applyFont="1" applyFill="1" applyBorder="1" applyAlignment="1">
      <alignment horizontal="left" vertical="center" wrapText="1"/>
    </xf>
    <xf numFmtId="0" fontId="10" fillId="2" borderId="24" xfId="0" quotePrefix="1" applyFont="1" applyFill="1" applyBorder="1" applyAlignment="1">
      <alignment horizontal="left" vertical="center" wrapText="1"/>
    </xf>
    <xf numFmtId="0" fontId="9" fillId="0" borderId="43" xfId="0" applyFont="1" applyBorder="1" applyAlignment="1">
      <alignment horizontal="justify" vertical="center" wrapText="1"/>
    </xf>
    <xf numFmtId="0" fontId="9" fillId="2" borderId="64" xfId="0" applyFont="1" applyFill="1" applyBorder="1" applyAlignment="1">
      <alignment horizontal="justify" vertical="center" wrapText="1"/>
    </xf>
    <xf numFmtId="0" fontId="9" fillId="0" borderId="43" xfId="0" applyFont="1" applyBorder="1" applyAlignment="1">
      <alignment vertical="center" wrapText="1"/>
    </xf>
    <xf numFmtId="0" fontId="8" fillId="2" borderId="1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8" fillId="2" borderId="14" xfId="0" applyFont="1" applyFill="1" applyBorder="1" applyAlignment="1">
      <alignment vertical="center" wrapText="1"/>
    </xf>
    <xf numFmtId="0" fontId="3" fillId="3" borderId="33" xfId="0" applyFont="1" applyFill="1" applyBorder="1" applyAlignment="1">
      <alignment vertical="center" wrapText="1"/>
    </xf>
    <xf numFmtId="0" fontId="3" fillId="3" borderId="1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4" fillId="2" borderId="0" xfId="0" applyFont="1" applyFill="1" applyAlignment="1">
      <alignment horizontal="justify" vertical="center"/>
    </xf>
    <xf numFmtId="0" fontId="7" fillId="3" borderId="16"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2" borderId="0" xfId="0" applyFont="1" applyFill="1" applyAlignment="1">
      <alignment horizontal="justify" vertical="center"/>
    </xf>
    <xf numFmtId="0" fontId="7" fillId="0" borderId="42"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0" xfId="0" applyFont="1" applyBorder="1" applyAlignment="1">
      <alignment horizontal="justify" vertical="center" wrapText="1"/>
    </xf>
    <xf numFmtId="0" fontId="7" fillId="2" borderId="42" xfId="0" applyFont="1" applyFill="1" applyBorder="1" applyAlignment="1">
      <alignment horizontal="justify" vertical="center" wrapText="1"/>
    </xf>
    <xf numFmtId="0" fontId="11" fillId="2" borderId="24" xfId="0" applyFont="1" applyFill="1" applyBorder="1" applyAlignment="1">
      <alignment horizontal="center" vertical="center" wrapText="1"/>
    </xf>
    <xf numFmtId="0" fontId="14" fillId="2" borderId="0" xfId="0" applyFont="1" applyFill="1"/>
    <xf numFmtId="0" fontId="15" fillId="5" borderId="13" xfId="0" applyFont="1" applyFill="1" applyBorder="1" applyAlignment="1">
      <alignment horizontal="center" vertical="center" wrapText="1"/>
    </xf>
    <xf numFmtId="0" fontId="15" fillId="5" borderId="27" xfId="0" applyFont="1" applyFill="1" applyBorder="1" applyAlignment="1">
      <alignment vertical="center" wrapText="1"/>
    </xf>
    <xf numFmtId="0" fontId="15" fillId="5" borderId="27" xfId="0" applyFont="1" applyFill="1" applyBorder="1" applyAlignment="1">
      <alignment horizontal="center" vertical="center" wrapText="1"/>
    </xf>
    <xf numFmtId="0" fontId="15" fillId="2" borderId="0" xfId="0" applyFont="1" applyFill="1"/>
    <xf numFmtId="0" fontId="13" fillId="0" borderId="0" xfId="0" applyFont="1" applyAlignment="1">
      <alignment horizontal="left"/>
    </xf>
    <xf numFmtId="0" fontId="9" fillId="4" borderId="44"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7" fillId="0" borderId="62"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61" xfId="0" applyFont="1" applyBorder="1" applyAlignment="1">
      <alignment horizontal="justify" vertical="center" wrapText="1"/>
    </xf>
    <xf numFmtId="0" fontId="8" fillId="2" borderId="1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4" xfId="0" quotePrefix="1" applyFont="1" applyFill="1" applyBorder="1" applyAlignment="1">
      <alignment horizontal="justify" vertical="center" wrapText="1"/>
    </xf>
    <xf numFmtId="0" fontId="8" fillId="2" borderId="22" xfId="0" quotePrefix="1" applyFont="1" applyFill="1" applyBorder="1" applyAlignment="1">
      <alignment horizontal="justify" vertical="center" wrapText="1"/>
    </xf>
    <xf numFmtId="0" fontId="8" fillId="7" borderId="14"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3" fillId="0" borderId="0" xfId="0" applyFont="1" applyAlignment="1">
      <alignment horizontal="left" wrapText="1"/>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2" xfId="0" applyFont="1" applyFill="1" applyBorder="1" applyAlignment="1">
      <alignment horizontal="justify" vertical="center" wrapText="1"/>
    </xf>
    <xf numFmtId="0" fontId="8" fillId="2" borderId="24" xfId="0" applyFont="1" applyFill="1" applyBorder="1" applyAlignment="1">
      <alignment horizontal="justify" vertical="center" wrapText="1"/>
    </xf>
    <xf numFmtId="0" fontId="9" fillId="7" borderId="19"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2" borderId="14" xfId="0" quotePrefix="1" applyFont="1" applyFill="1" applyBorder="1" applyAlignment="1">
      <alignment horizontal="justify" vertical="center" wrapText="1"/>
    </xf>
    <xf numFmtId="0" fontId="9" fillId="2" borderId="22" xfId="0" quotePrefix="1" applyFont="1" applyFill="1" applyBorder="1" applyAlignment="1">
      <alignment horizontal="justify" vertical="center" wrapText="1"/>
    </xf>
    <xf numFmtId="0" fontId="8" fillId="0" borderId="22" xfId="0" applyFont="1" applyBorder="1" applyAlignment="1">
      <alignment horizontal="center" vertical="center" wrapText="1"/>
    </xf>
    <xf numFmtId="0" fontId="9" fillId="0" borderId="22" xfId="0" applyFont="1" applyBorder="1" applyAlignment="1">
      <alignment horizontal="justify" vertical="center" wrapText="1"/>
    </xf>
    <xf numFmtId="0" fontId="9" fillId="0" borderId="43" xfId="0" applyFont="1" applyBorder="1" applyAlignment="1">
      <alignment horizontal="justify" vertical="center" wrapText="1"/>
    </xf>
    <xf numFmtId="0" fontId="9" fillId="0" borderId="14" xfId="0" quotePrefix="1" applyFont="1" applyBorder="1" applyAlignment="1">
      <alignment horizontal="justify" vertical="center" wrapText="1"/>
    </xf>
    <xf numFmtId="0" fontId="9" fillId="0" borderId="22" xfId="0" quotePrefix="1" applyFont="1" applyBorder="1" applyAlignment="1">
      <alignment horizontal="justify" vertical="center" wrapText="1"/>
    </xf>
    <xf numFmtId="0" fontId="9" fillId="4" borderId="12"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15" fillId="5" borderId="13"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8" fillId="0" borderId="26" xfId="0" applyFont="1" applyBorder="1" applyAlignment="1">
      <alignment horizontal="center" vertical="center" wrapText="1"/>
    </xf>
    <xf numFmtId="0" fontId="9" fillId="0" borderId="26" xfId="0" applyFont="1" applyBorder="1" applyAlignment="1">
      <alignment horizontal="left" vertical="center" wrapText="1"/>
    </xf>
    <xf numFmtId="0" fontId="7" fillId="0" borderId="10" xfId="0" applyFont="1" applyBorder="1" applyAlignment="1">
      <alignment horizontal="justify" vertical="center" wrapText="1"/>
    </xf>
    <xf numFmtId="0" fontId="8" fillId="0" borderId="14" xfId="0" applyFont="1" applyBorder="1" applyAlignment="1">
      <alignment horizontal="center" vertical="center" wrapText="1"/>
    </xf>
    <xf numFmtId="0" fontId="9" fillId="0" borderId="14" xfId="0" applyFont="1" applyBorder="1" applyAlignment="1">
      <alignment horizontal="justify" vertical="center" wrapText="1"/>
    </xf>
    <xf numFmtId="0" fontId="8" fillId="0" borderId="16" xfId="0" applyFont="1" applyBorder="1" applyAlignment="1">
      <alignment horizontal="center" vertical="center" wrapText="1"/>
    </xf>
    <xf numFmtId="0" fontId="9" fillId="0" borderId="16" xfId="0" applyFont="1" applyBorder="1" applyAlignment="1">
      <alignment horizontal="left" vertical="center" wrapText="1"/>
    </xf>
    <xf numFmtId="0" fontId="8" fillId="7" borderId="13"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8" fillId="0" borderId="13"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20" xfId="0" applyFont="1" applyBorder="1" applyAlignment="1">
      <alignment horizontal="justify"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6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justify" vertical="center" wrapText="1"/>
    </xf>
    <xf numFmtId="0" fontId="9" fillId="0" borderId="26" xfId="0" applyFont="1" applyBorder="1" applyAlignment="1">
      <alignment horizontal="justify" vertical="center" wrapText="1"/>
    </xf>
    <xf numFmtId="0" fontId="9" fillId="0" borderId="13" xfId="0" applyFont="1" applyBorder="1" applyAlignment="1">
      <alignment horizontal="left" vertical="center" wrapText="1"/>
    </xf>
    <xf numFmtId="0" fontId="15" fillId="6" borderId="24"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7" fillId="0" borderId="40" xfId="0" applyFont="1" applyBorder="1" applyAlignment="1">
      <alignment horizontal="justify" vertical="center" wrapText="1"/>
    </xf>
    <xf numFmtId="0" fontId="9" fillId="0" borderId="13" xfId="0" applyFont="1" applyBorder="1" applyAlignment="1">
      <alignment horizontal="center" vertical="center" wrapText="1"/>
    </xf>
    <xf numFmtId="0" fontId="9" fillId="0" borderId="16" xfId="0" applyFont="1" applyBorder="1" applyAlignment="1">
      <alignment horizontal="justify" vertical="center" wrapText="1"/>
    </xf>
    <xf numFmtId="0" fontId="8" fillId="8" borderId="13"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22" xfId="0" applyFont="1" applyBorder="1" applyAlignment="1">
      <alignment horizontal="left" vertical="center" wrapText="1"/>
    </xf>
    <xf numFmtId="0" fontId="9" fillId="8" borderId="4"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8" fillId="0" borderId="24" xfId="0" applyFont="1" applyBorder="1" applyAlignment="1">
      <alignment horizontal="center" vertical="center" wrapText="1"/>
    </xf>
    <xf numFmtId="0" fontId="9" fillId="0" borderId="24" xfId="0" applyFont="1" applyBorder="1" applyAlignment="1">
      <alignment horizontal="left"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15" fillId="5" borderId="24"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3" xfId="0" quotePrefix="1" applyFont="1" applyBorder="1" applyAlignment="1">
      <alignment horizontal="left" vertical="center" wrapText="1"/>
    </xf>
    <xf numFmtId="0" fontId="9" fillId="0" borderId="16" xfId="0" quotePrefix="1"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8" borderId="23" xfId="0" applyFont="1" applyFill="1" applyBorder="1" applyAlignment="1">
      <alignment horizontal="center" vertical="center" wrapText="1"/>
    </xf>
    <xf numFmtId="0" fontId="9" fillId="0" borderId="20" xfId="0" applyFont="1" applyBorder="1" applyAlignment="1">
      <alignment horizontal="center" vertical="center" wrapText="1"/>
    </xf>
    <xf numFmtId="0" fontId="8" fillId="2" borderId="1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9" fillId="0" borderId="22" xfId="0" quotePrefix="1" applyFont="1" applyBorder="1" applyAlignment="1">
      <alignment horizontal="center" vertical="center" wrapText="1"/>
    </xf>
    <xf numFmtId="0" fontId="9" fillId="0" borderId="24" xfId="0" applyFont="1" applyBorder="1" applyAlignment="1">
      <alignment horizontal="center" vertical="center" wrapText="1"/>
    </xf>
    <xf numFmtId="0" fontId="9" fillId="0" borderId="24" xfId="0" applyFont="1" applyBorder="1" applyAlignment="1">
      <alignment horizontal="justify" vertical="center" wrapText="1"/>
    </xf>
    <xf numFmtId="0" fontId="15" fillId="5" borderId="16" xfId="0" applyFont="1" applyFill="1" applyBorder="1" applyAlignment="1">
      <alignment horizontal="center" vertical="center" wrapText="1"/>
    </xf>
    <xf numFmtId="0" fontId="8" fillId="2" borderId="13" xfId="0" quotePrefix="1" applyFont="1" applyFill="1" applyBorder="1" applyAlignment="1">
      <alignment horizontal="justify" vertical="center" wrapText="1"/>
    </xf>
    <xf numFmtId="0" fontId="8" fillId="2" borderId="20" xfId="0" quotePrefix="1" applyFont="1" applyFill="1" applyBorder="1" applyAlignment="1">
      <alignment horizontal="justify" vertical="center" wrapText="1"/>
    </xf>
    <xf numFmtId="0" fontId="8" fillId="2" borderId="13" xfId="0" quotePrefix="1" applyFont="1" applyFill="1" applyBorder="1" applyAlignment="1">
      <alignment horizontal="left" vertical="center" wrapText="1"/>
    </xf>
    <xf numFmtId="0" fontId="8" fillId="2" borderId="20" xfId="0" quotePrefix="1" applyFont="1" applyFill="1" applyBorder="1" applyAlignment="1">
      <alignment horizontal="left" vertical="center" wrapText="1"/>
    </xf>
    <xf numFmtId="0" fontId="8" fillId="2" borderId="16" xfId="0" quotePrefix="1"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quotePrefix="1" applyFont="1" applyFill="1" applyBorder="1" applyAlignment="1">
      <alignment horizontal="justify" vertical="center" wrapText="1"/>
    </xf>
    <xf numFmtId="0" fontId="15" fillId="6" borderId="13"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7" borderId="66" xfId="0" applyFont="1" applyFill="1" applyBorder="1" applyAlignment="1">
      <alignment horizontal="center" vertical="center" wrapText="1"/>
    </xf>
    <xf numFmtId="0" fontId="9" fillId="7" borderId="6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4" borderId="38"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7" fillId="0" borderId="14"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24" xfId="0" applyFont="1" applyBorder="1" applyAlignment="1">
      <alignment horizontal="justify" vertical="center" wrapText="1"/>
    </xf>
    <xf numFmtId="0" fontId="8" fillId="2" borderId="17" xfId="0" applyFont="1" applyFill="1" applyBorder="1" applyAlignment="1">
      <alignment horizontal="justify" vertical="center" wrapText="1"/>
    </xf>
    <xf numFmtId="0" fontId="8" fillId="2" borderId="26" xfId="0" applyFont="1" applyFill="1" applyBorder="1" applyAlignment="1">
      <alignment horizontal="justify" vertical="center" wrapText="1"/>
    </xf>
    <xf numFmtId="0" fontId="8" fillId="0" borderId="17" xfId="0" applyFont="1" applyBorder="1" applyAlignment="1">
      <alignment horizontal="justify" vertical="center" wrapText="1"/>
    </xf>
    <xf numFmtId="0" fontId="8" fillId="0" borderId="26" xfId="0" applyFont="1" applyBorder="1" applyAlignment="1">
      <alignment horizontal="justify" vertical="center" wrapText="1"/>
    </xf>
    <xf numFmtId="0" fontId="8" fillId="2" borderId="16"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7" fillId="0" borderId="39" xfId="0" applyFont="1" applyBorder="1" applyAlignment="1">
      <alignment horizontal="justify" vertical="center" wrapText="1"/>
    </xf>
    <xf numFmtId="0" fontId="15" fillId="5" borderId="26"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0" xfId="0" applyFont="1" applyFill="1" applyAlignment="1">
      <alignment horizontal="center" vertical="center"/>
    </xf>
    <xf numFmtId="0" fontId="9" fillId="4" borderId="9"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8" fillId="4" borderId="2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3" fillId="2" borderId="6" xfId="0" applyFont="1" applyFill="1" applyBorder="1" applyAlignment="1">
      <alignment horizontal="justify" vertical="center" wrapText="1"/>
    </xf>
    <xf numFmtId="0" fontId="7" fillId="2" borderId="3" xfId="0" applyFont="1" applyFill="1" applyBorder="1" applyAlignment="1">
      <alignment horizontal="justify" vertical="center"/>
    </xf>
    <xf numFmtId="0" fontId="7" fillId="2" borderId="6" xfId="0" applyFont="1" applyFill="1" applyBorder="1" applyAlignment="1">
      <alignment horizontal="justify" vertical="center"/>
    </xf>
    <xf numFmtId="0" fontId="7" fillId="2" borderId="10" xfId="0" applyFont="1" applyFill="1" applyBorder="1" applyAlignment="1">
      <alignment horizontal="justify" vertical="center"/>
    </xf>
    <xf numFmtId="0" fontId="8" fillId="4" borderId="46"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3" fillId="2" borderId="3"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8" fillId="2" borderId="26" xfId="0" quotePrefix="1" applyFont="1" applyFill="1" applyBorder="1" applyAlignment="1">
      <alignment horizontal="center" vertical="center" wrapText="1"/>
    </xf>
    <xf numFmtId="0" fontId="0" fillId="0" borderId="17" xfId="0" applyBorder="1" applyAlignment="1">
      <alignment horizontal="center" vertical="center" wrapText="1"/>
    </xf>
    <xf numFmtId="0" fontId="8" fillId="2" borderId="26" xfId="0" quotePrefix="1" applyFont="1" applyFill="1" applyBorder="1" applyAlignment="1">
      <alignment horizontal="justify" vertical="center" wrapText="1"/>
    </xf>
    <xf numFmtId="0" fontId="15" fillId="6" borderId="26" xfId="0" applyFont="1" applyFill="1" applyBorder="1" applyAlignment="1">
      <alignment horizontal="center" vertical="center" wrapText="1"/>
    </xf>
    <xf numFmtId="0" fontId="9" fillId="5" borderId="66"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0" xfId="0" quotePrefix="1" applyFont="1" applyBorder="1" applyAlignment="1">
      <alignment horizontal="justify" vertical="center" wrapText="1"/>
    </xf>
    <xf numFmtId="0" fontId="8" fillId="0" borderId="16" xfId="0" quotePrefix="1" applyFont="1" applyBorder="1" applyAlignment="1">
      <alignment horizontal="justify" vertical="center" wrapText="1"/>
    </xf>
    <xf numFmtId="0" fontId="7" fillId="3" borderId="32"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8" fillId="0" borderId="16" xfId="0" applyFont="1" applyBorder="1" applyAlignment="1">
      <alignment horizontal="justify" vertical="center" wrapText="1"/>
    </xf>
    <xf numFmtId="0" fontId="10" fillId="2" borderId="13" xfId="0" quotePrefix="1" applyFont="1" applyFill="1" applyBorder="1" applyAlignment="1">
      <alignment horizontal="justify" vertical="center" wrapText="1"/>
    </xf>
    <xf numFmtId="0" fontId="10" fillId="2" borderId="20" xfId="0" quotePrefix="1" applyFont="1" applyFill="1" applyBorder="1" applyAlignment="1">
      <alignment horizontal="justify" vertical="center" wrapText="1"/>
    </xf>
    <xf numFmtId="0" fontId="8" fillId="2" borderId="2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2" borderId="0" xfId="0" applyFont="1" applyFill="1" applyAlignment="1">
      <alignment horizontal="center" vertical="center"/>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8"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52" xfId="0" applyFont="1" applyFill="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13" xfId="0" applyFont="1" applyBorder="1" applyAlignment="1">
      <alignment horizontal="justify" vertical="center"/>
    </xf>
    <xf numFmtId="0" fontId="8" fillId="0" borderId="20" xfId="0" applyFont="1" applyBorder="1" applyAlignment="1">
      <alignment horizontal="justify" vertical="center"/>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9" xfId="0" applyFont="1" applyFill="1" applyBorder="1" applyAlignment="1">
      <alignment horizontal="center" vertical="center" wrapText="1"/>
    </xf>
    <xf numFmtId="0" fontId="7" fillId="2" borderId="3"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10"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alcChain" Target="calcChain.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28575</xdr:rowOff>
    </xdr:from>
    <xdr:to>
      <xdr:col>8</xdr:col>
      <xdr:colOff>11206</xdr:colOff>
      <xdr:row>5</xdr:row>
      <xdr:rowOff>0</xdr:rowOff>
    </xdr:to>
    <xdr:pic>
      <xdr:nvPicPr>
        <xdr:cNvPr id="2" name="Imagen 4">
          <a:extLst>
            <a:ext uri="{FF2B5EF4-FFF2-40B4-BE49-F238E27FC236}">
              <a16:creationId xmlns:a16="http://schemas.microsoft.com/office/drawing/2014/main" id="{557BFE08-F448-4FCE-B130-26FBF3CA3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4081" y="112395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695325</xdr:colOff>
      <xdr:row>0</xdr:row>
      <xdr:rowOff>107513</xdr:rowOff>
    </xdr:from>
    <xdr:to>
      <xdr:col>3</xdr:col>
      <xdr:colOff>342900</xdr:colOff>
      <xdr:row>2</xdr:row>
      <xdr:rowOff>228600</xdr:rowOff>
    </xdr:to>
    <xdr:pic>
      <xdr:nvPicPr>
        <xdr:cNvPr id="3" name="4 Imagen">
          <a:extLst>
            <a:ext uri="{FF2B5EF4-FFF2-40B4-BE49-F238E27FC236}">
              <a16:creationId xmlns:a16="http://schemas.microsoft.com/office/drawing/2014/main" id="{64FF1187-983E-43BE-A1B2-ADB4D1A560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031"/>
        <a:stretch>
          <a:fillRect/>
        </a:stretch>
      </xdr:blipFill>
      <xdr:spPr bwMode="auto">
        <a:xfrm>
          <a:off x="1933575" y="107513"/>
          <a:ext cx="3114675" cy="57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NM%202023/RIESGOS/MIS1%20Delimitaci&#243;n%20Grupo%20de%20Fomento%202023/MIS1%20Delimitaci&#243;n%20Riesgos%20Gesti&#243;n%20Fomento%202023%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NM%202023/RIESGOS/MIS2%20Gesti&#243;n%20de%20la%20Inversi&#243;n%20Minera%202023/MIS2%20Gesti&#243;n%20Inversion%20Minera%20Riesgos%20Gestion%202023%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NM%202023/RIESGOS/MIS3%20Generaci&#243;n%20de%20T&#237;tulos%20Mineros%202023/MIS3%20Generaci&#243;n%20Titulos%20Mineros%20RGestion%202023%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Modificaciones%202023/MIS4%20Seguimiento%20y%20control%20-%20Modificacion%20Titulos%20RGesti&#243;n%202023%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Evaluacion%20ET%202023/MIS4%20Seguimiento%20y%20control%20-%20Evaluacion%20ET%20RGesti&#243;n%202023%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Fiscalizaci&#243;n%202023/MIS4%20Seguimiento%20y%20control%20Fiscalizaci&#243;n%20RGesti&#243;n%202023%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NM%202023/RIESGOS/MIS4%20Gesti&#243;n%20Integral%20para%20el%20Seguimiento%20-%20Regal&#237;as%202023/MIS4%20Seguimiento%20y%20control%20Regalias%20RGesti&#243;n%202023%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NM%202023/RIESGOS/MIS5%20Seguridad%20Minera%202023/MIS5%20Seguridad%20Minera%20RGesti&#243;n%202023%20Final%20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NM%202023/RIESGOS/MIS6%20Gesti&#243;n%20de%20la%20Informaci&#243;n%20Minera%202023/MIS6%20Gestion%20Informacion%20Minera%20RGesti&#243;n%202023%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NM%202023/RIESGOS/MIS7%20Atenci&#243;n%20Integral%20grupos%20de%20Inter&#233;s%20-%20Comunicaciones%202023/MIS7%20Atenci&#243;n%20Integral%20a%20Grupos%20de%20Interes%20RGestion%20Comunicaciones%202023%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NM%202023/RIESGOS/MIS7%20Atenci&#243;n%20Integral%20grupos%20de%20Inter&#233;s%20-%20Notificaciones%202023/MIS7%20Atenci&#243;n%20Integral%20RGestion%20-%20Notificaciones%202023%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NM%202023/RIESGOS/MIS7%20Atenci&#243;n%20Integral%20a%20grupos%20de%20Interes%20-%20Socioambiental%202023/MIS7%20Atenci&#243;n%20Integral%20RGestion%20Socioambiental%202023%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NM%202023/RIESGOS/APO1%20Adquisicion%20Bienes%20y%20Servicios%20Riesgos%202023/APO1%20Adquisicion%20Bienes%20y%20Servicios%20Riesgos%20Gestion%202023%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NM%202023/RIESGOS/APO2%20Administraci&#243;n%20de%20Bienes%20y%20Servicios%202023/APO2%20Administracion%20de%20Bienes%20y%20Servicios%20RGestion%202023%20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er/Desktop/Back%20up%20ANM/Mapa%20de%20riesgos/2022/MR%20Gesti&#243;n/APO3%20Gestion%20Financiera%20Riesgos%20Gestion%202022%20Final%20V2%200902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NM%202023/RIESGOS/APO4%20Administraci&#243;n%20de%20Tecnologia%202023/APO4%20Administraci&#243;n%20de%20Tecnolog&#237;as%20R.%20Gesti&#243;n%20Final%20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NM%202023/RIESGOS/APO5%20Gestion%20Talento%20Humano%202023/APO5%20Gesti&#243;n%20del%20Talento%20Humano%20Riesgos%20Gesti&#243;n%20Final%20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NM%202023/RIESGOS/APO5%20Gestion%20Talento%20Humano%20CInterno%20Disciplinario%202023/APO5%20Gesti&#243;n%20Talento%20Humano%20R%20Gesti&#243;n%20CID%20Final%20202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NM%202023/RIESGOS/APO6%20Gesti&#243;n%20Juridica%20Riesgos%202023/APO6%20Gesti&#243;n%20Juridica%20Riesgos%20Gestion%202023%20Fina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NM%202023/RIESGOS/APO7%20Gestion%20Documental%20Riesgos%202023/APO7%20Gestion%20Documental%20Riesgos%20de%20Gestion%20Final%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NM%202023/RIESGOS/EVA%20Evaluaci&#243;n%20Control%20y%20Mejora%202023/EVA%20Evaluacion%20Control%20y%20Mejora%20RGestion%202023%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NM%202023/RIESGOS/EST1%20Planeaci&#243;n%20Estrat&#233;gica%202023/EST1%20Planeacion%20Estrategica%20Riesgos%20Gesti&#243;n%202023%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M%202023/RIESGOS/EST1%20Planeacion%20Estrategica%20-%20Proyectos%20de%20Inversi&#243;n%202023/EST1%20Planeacion%20Estrategica%20Proyectos%20de%20Inversio&#769;n%202023%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M%202023/RIESGOS/EST1%20Planeaci&#243;n%20Estr&#225;tegica%20Sistema%20Gesti&#243;n%20Ambiental%202023/EST1%20Planeacion%20Estrategica%20SGA%202023%20Final%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NM%202023/RIESGOS/EST2%20Comunicaciones%20y%20Relacionamiento%202023/EST2%20Comunicaciones%20y%20Relacionamiento%20RGesti&#243;n%202023%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NM%202023/RIESGOS/MIS1%20Delimitaci&#243;n%20Grupo%20de%20Promoci&#243;n%202023/MIS1%20Delimitaci&#243;n%20Promocion%20RGestion%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CONS0016</v>
          </cell>
          <cell r="E9" t="str">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ell>
        </row>
        <row r="10">
          <cell r="D10"/>
          <cell r="E10"/>
        </row>
        <row r="11">
          <cell r="D11"/>
          <cell r="E11"/>
        </row>
        <row r="12">
          <cell r="D12" t="str">
            <v>CONS0006</v>
          </cell>
          <cell r="E12" t="str">
            <v>Potenciales responsabilidades disciplinarias</v>
          </cell>
        </row>
        <row r="13">
          <cell r="D13"/>
          <cell r="E13"/>
        </row>
        <row r="14">
          <cell r="D14"/>
          <cell r="E14"/>
        </row>
        <row r="15">
          <cell r="D15" t="str">
            <v>CONS0017</v>
          </cell>
          <cell r="E15" t="str">
            <v>Las comunidades étnicas no pueden ejercer el derecho de prelación establecido en el Código de Minas sobre el área objeto de delimitación.</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227">
          <cell r="C227" t="str">
            <v>MIS1RG0003</v>
          </cell>
          <cell r="D227" t="str">
            <v>Inoportunidad en la definición del trámite de declaración y delimitación de áreas de reserva especial</v>
          </cell>
        </row>
        <row r="228">
          <cell r="C228"/>
          <cell r="D228"/>
        </row>
        <row r="229">
          <cell r="C229"/>
          <cell r="D229"/>
        </row>
        <row r="230">
          <cell r="C230"/>
          <cell r="D230"/>
        </row>
        <row r="231">
          <cell r="C231"/>
          <cell r="D231"/>
        </row>
        <row r="232">
          <cell r="C232" t="str">
            <v>MIS1RG0004</v>
          </cell>
          <cell r="D232" t="str">
            <v>Falta de definición de fondo de los trámites de delimitación y establecimiento de zonas mineras</v>
          </cell>
        </row>
        <row r="233">
          <cell r="C233"/>
          <cell r="D233"/>
        </row>
        <row r="234">
          <cell r="C234"/>
          <cell r="D234"/>
        </row>
        <row r="235">
          <cell r="C235"/>
          <cell r="D235"/>
        </row>
        <row r="236">
          <cell r="C236"/>
          <cell r="D236"/>
        </row>
        <row r="237">
          <cell r="C237" t="str">
            <v>MIS1RG0005</v>
          </cell>
          <cell r="D237" t="str">
            <v>Ineficiencia en la respuesta de solicitudes de áreas de reserva especial recibidas por parte de las comunidades mineras</v>
          </cell>
        </row>
        <row r="238">
          <cell r="C238"/>
          <cell r="D238"/>
        </row>
        <row r="239">
          <cell r="C239"/>
          <cell r="D239"/>
        </row>
        <row r="240">
          <cell r="C240"/>
          <cell r="D240"/>
        </row>
        <row r="241">
          <cell r="C241"/>
          <cell r="D241"/>
        </row>
        <row r="242">
          <cell r="C242" t="str">
            <v>MIS1RG0006</v>
          </cell>
          <cell r="D242" t="str">
            <v>Incumplimiento del objetivo del programa de formalización para las Áreas de Reserva Especial</v>
          </cell>
        </row>
        <row r="243">
          <cell r="C243"/>
          <cell r="D243"/>
        </row>
        <row r="244">
          <cell r="C244"/>
          <cell r="D244"/>
        </row>
        <row r="245">
          <cell r="C245"/>
          <cell r="D245"/>
        </row>
        <row r="246">
          <cell r="C246"/>
          <cell r="D246"/>
        </row>
        <row r="247">
          <cell r="C247" t="str">
            <v>MIS1RG0007</v>
          </cell>
          <cell r="D247" t="str">
            <v>Ineficiencia en la ejecución de las actividades del proyecto de inversión</v>
          </cell>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sheetData>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CONS0015</v>
          </cell>
          <cell r="E9" t="str">
            <v>Pérdida de oportunidad para atraer interesados para la exploración y explotación de las áreas con potencial de minerales estratégicos.</v>
          </cell>
        </row>
        <row r="10">
          <cell r="D10"/>
          <cell r="E10"/>
        </row>
        <row r="11">
          <cell r="D11"/>
          <cell r="E11"/>
        </row>
        <row r="12">
          <cell r="D12" t="str">
            <v>CONS0018</v>
          </cell>
          <cell r="E12" t="str">
            <v>Pérdida de la oportunidad para divulgación de información de interés para la promoción minera</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t="str">
            <v>CAU0072</v>
          </cell>
          <cell r="M44" t="str">
            <v xml:space="preserve">Limitación de recursos </v>
          </cell>
        </row>
        <row r="45">
          <cell r="L45"/>
          <cell r="M45"/>
        </row>
        <row r="46">
          <cell r="L46"/>
          <cell r="M46"/>
        </row>
        <row r="47">
          <cell r="L47" t="str">
            <v>CAU0073</v>
          </cell>
          <cell r="M47" t="str">
            <v>Dificultades para acceder a la información sobre el estado de los títulos mineros</v>
          </cell>
        </row>
        <row r="48">
          <cell r="L48"/>
          <cell r="M48"/>
        </row>
        <row r="49">
          <cell r="L49"/>
          <cell r="M49"/>
        </row>
        <row r="50">
          <cell r="L50" t="str">
            <v>CAU0075</v>
          </cell>
          <cell r="M50" t="str">
            <v>Cancelación, modificación o suspensión de eventos</v>
          </cell>
        </row>
        <row r="51">
          <cell r="L51"/>
          <cell r="M51"/>
        </row>
        <row r="52">
          <cell r="L52"/>
          <cell r="M52"/>
        </row>
        <row r="53">
          <cell r="L53" t="str">
            <v>CAU0076</v>
          </cell>
          <cell r="M53" t="str">
            <v>Fallas en la articulación y aprobación de agendas y programas de los eventos</v>
          </cell>
        </row>
        <row r="54">
          <cell r="L54"/>
          <cell r="M54"/>
        </row>
        <row r="55">
          <cell r="L55"/>
          <cell r="M55"/>
        </row>
        <row r="56">
          <cell r="L56" t="str">
            <v>CAU0077</v>
          </cell>
          <cell r="M56" t="str">
            <v>Desconocimiento de los temas de interés con fines de promoción minera</v>
          </cell>
        </row>
        <row r="57">
          <cell r="L57"/>
          <cell r="M57"/>
        </row>
        <row r="58">
          <cell r="L58"/>
          <cell r="M58"/>
        </row>
        <row r="59">
          <cell r="L59" t="str">
            <v>CAU0078</v>
          </cell>
          <cell r="M59" t="str">
            <v>Debilidades en los términos de referencia</v>
          </cell>
        </row>
        <row r="60">
          <cell r="L60"/>
          <cell r="M60"/>
        </row>
        <row r="61">
          <cell r="L61"/>
          <cell r="M61"/>
        </row>
        <row r="62">
          <cell r="L62" t="str">
            <v>CAU0079</v>
          </cell>
          <cell r="M62" t="str">
            <v>Desconocimiento de los procedimientos de selección objetiva por parte de los grupos de interés</v>
          </cell>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13">
          <cell r="C213" t="str">
            <v>MIS2RG0001</v>
          </cell>
          <cell r="D213" t="str">
            <v>Perdida de visibilidad de oferta institucional para la atracción de inversión</v>
          </cell>
        </row>
        <row r="214">
          <cell r="C214"/>
          <cell r="D214"/>
        </row>
        <row r="215">
          <cell r="C215"/>
          <cell r="D215"/>
        </row>
        <row r="216">
          <cell r="C216"/>
          <cell r="D216"/>
        </row>
        <row r="217">
          <cell r="C217"/>
          <cell r="D217"/>
        </row>
        <row r="218">
          <cell r="C218" t="str">
            <v>MIS2RG0002</v>
          </cell>
          <cell r="D218" t="str">
            <v>Desaprovechamiento de las áreas estratégicas mineras</v>
          </cell>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CONS0020</v>
          </cell>
          <cell r="E9" t="str">
            <v>Falta de credibilidad en las decisiones de la ANM.</v>
          </cell>
        </row>
        <row r="10">
          <cell r="D10"/>
          <cell r="E10"/>
        </row>
        <row r="11">
          <cell r="D11"/>
          <cell r="E11"/>
        </row>
        <row r="12">
          <cell r="D12" t="str">
            <v>CONS0006</v>
          </cell>
          <cell r="E12" t="str">
            <v>Potenciales responsabilidades disciplinarias, fiscales, penales o civiles</v>
          </cell>
        </row>
        <row r="13">
          <cell r="D13"/>
          <cell r="E13"/>
        </row>
        <row r="14">
          <cell r="D14"/>
          <cell r="E14"/>
        </row>
        <row r="15">
          <cell r="D15" t="str">
            <v>CONS0019</v>
          </cell>
          <cell r="E15" t="str">
            <v>Silencios administrativos positivos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v>9</v>
          </cell>
          <cell r="E27"/>
        </row>
        <row r="28">
          <cell r="D28"/>
          <cell r="E28"/>
        </row>
        <row r="29">
          <cell r="D29"/>
          <cell r="E29"/>
        </row>
        <row r="30">
          <cell r="D30"/>
          <cell r="E30"/>
        </row>
        <row r="31">
          <cell r="D31"/>
          <cell r="E31"/>
        </row>
        <row r="32">
          <cell r="D32"/>
          <cell r="E32"/>
        </row>
        <row r="37">
          <cell r="L37" t="str">
            <v>CAU0079</v>
          </cell>
          <cell r="M37" t="str">
            <v xml:space="preserve">Baja productividad de los profesionales </v>
          </cell>
        </row>
        <row r="38">
          <cell r="L38"/>
          <cell r="M38"/>
        </row>
        <row r="39">
          <cell r="L39"/>
          <cell r="M39"/>
        </row>
        <row r="40">
          <cell r="L40" t="str">
            <v>CAU0080</v>
          </cell>
          <cell r="M40" t="str">
            <v>Insuficientes recursos  asignado para atender las solicitudes</v>
          </cell>
        </row>
        <row r="41">
          <cell r="L41"/>
          <cell r="M41"/>
        </row>
        <row r="42">
          <cell r="L42"/>
          <cell r="M42"/>
        </row>
        <row r="43">
          <cell r="L43" t="str">
            <v>CAU0081</v>
          </cell>
          <cell r="M43" t="str">
            <v>Fallas o intermitencias en los sistemas de información</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t="str">
            <v>CAU0079</v>
          </cell>
          <cell r="M52" t="str">
            <v xml:space="preserve">Baja productividad de los profesionales </v>
          </cell>
        </row>
        <row r="53">
          <cell r="L53"/>
          <cell r="M53"/>
        </row>
        <row r="54">
          <cell r="L54"/>
          <cell r="M54"/>
        </row>
        <row r="55">
          <cell r="L55" t="str">
            <v>CAU0080</v>
          </cell>
          <cell r="M55" t="str">
            <v>Insuficientes recursos  asignado para atender las solicitudes</v>
          </cell>
        </row>
        <row r="56">
          <cell r="L56"/>
          <cell r="M56"/>
        </row>
        <row r="57">
          <cell r="L57"/>
          <cell r="M57"/>
        </row>
        <row r="58">
          <cell r="L58" t="str">
            <v>CAU0081</v>
          </cell>
          <cell r="M58" t="str">
            <v>Fallas o intermitencias en los sistemas de información</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CAU0082</v>
          </cell>
          <cell r="M67" t="str">
            <v>Falta de recurso humano suficiente para adelantar la gestión de las evaluaciones</v>
          </cell>
        </row>
        <row r="68">
          <cell r="L68"/>
          <cell r="M68"/>
        </row>
        <row r="69">
          <cell r="L69"/>
          <cell r="M69"/>
        </row>
        <row r="70">
          <cell r="L70" t="str">
            <v>CAU0083</v>
          </cell>
          <cell r="M70" t="str">
            <v>Situaciones de fuerza mayor por causas de salubridad publica, orden social u otras circunstancias que impidan adelantar las visitas a los territorios</v>
          </cell>
        </row>
        <row r="71">
          <cell r="L71"/>
          <cell r="M71"/>
        </row>
        <row r="72">
          <cell r="L72"/>
          <cell r="M72"/>
        </row>
        <row r="73">
          <cell r="L73" t="str">
            <v>CAU0086</v>
          </cell>
          <cell r="M73" t="str">
            <v>Minutas de contratos de concesión sin el cumplimiento de requisitos preestablecidos y  demoras en la revisiones de Catastro Minero frente a las áreas incluidas en la minuta</v>
          </cell>
        </row>
        <row r="74">
          <cell r="L74"/>
          <cell r="M74"/>
        </row>
        <row r="75">
          <cell r="L75"/>
          <cell r="M75"/>
        </row>
        <row r="76">
          <cell r="L76" t="str">
            <v>CAU0085</v>
          </cell>
          <cell r="M76" t="str">
            <v>Fallas o interrupciones de los aplicativos</v>
          </cell>
        </row>
        <row r="77">
          <cell r="L77"/>
          <cell r="M77"/>
        </row>
        <row r="78">
          <cell r="L78"/>
          <cell r="M78"/>
        </row>
        <row r="79">
          <cell r="L79"/>
          <cell r="M79"/>
        </row>
        <row r="80">
          <cell r="L80"/>
          <cell r="M80"/>
        </row>
        <row r="81">
          <cell r="L81"/>
          <cell r="M81"/>
        </row>
        <row r="82">
          <cell r="L82" t="str">
            <v>CAU0087</v>
          </cell>
          <cell r="M82" t="str">
            <v xml:space="preserve">Incoherencia entre el informe de visita, y la evaluación técnica y jurídica </v>
          </cell>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0">
          <cell r="L220"/>
          <cell r="M220"/>
        </row>
        <row r="221">
          <cell r="L221"/>
          <cell r="M221"/>
        </row>
        <row r="222">
          <cell r="L222"/>
          <cell r="M222"/>
        </row>
        <row r="223">
          <cell r="L223"/>
          <cell r="M223"/>
        </row>
        <row r="224">
          <cell r="L224"/>
          <cell r="M224"/>
        </row>
        <row r="225">
          <cell r="L225"/>
          <cell r="M225"/>
        </row>
        <row r="226">
          <cell r="L226"/>
          <cell r="M226"/>
        </row>
        <row r="227">
          <cell r="L227"/>
          <cell r="M227"/>
        </row>
        <row r="228">
          <cell r="L228"/>
          <cell r="M228"/>
        </row>
        <row r="229">
          <cell r="L229"/>
          <cell r="M229"/>
        </row>
        <row r="230">
          <cell r="L230"/>
          <cell r="M230"/>
        </row>
        <row r="231">
          <cell r="L231"/>
          <cell r="M231"/>
        </row>
        <row r="236">
          <cell r="C236" t="str">
            <v>MIS3RG0001</v>
          </cell>
          <cell r="D236" t="str">
            <v>Ineficacia en la atención o trámite de las solicitudes de contratos de Concesión, y contratos de Concesión con Requisitos Diferenciales, recibidas.</v>
          </cell>
        </row>
        <row r="237">
          <cell r="C237"/>
          <cell r="D237"/>
        </row>
        <row r="238">
          <cell r="C238"/>
          <cell r="D238"/>
        </row>
        <row r="239">
          <cell r="C239"/>
          <cell r="D239"/>
        </row>
        <row r="240">
          <cell r="C240"/>
          <cell r="D240"/>
        </row>
        <row r="241">
          <cell r="C241" t="str">
            <v>MIS3RG0002</v>
          </cell>
          <cell r="D241" t="str">
            <v>Ineficacia en la atención o trámite de las solicitudes de Minería Tradicional, Legalización de Minería de Hecho y Subcontratos de formalización minera vigentes</v>
          </cell>
        </row>
        <row r="242">
          <cell r="C242"/>
          <cell r="D242"/>
        </row>
        <row r="243">
          <cell r="C243"/>
          <cell r="D243"/>
        </row>
        <row r="244">
          <cell r="C244"/>
          <cell r="D244"/>
        </row>
        <row r="245">
          <cell r="C245"/>
          <cell r="D245"/>
        </row>
        <row r="246">
          <cell r="C246" t="str">
            <v>MIS3RG0003</v>
          </cell>
          <cell r="D246" t="str">
            <v>Indefinición de la situación jurídica de las solicitudes y no otorgamiento de contratos de concesión</v>
          </cell>
        </row>
        <row r="247">
          <cell r="C247"/>
          <cell r="D247"/>
        </row>
        <row r="248">
          <cell r="C248"/>
          <cell r="D248"/>
        </row>
        <row r="249">
          <cell r="C249"/>
          <cell r="D249"/>
        </row>
        <row r="250">
          <cell r="C250"/>
          <cell r="D250"/>
        </row>
        <row r="251">
          <cell r="C251" t="str">
            <v>MIS3RG0004</v>
          </cell>
          <cell r="D251" t="str">
            <v>Subcontratos de formalización minera aprobados sin el lleno de los requisitos</v>
          </cell>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row r="282">
          <cell r="C282"/>
          <cell r="D282"/>
        </row>
        <row r="283">
          <cell r="C283"/>
          <cell r="D283"/>
        </row>
        <row r="284">
          <cell r="C284"/>
          <cell r="D284"/>
        </row>
        <row r="285">
          <cell r="C285"/>
          <cell r="D285"/>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9">
          <cell r="L29" t="str">
            <v>CAU0089</v>
          </cell>
          <cell r="M29" t="str">
            <v>Recurso humano insuficiente, y sin los conocimientos suficientes</v>
          </cell>
        </row>
        <row r="30">
          <cell r="L30" t="str">
            <v>CAU0090</v>
          </cell>
          <cell r="M30" t="str">
            <v>Desactualización de los expedientes digitales y Sistema de Gestión Documental</v>
          </cell>
        </row>
        <row r="31">
          <cell r="L31" t="str">
            <v>CAU0091</v>
          </cell>
          <cell r="M31" t="str">
            <v>Demoras en el proceso de notificaciones</v>
          </cell>
        </row>
        <row r="32">
          <cell r="L32"/>
          <cell r="M32"/>
        </row>
        <row r="33">
          <cell r="L33" t="str">
            <v>CAU0092</v>
          </cell>
          <cell r="M33" t="str">
            <v>Demoras de la VSCSM en el envío de  los insumos técnicos o jurídicos de los tramites compartidos para   darles continuidad</v>
          </cell>
        </row>
        <row r="34">
          <cell r="L34"/>
          <cell r="M34"/>
        </row>
        <row r="35">
          <cell r="L35"/>
          <cell r="M35"/>
        </row>
        <row r="36">
          <cell r="L36"/>
          <cell r="M36"/>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8">
          <cell r="C78" t="str">
            <v>MIS4RG0001</v>
          </cell>
          <cell r="D78" t="str">
            <v>Desactualización de la realidad jurídica del Título Minero</v>
          </cell>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sheetData>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30">
          <cell r="L30" t="str">
            <v>CAU0093</v>
          </cell>
          <cell r="M30" t="str">
            <v xml:space="preserve">Recursos financieros  insuficientes para adelantar la gestión; falta de personal  idóneo y competente </v>
          </cell>
        </row>
        <row r="31">
          <cell r="L31" t="str">
            <v>CAU0001</v>
          </cell>
          <cell r="M31" t="str">
            <v>Rotación de personal al interior del equipo de trabajo</v>
          </cell>
        </row>
        <row r="32">
          <cell r="L32" t="str">
            <v>CAU0100</v>
          </cell>
          <cell r="M32" t="str">
            <v>Debilidades/fallas en la radicación de documentos por parte del titular; y/o atraso de la Entidad para la asignación por medio de SGD al grupo de trabajo o evaluadores</v>
          </cell>
        </row>
        <row r="33">
          <cell r="L33" t="str">
            <v>CAU0101</v>
          </cell>
          <cell r="M33" t="str">
            <v>Falta de personal exclusivo en los PARES para adelantar la actividad de evaluación de estudios técnicos</v>
          </cell>
        </row>
        <row r="34">
          <cell r="L34"/>
          <cell r="M34"/>
        </row>
        <row r="35">
          <cell r="L35"/>
          <cell r="M35"/>
        </row>
        <row r="36">
          <cell r="L36" t="str">
            <v>CAU0102</v>
          </cell>
          <cell r="M36" t="str">
            <v>Falta de apropiación de los servidores públicos de los procedimientos y formatos a aplicar para adelantar la correcta gestión.</v>
          </cell>
        </row>
        <row r="37">
          <cell r="L37"/>
          <cell r="M37"/>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8">
          <cell r="C68" t="str">
            <v>MIS4RG0002</v>
          </cell>
          <cell r="D68" t="str">
            <v>Incumplimiento por parte de la autoridad minera de los términos establecidos por la ley para que se inicie/continue el proyecto minero</v>
          </cell>
        </row>
        <row r="69">
          <cell r="C69" t="str">
            <v>MIS4RG0003</v>
          </cell>
          <cell r="D69" t="str">
            <v>Inadecuada aplicación de los procedimientos documentados y herramientas definidas para la evaluación de los estudios técnicos</v>
          </cell>
        </row>
        <row r="70">
          <cell r="C70"/>
          <cell r="D70"/>
        </row>
        <row r="71">
          <cell r="C71"/>
          <cell r="D71"/>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sheetData>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3">
          <cell r="L23"/>
          <cell r="M23"/>
        </row>
        <row r="24">
          <cell r="L24"/>
          <cell r="M24"/>
        </row>
        <row r="25">
          <cell r="L25"/>
          <cell r="M25"/>
        </row>
        <row r="26">
          <cell r="L26"/>
          <cell r="M26"/>
        </row>
        <row r="27">
          <cell r="L27"/>
          <cell r="M27"/>
        </row>
        <row r="28">
          <cell r="L28" t="str">
            <v>CAU0001</v>
          </cell>
          <cell r="M28" t="str">
            <v>Falta de personal, recursos y condiciones en el territorio para cumplir con la función</v>
          </cell>
        </row>
        <row r="29">
          <cell r="L29" t="str">
            <v>CAU0100</v>
          </cell>
          <cell r="M29" t="str">
            <v>Incumplimiento del procedimiento establecido para la evaluación documental</v>
          </cell>
        </row>
        <row r="30">
          <cell r="L30"/>
          <cell r="M30"/>
        </row>
        <row r="31">
          <cell r="L31" t="str">
            <v>CAU0106</v>
          </cell>
          <cell r="M31" t="str">
            <v>No ejecución total de los recursos asignados</v>
          </cell>
        </row>
        <row r="32">
          <cell r="L32" t="str">
            <v>CAU0101</v>
          </cell>
          <cell r="M32" t="str">
            <v>Fuerza mayor o caso fortuito que impidan la realización de la inspección de campo</v>
          </cell>
        </row>
        <row r="33">
          <cell r="L33" t="str">
            <v>CAU0093</v>
          </cell>
          <cell r="M33" t="str">
            <v>Recurso humano sin los conocimientos suficientes</v>
          </cell>
        </row>
        <row r="34">
          <cell r="L34"/>
          <cell r="M34"/>
        </row>
        <row r="35">
          <cell r="L35" t="str">
            <v>CAU0094</v>
          </cell>
          <cell r="M35" t="str">
            <v>Debilidades en la implementación del procedimiento que impidan detectar o identificar no conformidades en los aspectos técnicos, ambientales, de seguridad e higiene minera en los títulos mineros</v>
          </cell>
        </row>
        <row r="36">
          <cell r="L36"/>
          <cell r="M36"/>
        </row>
        <row r="37">
          <cell r="L37" t="str">
            <v>CAU0098</v>
          </cell>
          <cell r="M37" t="str">
            <v>Información insuficiente para proyectar la programación de inspecciones de campo</v>
          </cell>
        </row>
        <row r="38">
          <cell r="L38"/>
          <cell r="M38"/>
        </row>
        <row r="39">
          <cell r="L39"/>
          <cell r="M39"/>
        </row>
        <row r="40">
          <cell r="L40" t="str">
            <v>CAU0096</v>
          </cell>
          <cell r="M40" t="str">
            <v>Inobservancia de los abogados de la información contenida en los informes técnicos</v>
          </cell>
        </row>
        <row r="41">
          <cell r="L41" t="str">
            <v>CAU0108</v>
          </cell>
          <cell r="M41" t="str">
            <v>Incumplimiento del procedimiento establecido para las inspecciones,  la evaluación documental y atención de trámites así como imposición de sanciones.</v>
          </cell>
        </row>
        <row r="42">
          <cell r="L42"/>
          <cell r="M42"/>
        </row>
        <row r="43">
          <cell r="L43" t="str">
            <v>CAU0095</v>
          </cell>
          <cell r="M43" t="str">
            <v xml:space="preserve">Incumplimiento de los tiempos de entrega del informe técnico de inspección </v>
          </cell>
        </row>
        <row r="44">
          <cell r="L44" t="str">
            <v>CAU0099</v>
          </cell>
          <cell r="M44" t="str">
            <v>Indebida motivación en los actos administrativos, verificación de los datos generales del acto administrativo, observancia de la información contenida en los informes técnicos, y coherencia en la aplicación de la norma en la sustentación de la sanción</v>
          </cell>
        </row>
        <row r="45">
          <cell r="L45"/>
          <cell r="M45"/>
        </row>
        <row r="46">
          <cell r="L46"/>
          <cell r="M46"/>
        </row>
        <row r="47">
          <cell r="L47" t="str">
            <v>CAU0022</v>
          </cell>
          <cell r="M47" t="str">
            <v>Inoportunidad en la evaluación documental y verificación del vencimiento de los plazos establecidos para atender  los requerimientos</v>
          </cell>
        </row>
        <row r="48">
          <cell r="L48"/>
          <cell r="M48"/>
        </row>
        <row r="49">
          <cell r="L49"/>
          <cell r="M49"/>
        </row>
        <row r="50">
          <cell r="L50"/>
          <cell r="M50"/>
        </row>
        <row r="51">
          <cell r="L51"/>
          <cell r="M51"/>
        </row>
        <row r="52">
          <cell r="L52"/>
          <cell r="M52"/>
        </row>
        <row r="102">
          <cell r="C102" t="str">
            <v>MIS4RG0004</v>
          </cell>
          <cell r="D102" t="str">
            <v>Incumplimiento de las funciones y metas misionales de fiscalización</v>
          </cell>
        </row>
        <row r="103">
          <cell r="C103"/>
          <cell r="D103"/>
        </row>
        <row r="104">
          <cell r="C104"/>
          <cell r="D104"/>
        </row>
        <row r="105">
          <cell r="C105"/>
          <cell r="D105"/>
        </row>
        <row r="106">
          <cell r="C106"/>
          <cell r="D106"/>
        </row>
        <row r="107">
          <cell r="C107"/>
          <cell r="D107"/>
        </row>
        <row r="108">
          <cell r="C108"/>
          <cell r="D108"/>
        </row>
        <row r="109">
          <cell r="C109" t="str">
            <v>MIS4RG0005</v>
          </cell>
          <cell r="D109" t="str">
            <v>Inadecuada programación y ejecución de las inspecciones de campo que impidan la detección de incumplimiento por parte del titular minero en las obligaciones del decreto de seguridad e higiene minera; obligaciones de inversión social; y obligaciones técnicas y jurídicas.</v>
          </cell>
        </row>
        <row r="110">
          <cell r="C110"/>
          <cell r="D110"/>
        </row>
        <row r="111">
          <cell r="C111"/>
          <cell r="D111"/>
        </row>
        <row r="112">
          <cell r="C112"/>
          <cell r="D112"/>
        </row>
        <row r="113">
          <cell r="C113"/>
          <cell r="D113"/>
        </row>
        <row r="114">
          <cell r="C114"/>
          <cell r="D114"/>
        </row>
        <row r="115">
          <cell r="C115"/>
          <cell r="D115"/>
        </row>
        <row r="116">
          <cell r="C116" t="str">
            <v>MIS4RG0006</v>
          </cell>
          <cell r="D116" t="str">
            <v>Vulneración del derecho de la defensa y contradicción del titular minero y/o beneficiario; e imposibilidad de iniciar el debido proceso sancionatorio de las actuaciones administrativas en la ANM en el ejercicio de la función de la fiscalización.</v>
          </cell>
        </row>
        <row r="117">
          <cell r="C117"/>
          <cell r="D117"/>
        </row>
        <row r="118">
          <cell r="C118"/>
          <cell r="D118"/>
        </row>
        <row r="119">
          <cell r="C119"/>
          <cell r="D119"/>
        </row>
        <row r="120">
          <cell r="C120"/>
          <cell r="D120"/>
        </row>
        <row r="121">
          <cell r="C121"/>
          <cell r="D121"/>
        </row>
        <row r="122">
          <cell r="C122" t="str">
            <v>MIS4RG0007</v>
          </cell>
          <cell r="D122" t="str">
            <v xml:space="preserve">Incumplimiento de las obligaciones contractuales por parte de los titulares mineros  </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sheetData>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10">
          <cell r="D10" t="str">
            <v>CONS0022</v>
          </cell>
          <cell r="E10" t="str">
            <v>Afectación de la captación de las regalías y contraprestaciones económicas a favor del Estado</v>
          </cell>
        </row>
        <row r="11">
          <cell r="D11"/>
          <cell r="E11"/>
        </row>
        <row r="12">
          <cell r="D12" t="str">
            <v>CONS0006</v>
          </cell>
          <cell r="E12" t="str">
            <v>Potenciales responsabilidades disciplinarias, fiscales o penales</v>
          </cell>
        </row>
        <row r="13">
          <cell r="D13" t="str">
            <v>CONS0030</v>
          </cell>
          <cell r="E13" t="str">
            <v>Interrupción del proceso de comercialización y exportación de minerales</v>
          </cell>
        </row>
        <row r="14">
          <cell r="D14" t="str">
            <v>CONS0029</v>
          </cell>
          <cell r="E14" t="str">
            <v>Aumento de la informalidad minera o aumento de la cultura de incumplimiento de obligaciones mineras</v>
          </cell>
        </row>
        <row r="15">
          <cell r="D15" t="str">
            <v>CONS0074</v>
          </cell>
          <cell r="E15" t="str">
            <v xml:space="preserve">PQRS de los Entes Territoriales por la disminución en la transferencia de las Regalías. </v>
          </cell>
        </row>
        <row r="16">
          <cell r="D16"/>
          <cell r="E16"/>
        </row>
        <row r="17">
          <cell r="D17"/>
          <cell r="E17"/>
        </row>
        <row r="22">
          <cell r="L22"/>
          <cell r="M22"/>
        </row>
        <row r="23">
          <cell r="L23"/>
          <cell r="M23"/>
        </row>
        <row r="24">
          <cell r="L24"/>
          <cell r="M24"/>
        </row>
        <row r="25">
          <cell r="L25"/>
          <cell r="M25"/>
        </row>
        <row r="26">
          <cell r="L26"/>
          <cell r="M26"/>
        </row>
        <row r="27">
          <cell r="L27"/>
          <cell r="M27"/>
        </row>
        <row r="28">
          <cell r="L28"/>
          <cell r="M28"/>
        </row>
        <row r="29">
          <cell r="L29"/>
          <cell r="M29"/>
        </row>
        <row r="30">
          <cell r="L30" t="str">
            <v>CAU0110</v>
          </cell>
          <cell r="M30" t="str">
            <v>Información de declaración y liquidación de regalías inoportuna y posibles errores en la liquidación por parte del titular</v>
          </cell>
        </row>
        <row r="31">
          <cell r="L31"/>
          <cell r="M31"/>
        </row>
        <row r="32">
          <cell r="L32"/>
          <cell r="M32"/>
        </row>
        <row r="33">
          <cell r="L33" t="str">
            <v>CAU0111</v>
          </cell>
          <cell r="M33" t="str">
            <v>Errores en la determinación de la distribución de regalías a los beneficiarios</v>
          </cell>
        </row>
        <row r="34">
          <cell r="L34" t="str">
            <v>CAU0112</v>
          </cell>
          <cell r="M34" t="str">
            <v>Problemas en el sistema Websafi</v>
          </cell>
        </row>
        <row r="35">
          <cell r="L35" t="str">
            <v>CAU0114</v>
          </cell>
          <cell r="M35" t="str">
            <v>Extemporaneidad en el recaudo de regalías</v>
          </cell>
        </row>
        <row r="36">
          <cell r="L36"/>
          <cell r="M36"/>
        </row>
        <row r="37">
          <cell r="L37"/>
          <cell r="M37"/>
        </row>
        <row r="38">
          <cell r="L38" t="str">
            <v>CAU0122</v>
          </cell>
          <cell r="M38" t="str">
            <v>Errores en los datos necesarios para liquidación del canon</v>
          </cell>
        </row>
        <row r="39">
          <cell r="L39" t="str">
            <v>CAU0123</v>
          </cell>
          <cell r="M39" t="str">
            <v>Demoras en la causación del canon superficiario</v>
          </cell>
        </row>
        <row r="40">
          <cell r="L40" t="str">
            <v>CAU0124</v>
          </cell>
          <cell r="M40" t="str">
            <v>Pago recibidos por otras contraprestaciones económicas sin identificar</v>
          </cell>
        </row>
        <row r="41">
          <cell r="L41" t="str">
            <v>CAU0151</v>
          </cell>
          <cell r="M41" t="str">
            <v>Errores en la caracterización de la cartera</v>
          </cell>
        </row>
        <row r="42">
          <cell r="L42" t="str">
            <v>CAU0116</v>
          </cell>
          <cell r="M42" t="str">
            <v xml:space="preserve">Indisponibilidad, debilidades e inconsistencias del expediente digital </v>
          </cell>
        </row>
        <row r="43">
          <cell r="L43"/>
          <cell r="M43"/>
        </row>
        <row r="44">
          <cell r="L44" t="str">
            <v>CAU0117</v>
          </cell>
          <cell r="M44" t="str">
            <v>Errores en la verificación de documentos entregados para visto bueno VUCE</v>
          </cell>
        </row>
        <row r="45">
          <cell r="L45" t="str">
            <v>CAU0118</v>
          </cell>
          <cell r="M45" t="str">
            <v>Plataforma VUCE indisponible para generar el visto bueno</v>
          </cell>
        </row>
        <row r="46">
          <cell r="L46" t="str">
            <v>CAU0119</v>
          </cell>
          <cell r="M46" t="str">
            <v>Incumplimiento de los requisitos para visto bueno VUCE</v>
          </cell>
        </row>
        <row r="47">
          <cell r="L47"/>
          <cell r="M47"/>
        </row>
        <row r="48">
          <cell r="L48" t="str">
            <v>CAU0099</v>
          </cell>
          <cell r="M48" t="str">
            <v>Falta de personal y capacidad operativa para gestionar los trámites</v>
          </cell>
        </row>
        <row r="49">
          <cell r="L49" t="str">
            <v>CAU0120</v>
          </cell>
          <cell r="M49" t="str">
            <v>Incumplimiento y/o extemporaneidad de los requisitos para inscripción en RUCOM</v>
          </cell>
        </row>
        <row r="50">
          <cell r="L50" t="str">
            <v>CAU0121</v>
          </cell>
          <cell r="M50" t="str">
            <v>Fallas en la plataforma RUCOM</v>
          </cell>
        </row>
        <row r="51">
          <cell r="L51"/>
          <cell r="M51"/>
        </row>
        <row r="52">
          <cell r="L52"/>
          <cell r="M52"/>
        </row>
        <row r="53">
          <cell r="L53"/>
          <cell r="M53"/>
        </row>
        <row r="54">
          <cell r="L54"/>
          <cell r="M54"/>
        </row>
        <row r="55">
          <cell r="L55"/>
          <cell r="M55"/>
        </row>
        <row r="60">
          <cell r="C60" t="str">
            <v>MIS4RG0008</v>
          </cell>
          <cell r="D60" t="str">
            <v xml:space="preserve">Disminución de los ingresos de los beneficiarios del Sistema General de Regalías producto de la distribución </v>
          </cell>
        </row>
        <row r="61">
          <cell r="C61"/>
          <cell r="D61"/>
        </row>
        <row r="62">
          <cell r="C62" t="str">
            <v>MIS4RG0009</v>
          </cell>
          <cell r="D62" t="str">
            <v xml:space="preserve">Disminución de los ingresos de la ANM por concepto de contraprestaciones económicas </v>
          </cell>
        </row>
        <row r="63">
          <cell r="C63"/>
          <cell r="D63"/>
        </row>
        <row r="64">
          <cell r="C64"/>
          <cell r="D64"/>
        </row>
        <row r="65">
          <cell r="C65" t="str">
            <v>MIS4RG0010</v>
          </cell>
          <cell r="D65" t="str">
            <v>Afectación en el procedimiento de fiscalización y de cobro de la Entidad</v>
          </cell>
        </row>
        <row r="66">
          <cell r="C66"/>
          <cell r="D66"/>
        </row>
        <row r="67">
          <cell r="C67"/>
          <cell r="D67"/>
        </row>
        <row r="68">
          <cell r="C68" t="str">
            <v>MIS4RG0011</v>
          </cell>
          <cell r="D68" t="str">
            <v>Inoportunidad en los tramites de solicitud de visto bueno a la exportación de minerales a través de la VUCE</v>
          </cell>
        </row>
        <row r="69">
          <cell r="C69"/>
          <cell r="D69"/>
        </row>
        <row r="70">
          <cell r="C70"/>
          <cell r="D70"/>
        </row>
        <row r="71">
          <cell r="C71" t="str">
            <v>MIS4RG0012</v>
          </cell>
          <cell r="D71" t="str">
            <v>Inoportunidad en los trámites de comercialización exportación y consumo nacional</v>
          </cell>
        </row>
        <row r="72">
          <cell r="C72"/>
          <cell r="D72"/>
        </row>
        <row r="73">
          <cell r="C73"/>
          <cell r="D73"/>
        </row>
        <row r="74">
          <cell r="C74"/>
          <cell r="D74"/>
        </row>
        <row r="75">
          <cell r="C75"/>
          <cell r="D75"/>
        </row>
        <row r="76">
          <cell r="C76"/>
          <cell r="D76"/>
        </row>
        <row r="77">
          <cell r="C77"/>
          <cell r="D77"/>
        </row>
        <row r="78">
          <cell r="C78"/>
          <cell r="D78"/>
        </row>
        <row r="79">
          <cell r="C79"/>
          <cell r="D79"/>
        </row>
        <row r="80">
          <cell r="C80"/>
          <cell r="D80"/>
        </row>
        <row r="81">
          <cell r="C81"/>
          <cell r="D81"/>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CONS0033</v>
          </cell>
          <cell r="E9" t="str">
            <v>Potenciales demandas o acciones judiciales contra la ANM por fallas en el servicio</v>
          </cell>
        </row>
        <row r="10">
          <cell r="D10"/>
          <cell r="E10"/>
        </row>
        <row r="11">
          <cell r="D11" t="str">
            <v>CONS0035</v>
          </cell>
          <cell r="E11" t="str">
            <v>Emergencias sin atender</v>
          </cell>
        </row>
        <row r="12">
          <cell r="D12" t="str">
            <v>CONS0050</v>
          </cell>
          <cell r="E12" t="str">
            <v>Aumento de la probabilidad de ocurrencia de accidentes</v>
          </cell>
        </row>
        <row r="13">
          <cell r="D13"/>
          <cell r="E13"/>
        </row>
        <row r="14">
          <cell r="D14" t="str">
            <v>CONS0036</v>
          </cell>
          <cell r="E14" t="str">
            <v xml:space="preserve">Problemas en la atención de emergencias, realización de cursos y actividades de fiscalización </v>
          </cell>
        </row>
        <row r="15">
          <cell r="D15"/>
          <cell r="E15"/>
        </row>
        <row r="16">
          <cell r="D16" t="str">
            <v>CONS0037</v>
          </cell>
          <cell r="E16" t="str">
            <v>Fallas del equipo que pueda ocasionar lesiones o muerte</v>
          </cell>
        </row>
        <row r="17">
          <cell r="D17"/>
          <cell r="E17"/>
        </row>
        <row r="22">
          <cell r="L22"/>
          <cell r="M22"/>
        </row>
        <row r="23">
          <cell r="L23"/>
          <cell r="M23"/>
        </row>
        <row r="24">
          <cell r="L24"/>
          <cell r="M24"/>
        </row>
        <row r="25">
          <cell r="L25"/>
          <cell r="M25"/>
        </row>
        <row r="26">
          <cell r="L26" t="str">
            <v>CAU0099</v>
          </cell>
          <cell r="M26" t="str">
            <v xml:space="preserve">Falta de capacidad operativa y de disponibilidad de recursos para realizar las visitas </v>
          </cell>
        </row>
        <row r="27">
          <cell r="L27" t="str">
            <v>CAU0093</v>
          </cell>
          <cell r="M27" t="str">
            <v>Recurso humano sin los conocimientos y experiencia suficientes</v>
          </cell>
        </row>
        <row r="28">
          <cell r="L28" t="str">
            <v>CAU0001</v>
          </cell>
          <cell r="M28" t="str">
            <v xml:space="preserve">Situaciones de orden publico, infraestructura vial u otros eventos fortuitos que impidan realizar la visita </v>
          </cell>
        </row>
        <row r="29">
          <cell r="L29"/>
          <cell r="M29"/>
        </row>
        <row r="30">
          <cell r="L30" t="str">
            <v>CAU0013</v>
          </cell>
          <cell r="M30" t="str">
            <v>Priorización de otras actividades que impiden ejecutar lo planeado, o aplazamiento de capacitaciones programadas por atención de emergencias</v>
          </cell>
        </row>
        <row r="31">
          <cell r="L31" t="str">
            <v>CAU0002</v>
          </cell>
          <cell r="M31" t="str">
            <v>Falta de capacidad operativa</v>
          </cell>
        </row>
        <row r="32">
          <cell r="L32"/>
          <cell r="M32"/>
        </row>
        <row r="33">
          <cell r="L33"/>
          <cell r="M33"/>
        </row>
        <row r="34">
          <cell r="L34"/>
          <cell r="M34"/>
        </row>
        <row r="35">
          <cell r="L35"/>
          <cell r="M35"/>
        </row>
        <row r="36">
          <cell r="L36" t="str">
            <v>CAU0129</v>
          </cell>
          <cell r="M36" t="str">
            <v>Falta de insumos para hacer el mantenimiento de los equipos</v>
          </cell>
        </row>
        <row r="37">
          <cell r="L37" t="str">
            <v>CAU0130</v>
          </cell>
          <cell r="M37" t="str">
            <v>Falta de disponibilidad  de profesionales que realizan el mantenimiento de equipos de salvamento</v>
          </cell>
        </row>
        <row r="38">
          <cell r="L38" t="str">
            <v>CAU0131</v>
          </cell>
          <cell r="M38" t="str">
            <v>Falta de conocimiento de las personas para realizar el mantenimiento</v>
          </cell>
        </row>
        <row r="39">
          <cell r="L39"/>
          <cell r="M39"/>
        </row>
        <row r="40">
          <cell r="L40" t="str">
            <v>CAU0127</v>
          </cell>
          <cell r="M40" t="str">
            <v>Imposibilidad de acceso del equipo de la ANM a la zona de la emergencia, y distancia considerable entre el lugar de la emergencia y la ubicación del equipo de atención</v>
          </cell>
        </row>
        <row r="41">
          <cell r="L41" t="str">
            <v>CAU0128</v>
          </cell>
          <cell r="M41" t="str">
            <v>Falta de disponibilidad de los profesionales ANM y equipos para la atención de emergencias</v>
          </cell>
        </row>
        <row r="42">
          <cell r="L42"/>
          <cell r="M42"/>
        </row>
        <row r="43">
          <cell r="L43"/>
          <cell r="M43"/>
        </row>
        <row r="44">
          <cell r="L44"/>
          <cell r="M44"/>
        </row>
        <row r="45">
          <cell r="L45" t="str">
            <v>CAU0150</v>
          </cell>
          <cell r="M45" t="str">
            <v>Situaciones de orden publico, infraestructura vial u otros eventos fortuitos, o ilicitud de la explotación durante el desarrollo de la investigación que impidan su realización</v>
          </cell>
        </row>
        <row r="46">
          <cell r="L46" t="str">
            <v>CAU0151</v>
          </cell>
          <cell r="M46" t="str">
            <v>Falta de disponibilidad de recursos financieros, humanos</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7">
          <cell r="C157" t="str">
            <v>MIS5RG0001</v>
          </cell>
          <cell r="D157" t="str">
            <v xml:space="preserve">Ausencia de identificación de riesgos y medidas preventivas y de seguridad  </v>
          </cell>
        </row>
        <row r="158">
          <cell r="C158"/>
          <cell r="D158"/>
        </row>
        <row r="159">
          <cell r="C159" t="str">
            <v>MIS5RG0002</v>
          </cell>
          <cell r="D159" t="str">
            <v xml:space="preserve">
Disminución de la capacidad del personal de apoyo que atiende las emergencias, y en la promoción de la seguridad minera</v>
          </cell>
        </row>
        <row r="160">
          <cell r="C160"/>
          <cell r="D160"/>
        </row>
        <row r="161">
          <cell r="C161"/>
          <cell r="D161"/>
        </row>
        <row r="162">
          <cell r="C162" t="str">
            <v>MIS5RG0003</v>
          </cell>
          <cell r="D162" t="str">
            <v xml:space="preserve">Indisponibilidad de equipos de seguridad y salvamento minero para atención de emergencias y cursos </v>
          </cell>
        </row>
        <row r="163">
          <cell r="C163"/>
          <cell r="D163"/>
        </row>
        <row r="164">
          <cell r="C164" t="str">
            <v>MIS5RG0004</v>
          </cell>
          <cell r="D164" t="str">
            <v>Incumplimiento de las funciones de la ANM en materia de atención de emergencias mineras</v>
          </cell>
        </row>
        <row r="165">
          <cell r="C165"/>
          <cell r="D165"/>
        </row>
        <row r="166">
          <cell r="C166" t="str">
            <v>MIS5RG0005</v>
          </cell>
          <cell r="D166" t="str">
            <v>Incumplimiento de las metas de gestión del Grupo de Seguridad y Salvamento Minero</v>
          </cell>
        </row>
        <row r="167">
          <cell r="C167"/>
          <cell r="D167"/>
        </row>
        <row r="168">
          <cell r="C168"/>
          <cell r="D168"/>
        </row>
        <row r="169">
          <cell r="C169"/>
          <cell r="D169"/>
        </row>
        <row r="170">
          <cell r="C170"/>
          <cell r="D170"/>
        </row>
        <row r="171">
          <cell r="C171"/>
          <cell r="D171"/>
        </row>
        <row r="172">
          <cell r="C172"/>
          <cell r="D172"/>
        </row>
        <row r="173">
          <cell r="C173"/>
          <cell r="D173"/>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CONS0039</v>
          </cell>
          <cell r="E9" t="str">
            <v xml:space="preserve">Toma de decisiones inadecuadas o fuera del marco legal en la ANM y por parte de los grupos de interés. </v>
          </cell>
        </row>
        <row r="10">
          <cell r="D10"/>
          <cell r="E10"/>
        </row>
        <row r="11">
          <cell r="D11"/>
          <cell r="E11"/>
        </row>
        <row r="12">
          <cell r="D12" t="str">
            <v>CONS0042</v>
          </cell>
          <cell r="E12" t="str">
            <v>Otorgamiento de títulos en áreas no autorizadas.</v>
          </cell>
        </row>
        <row r="13">
          <cell r="D13"/>
          <cell r="E13"/>
        </row>
        <row r="14">
          <cell r="D14"/>
          <cell r="E14"/>
        </row>
        <row r="15">
          <cell r="D15" t="str">
            <v>CONS0022</v>
          </cell>
          <cell r="E15" t="str">
            <v>Demandas en contra de la Entidad</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CAU0133</v>
          </cell>
          <cell r="M43" t="str">
            <v>Fallas en la planeación del recurso humano requerido para el desarrollo del proceso y/o conocimientos insuficiente por parte de los grupos funcionales en la normatividad minera</v>
          </cell>
        </row>
        <row r="44">
          <cell r="L44"/>
          <cell r="M44"/>
        </row>
        <row r="45">
          <cell r="L45"/>
          <cell r="M45"/>
        </row>
        <row r="46">
          <cell r="L46" t="str">
            <v>CAU0134</v>
          </cell>
          <cell r="M46" t="str">
            <v>Subjetividad en el proceso de reparto de actividades a ejecutar entre las personas responsables</v>
          </cell>
        </row>
        <row r="47">
          <cell r="L47"/>
          <cell r="M47"/>
        </row>
        <row r="48">
          <cell r="L48"/>
          <cell r="M48"/>
        </row>
        <row r="49">
          <cell r="L49" t="str">
            <v>CAU0135</v>
          </cell>
          <cell r="M49" t="str">
            <v xml:space="preserve">Inconsistencias en los actos administrativos </v>
          </cell>
        </row>
        <row r="50">
          <cell r="L50"/>
          <cell r="M50"/>
        </row>
        <row r="51">
          <cell r="L51"/>
          <cell r="M51"/>
        </row>
        <row r="52">
          <cell r="L52" t="str">
            <v>CAU0137</v>
          </cell>
          <cell r="M52" t="str">
            <v>Demoras en la entrega de la información geográfica que suministran terceros</v>
          </cell>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CAU0138</v>
          </cell>
          <cell r="M67" t="str">
            <v>Dificultad para leer los actos administrativos recibidos por fallas en la digitalización</v>
          </cell>
        </row>
        <row r="68">
          <cell r="L68"/>
          <cell r="M68"/>
        </row>
        <row r="69">
          <cell r="L69"/>
          <cell r="M69"/>
        </row>
        <row r="70">
          <cell r="L70" t="str">
            <v>CAU0139</v>
          </cell>
          <cell r="M70" t="str">
            <v>Demoras en la entrega de actos administrativos</v>
          </cell>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21">
          <cell r="C221" t="str">
            <v>MIS6RG0001</v>
          </cell>
          <cell r="D221" t="str">
            <v>Información desactualizada en el Registro Minero Nacional - RMN</v>
          </cell>
        </row>
        <row r="222">
          <cell r="C222"/>
          <cell r="D222"/>
        </row>
        <row r="223">
          <cell r="C223"/>
          <cell r="D223"/>
        </row>
        <row r="224">
          <cell r="C224"/>
          <cell r="D224"/>
        </row>
        <row r="225">
          <cell r="C225"/>
          <cell r="D225"/>
        </row>
        <row r="226">
          <cell r="C226" t="str">
            <v>MIS6RG0002</v>
          </cell>
          <cell r="D226" t="str">
            <v>Desactualización de la información geográfica insumo para el otorgamiento de títulos</v>
          </cell>
        </row>
        <row r="227">
          <cell r="C227"/>
          <cell r="D227"/>
        </row>
        <row r="228">
          <cell r="C228"/>
          <cell r="D228"/>
        </row>
        <row r="229">
          <cell r="C229"/>
          <cell r="D229"/>
        </row>
        <row r="230">
          <cell r="C230"/>
          <cell r="D230"/>
        </row>
        <row r="231">
          <cell r="C231" t="str">
            <v>MIS6RG0003</v>
          </cell>
          <cell r="D231" t="str">
            <v>Incumplimiento de términos de Ley para las inscripciones y desanotaciones en el Registro Nacional Minero RMN</v>
          </cell>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sheetData>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42">
          <cell r="C242" t="str">
            <v>MIS7RG0001</v>
          </cell>
          <cell r="D242" t="str">
            <v>Ineficacia en el canal de atención de trámites y servicios de la ANM</v>
          </cell>
        </row>
        <row r="243">
          <cell r="C243"/>
          <cell r="D243"/>
        </row>
        <row r="244">
          <cell r="C244"/>
          <cell r="D244"/>
        </row>
        <row r="245">
          <cell r="C245"/>
          <cell r="D245"/>
        </row>
        <row r="246">
          <cell r="C246"/>
          <cell r="D246"/>
        </row>
        <row r="247">
          <cell r="C247" t="str">
            <v>MIS7RG0002</v>
          </cell>
          <cell r="D247" t="str">
            <v>Incumplimiento a la  normatividad de los términos de respuesta para tramitar las PQRS</v>
          </cell>
        </row>
        <row r="248">
          <cell r="C248"/>
          <cell r="D248"/>
        </row>
        <row r="249">
          <cell r="C249"/>
          <cell r="D249"/>
        </row>
        <row r="250">
          <cell r="C250"/>
          <cell r="D250"/>
        </row>
        <row r="251">
          <cell r="C251"/>
          <cell r="D251"/>
        </row>
        <row r="252">
          <cell r="C252" t="str">
            <v>MIS7RG0003</v>
          </cell>
          <cell r="D252" t="str">
            <v>Falta de aplicación de la medición de satisfacción a los usuarios atendidos</v>
          </cell>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row r="282">
          <cell r="C282"/>
          <cell r="D282"/>
        </row>
        <row r="283">
          <cell r="C283"/>
          <cell r="D283"/>
        </row>
        <row r="284">
          <cell r="C284"/>
          <cell r="D284"/>
        </row>
        <row r="285">
          <cell r="C285"/>
          <cell r="D285"/>
        </row>
        <row r="286">
          <cell r="C286"/>
          <cell r="D286"/>
        </row>
        <row r="287">
          <cell r="C287"/>
          <cell r="D287"/>
        </row>
        <row r="288">
          <cell r="C288"/>
          <cell r="D288"/>
        </row>
        <row r="289">
          <cell r="C289"/>
          <cell r="D289"/>
        </row>
        <row r="290">
          <cell r="C290"/>
          <cell r="D290"/>
        </row>
        <row r="291">
          <cell r="C291"/>
          <cell r="D291"/>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12">
          <cell r="C212" t="str">
            <v>MIS7RG0004</v>
          </cell>
          <cell r="D212" t="str">
            <v>Indebida o inoportuna notificación o ejecutoria de actos administrativos.</v>
          </cell>
        </row>
        <row r="213">
          <cell r="C213"/>
          <cell r="D213"/>
        </row>
        <row r="214">
          <cell r="C214"/>
          <cell r="D214"/>
        </row>
        <row r="215">
          <cell r="C215"/>
          <cell r="D215"/>
        </row>
        <row r="216">
          <cell r="C216"/>
          <cell r="D216"/>
        </row>
        <row r="217">
          <cell r="C217" t="str">
            <v>MIS7RG0005</v>
          </cell>
          <cell r="D217" t="str">
            <v xml:space="preserve">Incumplimiento en los tiempos de la notificación de los actos administrativos por estado. </v>
          </cell>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sheetData>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CONS0045</v>
          </cell>
          <cell r="E9" t="str">
            <v>Distorsión del análisis del conflicto en territorio</v>
          </cell>
        </row>
        <row r="10">
          <cell r="D10"/>
          <cell r="E10"/>
        </row>
        <row r="11">
          <cell r="D11"/>
          <cell r="E11"/>
        </row>
        <row r="12">
          <cell r="D12" t="str">
            <v>CONS0046</v>
          </cell>
          <cell r="E12" t="str">
            <v>Afectación de la actividad minera en el territorio</v>
          </cell>
        </row>
        <row r="13">
          <cell r="D13"/>
          <cell r="E13"/>
        </row>
        <row r="14">
          <cell r="D14"/>
          <cell r="E14"/>
        </row>
        <row r="15">
          <cell r="D15" t="str">
            <v>CONS0047</v>
          </cell>
          <cell r="E15" t="str">
            <v>Aumento de conflictividad entre titulares y comunidades del área de influencia de  los proyectos mineros en materia socioambiental</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CAU0158</v>
          </cell>
          <cell r="M43" t="str">
            <v>Desconocimiento de los grupos de interés</v>
          </cell>
        </row>
        <row r="44">
          <cell r="L44"/>
          <cell r="M44"/>
        </row>
        <row r="45">
          <cell r="L45"/>
          <cell r="M45"/>
        </row>
        <row r="46">
          <cell r="L46" t="str">
            <v>CAU0159</v>
          </cell>
          <cell r="M46" t="str">
            <v xml:space="preserve">Ausencia de condiciones financieras, operativas, administrativas y del territorio para desempeñar la actividad </v>
          </cell>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t="str">
            <v>CAU0160</v>
          </cell>
          <cell r="M58" t="str">
            <v>Información errónea suministrada por parte de las autoridades locales y/o titulares mineros frente a las comunidades objeto de reconversión.</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t="str">
            <v>CAU0161</v>
          </cell>
          <cell r="M73" t="str">
            <v>Fallas o falta de claridad en los espacios de socialización de información frente al proceso reconversión productiva</v>
          </cell>
        </row>
        <row r="74">
          <cell r="L74"/>
          <cell r="M74"/>
        </row>
        <row r="75">
          <cell r="L75"/>
          <cell r="M75"/>
        </row>
        <row r="76">
          <cell r="L76" t="str">
            <v>CAU0162</v>
          </cell>
          <cell r="M76" t="str">
            <v>Falta de claridad en la información suministrada a las comunidades frente a la competencia y responsabilidad de la ANM en el proceso de reconversión productiva</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t="str">
            <v>CAU0163</v>
          </cell>
          <cell r="M88" t="str">
            <v xml:space="preserve">Falta de personal profesional y recursos financieros asignados al Grupo de trabajo para darle continuidad del proceso </v>
          </cell>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0">
          <cell r="L220"/>
          <cell r="M220"/>
        </row>
        <row r="221">
          <cell r="L221"/>
          <cell r="M221"/>
        </row>
        <row r="222">
          <cell r="L222"/>
          <cell r="M222"/>
        </row>
        <row r="227">
          <cell r="C227" t="str">
            <v>MIS7RG0006</v>
          </cell>
          <cell r="D227" t="str">
            <v>Exclusión de grupos de interés de los espacios de relacionamiento en el territorio</v>
          </cell>
        </row>
        <row r="228">
          <cell r="C228"/>
          <cell r="D228"/>
        </row>
        <row r="229">
          <cell r="C229"/>
          <cell r="D229"/>
        </row>
        <row r="230">
          <cell r="C230"/>
          <cell r="D230"/>
        </row>
        <row r="231">
          <cell r="C231"/>
          <cell r="D231"/>
        </row>
        <row r="232">
          <cell r="C232" t="str">
            <v>MIS7RG0007</v>
          </cell>
          <cell r="D232" t="str">
            <v xml:space="preserve">Inadecuada identificación de comunidades que no hacen parte del proceso de reconversión. </v>
          </cell>
        </row>
        <row r="233">
          <cell r="C233"/>
          <cell r="D233"/>
        </row>
        <row r="234">
          <cell r="C234"/>
          <cell r="D234"/>
        </row>
        <row r="235">
          <cell r="C235"/>
          <cell r="D235"/>
        </row>
        <row r="236">
          <cell r="C236"/>
          <cell r="D236"/>
        </row>
        <row r="237">
          <cell r="C237" t="str">
            <v>MIS7RG0008</v>
          </cell>
          <cell r="D237" t="str">
            <v xml:space="preserve">Inadecuado proceso de información que genere falsas expectativas en las comunidades frente al proceso de reconversión que adelanta la ANM </v>
          </cell>
        </row>
        <row r="238">
          <cell r="C238"/>
          <cell r="D238"/>
        </row>
        <row r="239">
          <cell r="C239"/>
          <cell r="D239"/>
        </row>
        <row r="240">
          <cell r="C240"/>
          <cell r="D240"/>
        </row>
        <row r="241">
          <cell r="C241"/>
          <cell r="D241"/>
        </row>
        <row r="242">
          <cell r="C242" t="str">
            <v>MIS7RG0009</v>
          </cell>
          <cell r="D242" t="str">
            <v>Suspender la participación y/o continuidad por parte de la ANM en los proceso de reconversión en el territorio</v>
          </cell>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28">
          <cell r="L28" t="str">
            <v>CAU0041</v>
          </cell>
          <cell r="M28" t="str">
            <v>Entrega inoportuna de la información requerida para consolidar y reportar el PAA, y/o PAA recibido sin el cumplimiento de los lineamiento presupuestales</v>
          </cell>
        </row>
        <row r="29">
          <cell r="L29"/>
          <cell r="M29"/>
        </row>
        <row r="30">
          <cell r="L30"/>
          <cell r="M30"/>
        </row>
        <row r="31">
          <cell r="L31" t="str">
            <v>CAU0164</v>
          </cell>
          <cell r="M31" t="str">
            <v>Necesidades de contratación sin especificar clara, completa y oportunamente, respecto de la planeación de los procesos/dependencias</v>
          </cell>
        </row>
        <row r="32">
          <cell r="L32"/>
          <cell r="M32"/>
        </row>
        <row r="33">
          <cell r="L33"/>
          <cell r="M33"/>
        </row>
        <row r="34">
          <cell r="L34" t="str">
            <v>CAU0165</v>
          </cell>
          <cell r="M34" t="str">
            <v>Personal insuficiente del equipo de trabajo del grupo de contratación</v>
          </cell>
        </row>
        <row r="35">
          <cell r="L35"/>
          <cell r="M35"/>
        </row>
        <row r="36">
          <cell r="L36"/>
          <cell r="M36"/>
        </row>
        <row r="37">
          <cell r="L37" t="str">
            <v>CAU0161</v>
          </cell>
          <cell r="M37" t="str">
            <v>Errores en la estructuración de proceso precontractual y/o restricción presupuestal por errores en el estudio de mercado o por insuficiencia de recursos programados</v>
          </cell>
        </row>
        <row r="38">
          <cell r="L38"/>
          <cell r="M38"/>
        </row>
        <row r="39">
          <cell r="L39"/>
          <cell r="M39"/>
        </row>
        <row r="40">
          <cell r="L40" t="str">
            <v>CAU0167</v>
          </cell>
          <cell r="M40" t="str">
            <v>Fallas en el proceso de supervisión que afecten el trámite de incumplimiento contractual y/o falta de participación de los supervisores en las jornadas de capacitación</v>
          </cell>
        </row>
        <row r="41">
          <cell r="L41"/>
          <cell r="M41"/>
        </row>
        <row r="42">
          <cell r="L42"/>
          <cell r="M42"/>
        </row>
        <row r="43">
          <cell r="L43" t="str">
            <v>CAU0168</v>
          </cell>
          <cell r="M43" t="str">
            <v>Alta carga operativa en el equipo de contratación para dar tramite a las solicitudes de los supervisores</v>
          </cell>
        </row>
        <row r="44">
          <cell r="L44"/>
          <cell r="M44"/>
        </row>
        <row r="45">
          <cell r="L45"/>
          <cell r="M45"/>
        </row>
        <row r="46">
          <cell r="L46" t="str">
            <v>CAU0170</v>
          </cell>
          <cell r="M46" t="str">
            <v>Fallas en el proceso de supervisión en la etapa de liquidación de contratos</v>
          </cell>
        </row>
        <row r="47">
          <cell r="L47"/>
          <cell r="M47"/>
        </row>
        <row r="48">
          <cell r="L48"/>
          <cell r="M48"/>
        </row>
        <row r="49">
          <cell r="L49" t="str">
            <v>CAU0171</v>
          </cell>
          <cell r="M49" t="str">
            <v>Saldos presupuestales sin liberar por contratos sin liquidar</v>
          </cell>
        </row>
        <row r="50">
          <cell r="L50"/>
          <cell r="M50"/>
        </row>
        <row r="51">
          <cell r="L51"/>
          <cell r="M51"/>
        </row>
        <row r="56">
          <cell r="C56" t="str">
            <v>APO1RG0001</v>
          </cell>
          <cell r="D56" t="str">
            <v>Incumplimiento de la norma en la  formulación y seguimiento del Plan Anual de Adquisiciones</v>
          </cell>
        </row>
        <row r="57">
          <cell r="C57"/>
          <cell r="D57"/>
        </row>
        <row r="58">
          <cell r="C58"/>
          <cell r="D58"/>
        </row>
        <row r="59">
          <cell r="C59"/>
          <cell r="D59"/>
        </row>
        <row r="60">
          <cell r="C60"/>
          <cell r="D60"/>
        </row>
        <row r="61">
          <cell r="C61" t="str">
            <v>APO1RG0002</v>
          </cell>
          <cell r="D61" t="str">
            <v xml:space="preserve">Demoras en la suscripción de contratos y afectación de los objetivos institucionales </v>
          </cell>
        </row>
        <row r="62">
          <cell r="C62"/>
          <cell r="D62"/>
        </row>
        <row r="63">
          <cell r="C63"/>
          <cell r="D63"/>
        </row>
        <row r="64">
          <cell r="C64"/>
          <cell r="D64"/>
        </row>
        <row r="65">
          <cell r="C65"/>
          <cell r="D65"/>
        </row>
        <row r="66">
          <cell r="C66" t="str">
            <v>APO1RG0003</v>
          </cell>
          <cell r="D66" t="str">
            <v>incumplimiento o inconsistencias en los contratos suscritos</v>
          </cell>
        </row>
        <row r="67">
          <cell r="C67"/>
          <cell r="D67"/>
        </row>
        <row r="68">
          <cell r="C68"/>
          <cell r="D68"/>
        </row>
        <row r="69">
          <cell r="C69"/>
          <cell r="D69"/>
        </row>
        <row r="70">
          <cell r="C70"/>
          <cell r="D70"/>
        </row>
        <row r="71">
          <cell r="C71" t="str">
            <v>APO1RG0004</v>
          </cell>
          <cell r="D71" t="str">
            <v>Incumplimiento normativo en materia de liquidación de contratos</v>
          </cell>
        </row>
        <row r="72">
          <cell r="C72"/>
          <cell r="D72"/>
        </row>
        <row r="73">
          <cell r="C73"/>
          <cell r="D73"/>
        </row>
        <row r="74">
          <cell r="C74"/>
          <cell r="D74"/>
        </row>
        <row r="75">
          <cell r="C75"/>
          <cell r="D75"/>
        </row>
      </sheetData>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cell r="E11"/>
        </row>
        <row r="12">
          <cell r="D12" t="str">
            <v>CONS0052</v>
          </cell>
          <cell r="E12" t="str">
            <v xml:space="preserve">Bienes no asegurados </v>
          </cell>
        </row>
        <row r="13">
          <cell r="D13"/>
          <cell r="E13"/>
        </row>
        <row r="14">
          <cell r="D14"/>
          <cell r="E14"/>
        </row>
        <row r="15">
          <cell r="D15" t="str">
            <v>CONS0053</v>
          </cell>
          <cell r="E15" t="str">
            <v>Detrimento patrimonial</v>
          </cell>
        </row>
        <row r="16">
          <cell r="D16"/>
          <cell r="E16"/>
        </row>
        <row r="17">
          <cell r="D17"/>
          <cell r="E17"/>
        </row>
        <row r="18">
          <cell r="D18" t="str">
            <v>CONS0002</v>
          </cell>
          <cell r="E18" t="str">
            <v>Afectación de la prestación de servicios de la ANM.</v>
          </cell>
        </row>
        <row r="19">
          <cell r="D19"/>
          <cell r="E19"/>
        </row>
        <row r="20">
          <cell r="D20"/>
          <cell r="E20"/>
        </row>
        <row r="21">
          <cell r="D21" t="str">
            <v>CONS0054</v>
          </cell>
          <cell r="E21" t="str">
            <v>Daños y perjuicios a terceros y a personal de la entidad</v>
          </cell>
        </row>
        <row r="22">
          <cell r="D22"/>
          <cell r="E22"/>
        </row>
        <row r="23">
          <cell r="D23"/>
          <cell r="E23"/>
        </row>
        <row r="24">
          <cell r="D24" t="str">
            <v>CONS0055</v>
          </cell>
          <cell r="E24" t="str">
            <v>Pago de multas o sanciones</v>
          </cell>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166">
          <cell r="C166" t="str">
            <v>APO2RG0001</v>
          </cell>
          <cell r="D166" t="str">
            <v>Deterioro o detrimento de los bienes inmuebles o muebles de la ANM.</v>
          </cell>
        </row>
        <row r="167">
          <cell r="C167"/>
          <cell r="D167"/>
        </row>
        <row r="168">
          <cell r="C168"/>
          <cell r="D168"/>
        </row>
        <row r="169">
          <cell r="C169"/>
          <cell r="D169"/>
        </row>
        <row r="170">
          <cell r="C170"/>
          <cell r="D170"/>
        </row>
        <row r="171">
          <cell r="C171" t="str">
            <v>APO2RG0002</v>
          </cell>
          <cell r="D171" t="str">
            <v>Incertidumbre sobre las condiciones del inventario en los PAR y ESSM de la ANM.</v>
          </cell>
        </row>
        <row r="172">
          <cell r="C172"/>
          <cell r="D172"/>
        </row>
        <row r="173">
          <cell r="C173"/>
          <cell r="D173"/>
        </row>
        <row r="174">
          <cell r="C174"/>
          <cell r="D174"/>
        </row>
        <row r="175">
          <cell r="C175"/>
          <cell r="D175"/>
        </row>
        <row r="176">
          <cell r="C176" t="str">
            <v>APO2RG0003</v>
          </cell>
          <cell r="D176" t="str">
            <v>Necesidades administrativas insatisfechas al interior de la ANM</v>
          </cell>
        </row>
        <row r="177">
          <cell r="C177"/>
          <cell r="D177"/>
        </row>
        <row r="178">
          <cell r="C178"/>
          <cell r="D178"/>
        </row>
        <row r="179">
          <cell r="C179"/>
          <cell r="D179"/>
        </row>
        <row r="180">
          <cell r="C180"/>
          <cell r="D180"/>
        </row>
        <row r="181">
          <cell r="C181" t="str">
            <v>APO2RG0004</v>
          </cell>
          <cell r="D181" t="str">
            <v>Incumplimiento en la prestación del servicio aéreo o terrestre de la ANM.</v>
          </cell>
        </row>
        <row r="182">
          <cell r="C182"/>
          <cell r="D182"/>
        </row>
        <row r="183">
          <cell r="C183"/>
          <cell r="D183"/>
        </row>
        <row r="184">
          <cell r="C184"/>
          <cell r="D184"/>
        </row>
        <row r="185">
          <cell r="C185"/>
          <cell r="D185"/>
        </row>
        <row r="186">
          <cell r="C186" t="str">
            <v>APO2RG0005</v>
          </cell>
          <cell r="D186" t="str">
            <v>Deterioro de las condiciones de saneamiento básico,  bienestar y seguridad (vigilancia) en la Entidad</v>
          </cell>
        </row>
        <row r="187">
          <cell r="C187"/>
          <cell r="D187"/>
        </row>
        <row r="188">
          <cell r="C188"/>
          <cell r="D188"/>
        </row>
        <row r="189">
          <cell r="C189"/>
          <cell r="D189"/>
        </row>
        <row r="190">
          <cell r="C190"/>
          <cell r="D190"/>
        </row>
        <row r="191">
          <cell r="C191" t="str">
            <v>APO2RG0006</v>
          </cell>
          <cell r="D191" t="str">
            <v>Incumplimiento normativo en el aseguramiento de bienes y responsabilidades de la Entidad.</v>
          </cell>
        </row>
        <row r="192">
          <cell r="C192"/>
          <cell r="D192"/>
        </row>
        <row r="193">
          <cell r="C193"/>
          <cell r="D193"/>
        </row>
        <row r="194">
          <cell r="C194"/>
          <cell r="D194"/>
        </row>
        <row r="195">
          <cell r="C195"/>
          <cell r="D195"/>
        </row>
        <row r="196">
          <cell r="C196" t="str">
            <v>APO2RG0007</v>
          </cell>
          <cell r="D196" t="str">
            <v>Suspensión de los Servicios Públicos en la ANM</v>
          </cell>
        </row>
        <row r="197">
          <cell r="C197"/>
          <cell r="D197"/>
        </row>
        <row r="198">
          <cell r="C198"/>
          <cell r="D198"/>
        </row>
        <row r="199">
          <cell r="C199"/>
          <cell r="D199"/>
        </row>
        <row r="200">
          <cell r="C200"/>
          <cell r="D200"/>
        </row>
        <row r="201">
          <cell r="C201" t="str">
            <v>APO2RG0008</v>
          </cell>
          <cell r="D201" t="str">
            <v>Incertidumbre sobre el estado real del inventario físico.</v>
          </cell>
        </row>
        <row r="202">
          <cell r="C202"/>
          <cell r="D202"/>
        </row>
        <row r="203">
          <cell r="C203"/>
          <cell r="D203"/>
        </row>
        <row r="204">
          <cell r="C204"/>
          <cell r="D204"/>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refreshError="1"/>
      <sheetData sheetId="1" refreshError="1">
        <row r="21">
          <cell r="L21" t="str">
            <v>CAU0001</v>
          </cell>
          <cell r="M21" t="str">
            <v>Errores en los insumos requeridos para el registro de la desagregación en SIIF</v>
          </cell>
        </row>
        <row r="33">
          <cell r="L33" t="str">
            <v>CAU0002</v>
          </cell>
          <cell r="M33" t="str">
            <v>Errores operativos en la declaración del impuesto sobre las ventas</v>
          </cell>
        </row>
        <row r="36">
          <cell r="L36" t="str">
            <v>CAU0003</v>
          </cell>
          <cell r="M36" t="str">
            <v>Fallas operativas en el suministro de información en los aplicativos financieros</v>
          </cell>
        </row>
        <row r="48">
          <cell r="L48" t="str">
            <v>CAU0004</v>
          </cell>
          <cell r="M48" t="str">
            <v>Debilidades en la verificación de los requisitos para realizar la expedición de CDP</v>
          </cell>
        </row>
        <row r="63">
          <cell r="L63" t="str">
            <v>CAU0005</v>
          </cell>
          <cell r="M63" t="str">
            <v>Debilidades en la verificación de los documentos que soportan la ordenación del gasto y el tramite de expedición de registro presupuestal</v>
          </cell>
        </row>
        <row r="78">
          <cell r="L78" t="str">
            <v>CAU0006</v>
          </cell>
          <cell r="M78" t="str">
            <v>Falta de capacitación al personal en normas contables, contractuales, tributarias y presupuestales</v>
          </cell>
        </row>
        <row r="93">
          <cell r="L93" t="str">
            <v>CAU0007</v>
          </cell>
          <cell r="M93" t="str">
            <v xml:space="preserve">Fallas en los controles definidos para validar información contable. </v>
          </cell>
        </row>
        <row r="108">
          <cell r="L108" t="str">
            <v>CAU0008</v>
          </cell>
          <cell r="M108" t="str">
            <v>Desconocimiento u omisión de las normas  contables, contractuales, tributarias y presupuestales</v>
          </cell>
        </row>
        <row r="111">
          <cell r="L111" t="str">
            <v>CAU0009</v>
          </cell>
          <cell r="M111" t="str">
            <v xml:space="preserve">Falta de soportes que sustentan los pagos </v>
          </cell>
        </row>
        <row r="123">
          <cell r="L123" t="str">
            <v>CAU0010</v>
          </cell>
          <cell r="M123" t="str">
            <v>Falta de compromiso por parte de los comisionados en realizar la legalización de comisiones con el total de requisitos</v>
          </cell>
        </row>
        <row r="138">
          <cell r="L138" t="str">
            <v>CAU0011</v>
          </cell>
          <cell r="M138" t="str">
            <v xml:space="preserve">Debilidades en el seguimiento y control a la gestión de solicitudes recibidas de modificaciones presupuestales. </v>
          </cell>
        </row>
        <row r="153">
          <cell r="L153" t="str">
            <v>CAU0012</v>
          </cell>
          <cell r="M153" t="str">
            <v>Debilidades en la verificación de requisitos y soportes de los trámites de devoluciones</v>
          </cell>
        </row>
        <row r="172">
          <cell r="C172" t="str">
            <v>El proceso asume el riesgo al 100% y los efectos de la materialización</v>
          </cell>
          <cell r="D172" t="str">
            <v>Deficiencias y errores en el registro de la información  del presupuesto asignado de la Agencia Nacional de Minería.</v>
          </cell>
        </row>
        <row r="177">
          <cell r="C177" t="str">
            <v>El proceso asume el riesgo al 100% y los efectos de la materialización</v>
          </cell>
          <cell r="D177" t="str">
            <v>Inexactitud  en la declaración del impuesto sobre las ventas</v>
          </cell>
        </row>
        <row r="182">
          <cell r="C182" t="str">
            <v>El proceso asume el riesgo al 100% y los efectos de la materialización</v>
          </cell>
          <cell r="D182" t="str">
            <v>Inadecuada afectación contable por diferencias de información en los aplicativos WEBSAFI y ABACO</v>
          </cell>
        </row>
        <row r="187">
          <cell r="C187" t="str">
            <v>El proceso asume el riesgo al 100% y los efectos de la materialización</v>
          </cell>
          <cell r="D187" t="str">
            <v>Inadecuado trámite en la expedición del certificado de disponibilidad presupuestal</v>
          </cell>
        </row>
        <row r="192">
          <cell r="C192" t="str">
            <v>El proceso asume el riesgo al 100% y los efectos de la materialización</v>
          </cell>
          <cell r="D192" t="str">
            <v>Incumplimiento de requisitos para realizar la expedición de registros presupuestales</v>
          </cell>
        </row>
        <row r="197">
          <cell r="C197" t="str">
            <v>APO3RG0001</v>
          </cell>
          <cell r="D197" t="str">
            <v>Incumplimiento en  las responsabilidades tributarias por parte de la ANM</v>
          </cell>
        </row>
        <row r="202">
          <cell r="C202" t="str">
            <v>El proceso asume el riesgo al 100% y los efectos de la materialización</v>
          </cell>
          <cell r="D202" t="str">
            <v>Inadecuada e inoportuna elaboración, consolidación y presentación de los informes y declaraciones de los estados e información contable de la ANM</v>
          </cell>
        </row>
        <row r="207">
          <cell r="C207" t="str">
            <v>APO3RG0002</v>
          </cell>
          <cell r="D207" t="str">
            <v>Ordenar o efectuar pagos sin el lleno de los requisitos legales.</v>
          </cell>
        </row>
        <row r="212">
          <cell r="C212" t="str">
            <v>El proceso asume el riesgo al 100% y los efectos de la materialización</v>
          </cell>
          <cell r="D212" t="str">
            <v>Inoportunidad en el registro de información contable de comisiones</v>
          </cell>
        </row>
        <row r="217">
          <cell r="C217" t="str">
            <v>El proceso asume el riesgo al 100% y los efectos de la materialización</v>
          </cell>
          <cell r="D217" t="str">
            <v>Inoportunidad en el registro de modificaciones presupuestales en el SIIF Nación</v>
          </cell>
        </row>
      </sheetData>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de la prestación de servicios de la ANM.</v>
          </cell>
        </row>
        <row r="10">
          <cell r="D10"/>
          <cell r="E10"/>
        </row>
        <row r="11">
          <cell r="D11"/>
          <cell r="E11"/>
        </row>
        <row r="12">
          <cell r="D12" t="str">
            <v>CONS0006</v>
          </cell>
          <cell r="E12" t="str">
            <v>Potenciales responsabilidades disciplinarias, fiscales o penales.</v>
          </cell>
        </row>
        <row r="13">
          <cell r="D13"/>
          <cell r="E13"/>
        </row>
        <row r="14">
          <cell r="D14"/>
          <cell r="E14"/>
        </row>
        <row r="15">
          <cell r="D15" t="str">
            <v>CONS0056</v>
          </cell>
          <cell r="E15" t="str">
            <v>Afectación en la renovación de la infraestructura tecnológica</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4">
          <cell r="L44"/>
          <cell r="M44"/>
        </row>
        <row r="45">
          <cell r="L45"/>
          <cell r="M45"/>
        </row>
        <row r="46">
          <cell r="L46"/>
          <cell r="M46"/>
        </row>
        <row r="47">
          <cell r="L47"/>
          <cell r="M47"/>
        </row>
        <row r="48">
          <cell r="L48"/>
          <cell r="M48"/>
        </row>
        <row r="49">
          <cell r="L49"/>
          <cell r="M49"/>
        </row>
        <row r="50">
          <cell r="L50" t="str">
            <v>CAU0185</v>
          </cell>
          <cell r="M50" t="str">
            <v xml:space="preserve">Desconocimiento y falta de aplicación de los lineamientos establecidos en las políticas de seguridad de la información y ciberseguridad </v>
          </cell>
        </row>
        <row r="51">
          <cell r="L51"/>
          <cell r="M51"/>
        </row>
        <row r="52">
          <cell r="L52"/>
          <cell r="M52"/>
        </row>
        <row r="53">
          <cell r="L53" t="str">
            <v>CAU0186</v>
          </cell>
          <cell r="M53" t="str">
            <v>Falta de herramientas que permitan llevar los controles en ciberseguridad para dar cumplimiento a los lineamientos de las políticas y de las buenas practicas</v>
          </cell>
        </row>
        <row r="54">
          <cell r="L54"/>
          <cell r="M54"/>
        </row>
        <row r="55">
          <cell r="L55"/>
          <cell r="M55"/>
        </row>
        <row r="56">
          <cell r="L56" t="str">
            <v>CAU0187</v>
          </cell>
          <cell r="M56" t="str">
            <v>Falta de recurso humano capacitado para la gestión de la capacidad operativa que permita administrar los servicios tecnológicos de la Entidad</v>
          </cell>
        </row>
        <row r="57">
          <cell r="L57"/>
          <cell r="M57"/>
        </row>
        <row r="58">
          <cell r="L58"/>
          <cell r="M58"/>
        </row>
        <row r="59">
          <cell r="L59" t="str">
            <v>CAU0189</v>
          </cell>
          <cell r="M59" t="str">
            <v>Asignación baja de presupuesto para desarrollar los proyectos tecnológicos</v>
          </cell>
        </row>
        <row r="60">
          <cell r="L60"/>
          <cell r="M60"/>
        </row>
        <row r="61">
          <cell r="L61"/>
          <cell r="M61"/>
        </row>
        <row r="62">
          <cell r="L62" t="str">
            <v>CAU0190</v>
          </cell>
          <cell r="M62" t="str">
            <v>Insuficiente personal para atender las demandas de los proyectos tecnológicos y/o debilidades en transferencia de conocimiento al retiro de los profesionales</v>
          </cell>
        </row>
        <row r="63">
          <cell r="L63"/>
          <cell r="M63"/>
        </row>
        <row r="64">
          <cell r="L64"/>
          <cell r="M64"/>
        </row>
        <row r="65">
          <cell r="L65" t="str">
            <v>CAU0191</v>
          </cell>
          <cell r="M65" t="str">
            <v>Debilidades en la implementación de controles de seguimiento al avance en la gestión de los proyectos tecnológicos</v>
          </cell>
        </row>
        <row r="66">
          <cell r="L66"/>
          <cell r="M66"/>
        </row>
        <row r="67">
          <cell r="L67"/>
          <cell r="M67"/>
        </row>
        <row r="68">
          <cell r="L68" t="str">
            <v>CAU0192</v>
          </cell>
          <cell r="M68" t="str">
            <v>Cierre inoportuno de los casos por parte de los especialistas</v>
          </cell>
        </row>
        <row r="69">
          <cell r="L69"/>
          <cell r="M69"/>
        </row>
        <row r="70">
          <cell r="L70"/>
          <cell r="M70"/>
        </row>
        <row r="71">
          <cell r="L71" t="str">
            <v>CAU0193</v>
          </cell>
          <cell r="M71" t="str">
            <v>Externalidades que impidan la solución inmediata de las solicitudes recibidas y que necesiten otro tipo de escalamiento para dar tramite y/o cambio de talento humano especializado</v>
          </cell>
        </row>
        <row r="72">
          <cell r="L72"/>
          <cell r="M72"/>
        </row>
        <row r="73">
          <cell r="L73"/>
          <cell r="M73"/>
        </row>
        <row r="74">
          <cell r="L74" t="str">
            <v>CAU0195</v>
          </cell>
          <cell r="M74" t="str">
            <v>Desconocimiento por parte de los servidores en la gestión de los servicios tecnológicos, y reporte de eventos en Aranda</v>
          </cell>
        </row>
        <row r="75">
          <cell r="L75"/>
          <cell r="M75"/>
        </row>
        <row r="76">
          <cell r="L76"/>
          <cell r="M76"/>
        </row>
        <row r="77">
          <cell r="L77" t="str">
            <v>CAU0196</v>
          </cell>
          <cell r="M77" t="str">
            <v>Debilidades en la caracterización y tipificación de los servicios y grupos de interés que atiende la OTI</v>
          </cell>
        </row>
        <row r="78">
          <cell r="L78"/>
          <cell r="M78"/>
        </row>
        <row r="79">
          <cell r="L79"/>
          <cell r="M79"/>
        </row>
        <row r="80">
          <cell r="L80" t="str">
            <v>CAU0197</v>
          </cell>
          <cell r="M80" t="str">
            <v xml:space="preserve">Obsolescencia tecnológica y vulnerabilidades no solucionadas  </v>
          </cell>
        </row>
        <row r="81">
          <cell r="L81"/>
          <cell r="M81"/>
        </row>
        <row r="82">
          <cell r="L82"/>
          <cell r="M82"/>
        </row>
        <row r="83">
          <cell r="L83" t="str">
            <v>CAU0198</v>
          </cell>
          <cell r="M83" t="str">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ell>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9">
          <cell r="C129" t="str">
            <v>APO4RG0001</v>
          </cell>
          <cell r="D129" t="str">
            <v>Afectación o interrupción de los servicios tecnológicos que soporta la OTI comprometiendo la integridad, disponibilidad y  confidencialidad de la información.</v>
          </cell>
        </row>
        <row r="130">
          <cell r="C130"/>
          <cell r="D130"/>
        </row>
        <row r="131">
          <cell r="C131"/>
          <cell r="D131"/>
        </row>
        <row r="132">
          <cell r="C132"/>
          <cell r="D132"/>
        </row>
        <row r="133">
          <cell r="C133"/>
          <cell r="D133"/>
        </row>
        <row r="134">
          <cell r="C134" t="str">
            <v>APO4RG0002</v>
          </cell>
          <cell r="D134" t="str">
            <v>Inoportunidad en la entrega de proyectos definidos en la OTI.</v>
          </cell>
        </row>
        <row r="135">
          <cell r="C135"/>
          <cell r="D135"/>
        </row>
        <row r="136">
          <cell r="C136"/>
          <cell r="D136"/>
        </row>
        <row r="137">
          <cell r="C137"/>
          <cell r="D137"/>
        </row>
        <row r="138">
          <cell r="C138"/>
          <cell r="D138"/>
        </row>
        <row r="139">
          <cell r="C139" t="str">
            <v>APO4RG0003</v>
          </cell>
          <cell r="D139" t="str">
            <v xml:space="preserve">Inoportunidad en la atención de las solicitudes que recibe la Oficina de Tecnología e Información  </v>
          </cell>
        </row>
        <row r="140">
          <cell r="C140"/>
          <cell r="D140"/>
        </row>
        <row r="141">
          <cell r="C141"/>
          <cell r="D141"/>
        </row>
        <row r="142">
          <cell r="C142"/>
          <cell r="D142"/>
        </row>
        <row r="143">
          <cell r="C143"/>
          <cell r="D143"/>
        </row>
        <row r="144">
          <cell r="C144" t="str">
            <v>APO4RG0004</v>
          </cell>
          <cell r="D144" t="str">
            <v>Pérdida, fuga o alteración de información de la Agencia Nacional de Minería</v>
          </cell>
        </row>
        <row r="145">
          <cell r="C145"/>
          <cell r="D145"/>
        </row>
        <row r="146">
          <cell r="C146"/>
          <cell r="D146"/>
        </row>
        <row r="147">
          <cell r="C147"/>
          <cell r="D147"/>
        </row>
        <row r="148">
          <cell r="C148"/>
          <cell r="D148"/>
        </row>
        <row r="149">
          <cell r="C149"/>
          <cell r="D149"/>
        </row>
        <row r="150">
          <cell r="C150"/>
          <cell r="D150"/>
        </row>
        <row r="151">
          <cell r="C151"/>
          <cell r="D151"/>
        </row>
        <row r="152">
          <cell r="C152"/>
          <cell r="D152"/>
        </row>
        <row r="153">
          <cell r="C153"/>
          <cell r="D153"/>
        </row>
        <row r="154">
          <cell r="C154"/>
          <cell r="D154"/>
        </row>
        <row r="155">
          <cell r="C155"/>
          <cell r="D155"/>
        </row>
        <row r="156">
          <cell r="C156"/>
          <cell r="D156"/>
        </row>
        <row r="157">
          <cell r="C157"/>
          <cell r="D157"/>
        </row>
        <row r="158">
          <cell r="C158"/>
          <cell r="D158"/>
        </row>
        <row r="159">
          <cell r="C159"/>
          <cell r="D159"/>
        </row>
        <row r="160">
          <cell r="C160"/>
          <cell r="D160"/>
        </row>
        <row r="161">
          <cell r="C161"/>
          <cell r="D161"/>
        </row>
        <row r="162">
          <cell r="C162"/>
          <cell r="D162"/>
        </row>
        <row r="163">
          <cell r="C163"/>
          <cell r="D163"/>
        </row>
        <row r="164">
          <cell r="C164"/>
          <cell r="D164"/>
        </row>
        <row r="165">
          <cell r="C165"/>
          <cell r="D165"/>
        </row>
        <row r="166">
          <cell r="C166"/>
          <cell r="D166"/>
        </row>
        <row r="167">
          <cell r="C167"/>
          <cell r="D167"/>
        </row>
        <row r="168">
          <cell r="C168"/>
          <cell r="D168"/>
        </row>
        <row r="169">
          <cell r="C169"/>
          <cell r="D169"/>
        </row>
        <row r="170">
          <cell r="C170"/>
          <cell r="D170"/>
        </row>
        <row r="171">
          <cell r="C171"/>
          <cell r="D171"/>
        </row>
        <row r="172">
          <cell r="C172"/>
          <cell r="D172"/>
        </row>
        <row r="173">
          <cell r="C173"/>
          <cell r="D173"/>
        </row>
        <row r="174">
          <cell r="C174"/>
          <cell r="D174"/>
        </row>
        <row r="175">
          <cell r="C175"/>
          <cell r="D175"/>
        </row>
        <row r="176">
          <cell r="C176"/>
          <cell r="D176"/>
        </row>
        <row r="177">
          <cell r="C177"/>
          <cell r="D177"/>
        </row>
        <row r="178">
          <cell r="C178"/>
          <cell r="D178"/>
        </row>
      </sheetData>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CONS0002</v>
          </cell>
          <cell r="E9" t="str">
            <v>Afectación en la prestación del servicio de la ANM</v>
          </cell>
        </row>
        <row r="10">
          <cell r="D10"/>
          <cell r="E10"/>
        </row>
        <row r="11">
          <cell r="D11"/>
          <cell r="E11"/>
        </row>
        <row r="12">
          <cell r="D12" t="str">
            <v>CONS0032</v>
          </cell>
          <cell r="E12" t="str">
            <v>Potenciales demandas o acciones judiciales contra la ANM</v>
          </cell>
        </row>
        <row r="13">
          <cell r="D13"/>
          <cell r="E13"/>
        </row>
        <row r="14">
          <cell r="D14"/>
          <cell r="E14"/>
        </row>
        <row r="15">
          <cell r="D15" t="str">
            <v>CONS0006</v>
          </cell>
          <cell r="E15" t="str">
            <v>Potenciales responsabilidades disciplinarias, fiscales o penales.</v>
          </cell>
        </row>
        <row r="16">
          <cell r="D16"/>
          <cell r="E16"/>
        </row>
        <row r="17">
          <cell r="D17"/>
          <cell r="E17"/>
        </row>
        <row r="18">
          <cell r="D18" t="str">
            <v>CONS0040</v>
          </cell>
          <cell r="E18" t="str">
            <v>Aumento en el número de calificaciones de enfermedades profesionales del personal de la ANM</v>
          </cell>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CAU0203</v>
          </cell>
          <cell r="M43" t="str">
            <v>Inasistencia de evaluados y evaluadores a las capacitaciones convocadas por el Grupo de Talento Humano</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t="str">
            <v>CAU0204</v>
          </cell>
          <cell r="M58" t="str">
            <v>Debilidades en la parametrización y/o ajustes internos de websafi y/o fallas en el aplicativo</v>
          </cell>
        </row>
        <row r="59">
          <cell r="L59"/>
          <cell r="M59"/>
        </row>
        <row r="60">
          <cell r="L60"/>
          <cell r="M60"/>
        </row>
        <row r="61">
          <cell r="L61" t="str">
            <v>CAU0205</v>
          </cell>
          <cell r="M61" t="str">
            <v>Alta demanda de solicitudes de situaciones administrativas</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t="str">
            <v>CAU0207</v>
          </cell>
          <cell r="M73" t="str">
            <v xml:space="preserve">Inoportunidad en la presentación de los candidatos para proveer los empleos en provisionalidad y libre nombramiento y remoción. </v>
          </cell>
        </row>
        <row r="74">
          <cell r="L74"/>
          <cell r="M74"/>
        </row>
        <row r="75">
          <cell r="L75"/>
          <cell r="M75"/>
        </row>
        <row r="76">
          <cell r="L76" t="str">
            <v>CAU0208</v>
          </cell>
          <cell r="M76" t="str">
            <v>Incumplimiento de requisitos del manual de funciones de los candidatos para proveer el empleo</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t="str">
            <v>CAU0209</v>
          </cell>
          <cell r="M88" t="str">
            <v>Deficiencias en los contenidos de las capacitaciones</v>
          </cell>
        </row>
        <row r="89">
          <cell r="L89"/>
          <cell r="M89"/>
        </row>
        <row r="90">
          <cell r="L90"/>
          <cell r="M90"/>
        </row>
        <row r="91">
          <cell r="L91" t="str">
            <v>CAU0210</v>
          </cell>
          <cell r="M91" t="str">
            <v>Deficiencias en la metodología de capacitación aplicada por parte de los docentes contratados</v>
          </cell>
        </row>
        <row r="92">
          <cell r="L92"/>
          <cell r="M92"/>
        </row>
        <row r="93">
          <cell r="L93"/>
          <cell r="M93"/>
        </row>
        <row r="94">
          <cell r="L94" t="str">
            <v>CAU0212</v>
          </cell>
          <cell r="M94" t="str">
            <v>Inasistencia a las capacitaciones por parte de los funcionarios</v>
          </cell>
        </row>
        <row r="95">
          <cell r="L95"/>
          <cell r="M95"/>
        </row>
        <row r="96">
          <cell r="L96"/>
          <cell r="M96"/>
        </row>
        <row r="97">
          <cell r="L97"/>
          <cell r="M97"/>
        </row>
        <row r="98">
          <cell r="L98"/>
          <cell r="M98"/>
        </row>
        <row r="99">
          <cell r="L99"/>
          <cell r="M99"/>
        </row>
        <row r="100">
          <cell r="L100" t="str">
            <v>CAU0213</v>
          </cell>
          <cell r="M100" t="str">
            <v>Restricción en la cobertura del plan de bienestar</v>
          </cell>
        </row>
        <row r="101">
          <cell r="L101"/>
          <cell r="M101"/>
        </row>
        <row r="102">
          <cell r="L102"/>
          <cell r="M102"/>
        </row>
        <row r="103">
          <cell r="L103" t="str">
            <v>CAU0214</v>
          </cell>
          <cell r="M103" t="str">
            <v>Baja participación de los funcionarios en las actividades del plan de bienestar de cada vigencia</v>
          </cell>
        </row>
        <row r="104">
          <cell r="L104"/>
          <cell r="M104"/>
        </row>
        <row r="105">
          <cell r="L105"/>
          <cell r="M105"/>
        </row>
        <row r="106">
          <cell r="L106" t="str">
            <v>CAU0215</v>
          </cell>
          <cell r="M106" t="str">
            <v>Fallas en la efectividad del plan de bienestar e incentivos</v>
          </cell>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t="str">
            <v>CAU0216</v>
          </cell>
          <cell r="M115" t="str">
            <v xml:space="preserve">Debilidades en la apropiación del conocimiento del personal de la ANM frente a sus responsabilidades en el SGSST </v>
          </cell>
        </row>
        <row r="116">
          <cell r="L116"/>
          <cell r="M116"/>
        </row>
        <row r="117">
          <cell r="L117"/>
          <cell r="M117"/>
        </row>
        <row r="118">
          <cell r="L118" t="str">
            <v>CAU0217</v>
          </cell>
          <cell r="M118" t="str">
            <v>Dificultad en la implementación de la metodología para el control en materia del SGSST con los proveedores.</v>
          </cell>
        </row>
        <row r="119">
          <cell r="L119"/>
          <cell r="M119"/>
        </row>
        <row r="120">
          <cell r="L120"/>
          <cell r="M120"/>
        </row>
        <row r="121">
          <cell r="L121" t="str">
            <v>CAU0218</v>
          </cell>
          <cell r="M121" t="str">
            <v>Dificultad en la definición de los peligros y riesgos del SGSST; y/o identificación de oportunidades para el SGSST (identificación de otros requisitos)</v>
          </cell>
        </row>
        <row r="122">
          <cell r="L122"/>
          <cell r="M122"/>
        </row>
        <row r="123">
          <cell r="L123"/>
          <cell r="M123"/>
        </row>
        <row r="124">
          <cell r="L124" t="str">
            <v>CAU0219</v>
          </cell>
          <cell r="M124" t="str">
            <v>Dificultad de la implementación de los controles en todas las sedes de la Entidad, y organización de la documentación del SGSST.</v>
          </cell>
        </row>
        <row r="125">
          <cell r="L125"/>
          <cell r="M125"/>
        </row>
        <row r="126">
          <cell r="L126"/>
          <cell r="M126"/>
        </row>
        <row r="127">
          <cell r="L127" t="str">
            <v>CAU0226</v>
          </cell>
          <cell r="M127" t="str">
            <v xml:space="preserve">Debilidades en la elaboración de los planes de preparación y respuesta ante emergencia teniendo en cuenta las situaciones potenciales de emergencias </v>
          </cell>
        </row>
        <row r="128">
          <cell r="L128"/>
          <cell r="M128"/>
        </row>
        <row r="129">
          <cell r="L129"/>
          <cell r="M129"/>
        </row>
        <row r="130">
          <cell r="L130" t="str">
            <v>CAU0220</v>
          </cell>
          <cell r="M130" t="str">
            <v>Bajos índices de reporte por parte de los colaboradores de condiciones de salud, condiciones inseguras, actos inseguros, incidentes y accidentes laborales.</v>
          </cell>
        </row>
        <row r="131">
          <cell r="L131"/>
          <cell r="M131"/>
        </row>
        <row r="132">
          <cell r="L132"/>
          <cell r="M132"/>
        </row>
        <row r="133">
          <cell r="L133" t="str">
            <v>CAU0221</v>
          </cell>
          <cell r="M133" t="str">
            <v>Debilidades en la identificación de las causas generadoras de los peligros y riesgos del SGSST.</v>
          </cell>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t="str">
            <v>CAU0222</v>
          </cell>
          <cell r="M145" t="str">
            <v>Desconocimiento y/o desactualización de la normatividad vigente, y  de los procedimientos internos de la Entidad por parte de los solicitantes (tiempos y formatos de solicitud)</v>
          </cell>
        </row>
        <row r="146">
          <cell r="L146"/>
          <cell r="M146"/>
        </row>
        <row r="147">
          <cell r="L147"/>
          <cell r="M147"/>
        </row>
        <row r="148">
          <cell r="L148" t="str">
            <v>CAU0223</v>
          </cell>
          <cell r="M148" t="str">
            <v>Alta demanda de solicitudes</v>
          </cell>
        </row>
        <row r="149">
          <cell r="L149"/>
          <cell r="M149"/>
        </row>
        <row r="150">
          <cell r="L150"/>
          <cell r="M150"/>
        </row>
        <row r="151">
          <cell r="L151" t="str">
            <v>CAU0224</v>
          </cell>
          <cell r="M151" t="str">
            <v>Falla en el aplicativo GestionA</v>
          </cell>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t="str">
            <v>CAU0225</v>
          </cell>
          <cell r="M160" t="str">
            <v>Ausencia de necesidades claras y de fondo que conlleve la actualización del manual de funciones</v>
          </cell>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4">
          <cell r="C224" t="str">
            <v>APO5RG0001</v>
          </cell>
          <cell r="D224" t="str">
            <v>Incumplimiento de los términos legales establecidos para realizar el proceso de concertación y seguimiento a la evaluación de desempeño y acuerdos de gestión</v>
          </cell>
        </row>
        <row r="225">
          <cell r="C225"/>
          <cell r="D225"/>
        </row>
        <row r="226">
          <cell r="C226"/>
          <cell r="D226"/>
        </row>
        <row r="227">
          <cell r="C227"/>
          <cell r="D227"/>
        </row>
        <row r="228">
          <cell r="C228"/>
          <cell r="D228"/>
        </row>
        <row r="229">
          <cell r="C229" t="str">
            <v>APO5RG0002</v>
          </cell>
          <cell r="D229" t="str">
            <v>Errores en la liquidación de la nómina y falta de aplicación de novedades</v>
          </cell>
        </row>
        <row r="230">
          <cell r="C230"/>
          <cell r="D230"/>
        </row>
        <row r="231">
          <cell r="C231"/>
          <cell r="D231"/>
        </row>
        <row r="232">
          <cell r="C232"/>
          <cell r="D232"/>
        </row>
        <row r="233">
          <cell r="C233"/>
          <cell r="D233"/>
        </row>
        <row r="234">
          <cell r="C234" t="str">
            <v>APO5RG0003</v>
          </cell>
          <cell r="D234" t="str">
            <v>Provisión de empleos incumpliendo la normatividad vigente en materia de gestión del talento humano</v>
          </cell>
        </row>
        <row r="235">
          <cell r="C235"/>
          <cell r="D235"/>
        </row>
        <row r="236">
          <cell r="C236"/>
          <cell r="D236"/>
        </row>
        <row r="237">
          <cell r="C237"/>
          <cell r="D237"/>
        </row>
        <row r="238">
          <cell r="C238"/>
          <cell r="D238"/>
        </row>
        <row r="239">
          <cell r="C239" t="str">
            <v>APO5RG0004</v>
          </cell>
          <cell r="D239" t="str">
            <v>Inadecuado fortalecimiento de las competencias de los funcionarios</v>
          </cell>
        </row>
        <row r="240">
          <cell r="C240"/>
          <cell r="D240"/>
        </row>
        <row r="241">
          <cell r="C241"/>
          <cell r="D241"/>
        </row>
        <row r="242">
          <cell r="C242"/>
          <cell r="D242"/>
        </row>
        <row r="243">
          <cell r="C243"/>
          <cell r="D243"/>
        </row>
        <row r="244">
          <cell r="C244" t="str">
            <v>APO5RG0005</v>
          </cell>
          <cell r="D244" t="str">
            <v>Afectación y deterioro del bienestar y el clima laboral de los servidores de la Entidad</v>
          </cell>
        </row>
        <row r="245">
          <cell r="C245"/>
          <cell r="D245"/>
        </row>
        <row r="246">
          <cell r="C246"/>
          <cell r="D246"/>
        </row>
        <row r="247">
          <cell r="C247"/>
          <cell r="D247"/>
        </row>
        <row r="248">
          <cell r="C248"/>
          <cell r="D248"/>
        </row>
        <row r="249">
          <cell r="C249" t="str">
            <v>APO5RG0006</v>
          </cell>
          <cell r="D249" t="str">
            <v>Incumplimiento de la normatividad vigente en materia de seguridad y salud en el trabajo</v>
          </cell>
        </row>
        <row r="250">
          <cell r="C250"/>
          <cell r="D250"/>
        </row>
        <row r="251">
          <cell r="C251"/>
          <cell r="D251"/>
        </row>
        <row r="252">
          <cell r="C252"/>
          <cell r="D252"/>
        </row>
        <row r="253">
          <cell r="C253"/>
          <cell r="D253"/>
        </row>
        <row r="254">
          <cell r="C254" t="str">
            <v>APO5RG0007</v>
          </cell>
          <cell r="D254" t="str">
            <v>Aumento de accidentes, enfermedades laborales o muertes</v>
          </cell>
        </row>
        <row r="255">
          <cell r="C255"/>
          <cell r="D255"/>
        </row>
        <row r="256">
          <cell r="C256"/>
          <cell r="D256"/>
        </row>
        <row r="257">
          <cell r="C257"/>
          <cell r="D257"/>
        </row>
        <row r="258">
          <cell r="C258"/>
          <cell r="D258"/>
        </row>
        <row r="259">
          <cell r="C259" t="str">
            <v>APO5RG0008</v>
          </cell>
          <cell r="D259" t="str">
            <v>Inoportunidad en la atención de solicitudes de situaciones administrativas o certificaciones</v>
          </cell>
        </row>
        <row r="260">
          <cell r="C260"/>
          <cell r="D260"/>
        </row>
        <row r="261">
          <cell r="C261"/>
          <cell r="D261"/>
        </row>
        <row r="262">
          <cell r="C262"/>
          <cell r="D262"/>
        </row>
        <row r="263">
          <cell r="C263"/>
          <cell r="D263"/>
        </row>
        <row r="264">
          <cell r="C264" t="str">
            <v>APO5RG0009</v>
          </cell>
          <cell r="D264" t="str">
            <v>Inadecuada actualización del manual de funciones de la ANM</v>
          </cell>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sheetData>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CONS0007</v>
          </cell>
          <cell r="E12" t="str">
            <v>Incertidumbre jurídica del investigado</v>
          </cell>
        </row>
        <row r="13">
          <cell r="D13"/>
          <cell r="E13"/>
        </row>
        <row r="14">
          <cell r="D14"/>
          <cell r="E14"/>
        </row>
        <row r="15">
          <cell r="D15" t="str">
            <v>CONS0057</v>
          </cell>
          <cell r="E15" t="str">
            <v>Desconocimiento de las normas del derecho disciplinario, derechos, etapas del proceso y hechos sancionables</v>
          </cell>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3">
          <cell r="L43" t="str">
            <v>CAU00003</v>
          </cell>
          <cell r="M43" t="str">
            <v>Debilidades en el seguimiento a la gestión</v>
          </cell>
        </row>
        <row r="44">
          <cell r="L44"/>
          <cell r="M44"/>
        </row>
        <row r="45">
          <cell r="L45"/>
          <cell r="M45"/>
        </row>
        <row r="46">
          <cell r="L46"/>
          <cell r="M46"/>
        </row>
        <row r="47">
          <cell r="L47"/>
          <cell r="M47"/>
        </row>
        <row r="48">
          <cell r="L48"/>
          <cell r="M48"/>
        </row>
        <row r="49">
          <cell r="L49"/>
          <cell r="M49"/>
        </row>
        <row r="50">
          <cell r="L50"/>
          <cell r="M50"/>
        </row>
        <row r="51">
          <cell r="L51"/>
          <cell r="M51"/>
        </row>
        <row r="52">
          <cell r="L52" t="str">
            <v>CAU0228</v>
          </cell>
          <cell r="M52" t="str">
            <v>Limitaciones del recurso humano asignado al Grupo de Control Interno Disciplinario/alta rotación de personal; y/o aumento en el numero de quejas o informes recibidos</v>
          </cell>
        </row>
        <row r="53">
          <cell r="L53"/>
          <cell r="M53"/>
        </row>
        <row r="54">
          <cell r="L54"/>
          <cell r="M54"/>
        </row>
        <row r="55">
          <cell r="L55" t="str">
            <v>CAU0001</v>
          </cell>
          <cell r="M55" t="str">
            <v>Debilidades en el seguimiento a la gestión y/o demoras en resolver las actuaciones disciplinarias en etapa de instrucción.</v>
          </cell>
        </row>
        <row r="56">
          <cell r="L56"/>
          <cell r="M56"/>
        </row>
        <row r="57">
          <cell r="L57"/>
          <cell r="M57"/>
        </row>
        <row r="58">
          <cell r="L58" t="str">
            <v>CAU0002</v>
          </cell>
          <cell r="M58" t="str">
            <v>Falta de conocimiento y de aplicación de la norma que regula una situación específica dentro del proceso disciplinario</v>
          </cell>
        </row>
        <row r="59">
          <cell r="L59"/>
          <cell r="M59"/>
        </row>
        <row r="60">
          <cell r="L60"/>
          <cell r="M60"/>
        </row>
        <row r="61">
          <cell r="L61" t="str">
            <v>CAU0231</v>
          </cell>
          <cell r="M61" t="str">
            <v>Ausencia de la realización de actividades de sensibilización en derecho disciplinario.</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4">
          <cell r="C194" t="str">
            <v>APO5RG0010</v>
          </cell>
          <cell r="D194" t="str">
            <v>Incumplimiento del deber funcional, y de las normas del derecho disciplinario y del procedimiento relacionado con el trámite oportuno de todas las quejas e informes que lleguen al Grupo de Control Interno Disciplinario</v>
          </cell>
        </row>
        <row r="195">
          <cell r="C195"/>
          <cell r="D195"/>
        </row>
        <row r="196">
          <cell r="C196"/>
          <cell r="D196"/>
        </row>
        <row r="197">
          <cell r="C197"/>
          <cell r="D197"/>
        </row>
        <row r="198">
          <cell r="C198"/>
          <cell r="D198"/>
        </row>
        <row r="199">
          <cell r="C199" t="str">
            <v>APO5RG0011</v>
          </cell>
          <cell r="D199" t="str">
            <v>Dilación o incumplimiento  del impulso al proceso disciplinario</v>
          </cell>
        </row>
        <row r="200">
          <cell r="C200"/>
          <cell r="D200"/>
        </row>
        <row r="201">
          <cell r="C201"/>
          <cell r="D201"/>
        </row>
        <row r="202">
          <cell r="C202"/>
          <cell r="D202"/>
        </row>
        <row r="203">
          <cell r="C203"/>
          <cell r="D203"/>
        </row>
        <row r="204">
          <cell r="C204" t="str">
            <v>APO5RG0012</v>
          </cell>
          <cell r="D204" t="str">
            <v>Falta de la actividad preventiva orientada a mitigar la realización de conductas disciplinables</v>
          </cell>
        </row>
        <row r="205">
          <cell r="C205"/>
          <cell r="D205"/>
        </row>
        <row r="206">
          <cell r="C206"/>
          <cell r="D206"/>
        </row>
        <row r="207">
          <cell r="C207"/>
          <cell r="D207"/>
        </row>
        <row r="208">
          <cell r="C208"/>
          <cell r="D208"/>
        </row>
        <row r="209">
          <cell r="C209"/>
          <cell r="D209"/>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sheetData>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CONS0059</v>
          </cell>
          <cell r="E9" t="str">
            <v>Condenas Patrimoniales a la Entidad (Defensa Jurídica)</v>
          </cell>
        </row>
        <row r="10">
          <cell r="D10"/>
          <cell r="E10"/>
        </row>
        <row r="11">
          <cell r="D11"/>
          <cell r="E11"/>
        </row>
        <row r="12">
          <cell r="D12" t="str">
            <v>CONS0060</v>
          </cell>
          <cell r="E12" t="str">
            <v>Decisiones desfavorables para la ANM (Defensa Jurídica)</v>
          </cell>
        </row>
        <row r="13">
          <cell r="D13"/>
          <cell r="E13"/>
        </row>
        <row r="14">
          <cell r="D14"/>
          <cell r="E14"/>
        </row>
        <row r="15">
          <cell r="D15" t="str">
            <v>CONS0064</v>
          </cell>
          <cell r="E15" t="str">
            <v>Detrimento patrimonial por la no recuperación de deudas (Cobro coactivo)</v>
          </cell>
        </row>
        <row r="16">
          <cell r="D16"/>
          <cell r="E16"/>
        </row>
        <row r="17">
          <cell r="D17"/>
          <cell r="E17"/>
        </row>
        <row r="18">
          <cell r="D18" t="str">
            <v>CONS0062</v>
          </cell>
          <cell r="E18" t="str">
            <v>Disparidad de posiciones jurídicas (Asesoría jurídica)</v>
          </cell>
        </row>
        <row r="19">
          <cell r="D19"/>
          <cell r="E19"/>
        </row>
        <row r="20">
          <cell r="D20"/>
          <cell r="E20"/>
        </row>
        <row r="21">
          <cell r="D21" t="str">
            <v>CONS0063</v>
          </cell>
          <cell r="E21" t="str">
            <v>Vulneración de derechos de petición (Asesoría Jurídica)</v>
          </cell>
        </row>
        <row r="22">
          <cell r="D22"/>
          <cell r="E22"/>
        </row>
        <row r="23">
          <cell r="D23"/>
          <cell r="E23"/>
        </row>
        <row r="24">
          <cell r="D24" t="str">
            <v>CONS0061</v>
          </cell>
          <cell r="E24" t="str">
            <v>Desacatos judiciales (Defensa Jurídica)</v>
          </cell>
        </row>
        <row r="25">
          <cell r="D25"/>
          <cell r="E25"/>
        </row>
        <row r="26">
          <cell r="D26"/>
          <cell r="E26"/>
        </row>
        <row r="38">
          <cell r="L38"/>
          <cell r="M38"/>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CAU0232</v>
          </cell>
          <cell r="M47" t="str">
            <v>Debilidades en los controles de distribución y reparto de las solicitudes recibidas</v>
          </cell>
        </row>
        <row r="48">
          <cell r="L48"/>
          <cell r="M48"/>
        </row>
        <row r="49">
          <cell r="L49"/>
          <cell r="M49"/>
        </row>
        <row r="50">
          <cell r="L50"/>
          <cell r="M50"/>
        </row>
        <row r="51">
          <cell r="L51"/>
          <cell r="M51"/>
        </row>
        <row r="52">
          <cell r="L52"/>
          <cell r="M52"/>
        </row>
        <row r="53">
          <cell r="L53"/>
          <cell r="M53"/>
        </row>
        <row r="54">
          <cell r="L54"/>
          <cell r="M54"/>
        </row>
        <row r="55">
          <cell r="L55"/>
          <cell r="M55"/>
        </row>
        <row r="56">
          <cell r="L56"/>
          <cell r="M56"/>
        </row>
        <row r="57">
          <cell r="L57"/>
          <cell r="M57"/>
        </row>
        <row r="58">
          <cell r="L58"/>
          <cell r="M58"/>
        </row>
        <row r="59">
          <cell r="L59"/>
          <cell r="M59"/>
        </row>
        <row r="60">
          <cell r="L60"/>
          <cell r="M60"/>
        </row>
        <row r="61">
          <cell r="L61"/>
          <cell r="M61"/>
        </row>
        <row r="62">
          <cell r="L62" t="str">
            <v>CAU0233</v>
          </cell>
          <cell r="M62" t="str">
            <v>Demoras en la entrega de insumos por los procesos/dependencias ANM correspondiente</v>
          </cell>
        </row>
        <row r="63">
          <cell r="L63"/>
          <cell r="M63"/>
        </row>
        <row r="64">
          <cell r="L64"/>
          <cell r="M64"/>
        </row>
        <row r="65">
          <cell r="L65" t="str">
            <v>CAU0234</v>
          </cell>
          <cell r="M65" t="str">
            <v>Notificación indebida por parte del despacho judicial</v>
          </cell>
        </row>
        <row r="66">
          <cell r="L66"/>
          <cell r="M66"/>
        </row>
        <row r="67">
          <cell r="L67"/>
          <cell r="M67"/>
        </row>
        <row r="68">
          <cell r="L68" t="str">
            <v>CAU0235</v>
          </cell>
          <cell r="M68" t="str">
            <v>Actuación u omisión de la ANM comprobada</v>
          </cell>
        </row>
        <row r="69">
          <cell r="L69"/>
          <cell r="M69"/>
        </row>
        <row r="70">
          <cell r="L70"/>
          <cell r="M70"/>
        </row>
        <row r="71">
          <cell r="L71" t="str">
            <v>CAU0236</v>
          </cell>
          <cell r="M71" t="str">
            <v>Baja calidad de los escritos de representación por parte de los abogados del grupo</v>
          </cell>
        </row>
        <row r="72">
          <cell r="L72"/>
          <cell r="M72"/>
        </row>
        <row r="73">
          <cell r="L73"/>
          <cell r="M73"/>
        </row>
        <row r="74">
          <cell r="L74" t="str">
            <v>CAU0237</v>
          </cell>
          <cell r="M74" t="str">
            <v>Baja calidad de los escritos de representación por parte de los abogados del grupo</v>
          </cell>
        </row>
        <row r="75">
          <cell r="L75"/>
          <cell r="M75"/>
        </row>
        <row r="76">
          <cell r="L76"/>
          <cell r="M76"/>
        </row>
        <row r="77">
          <cell r="L77" t="str">
            <v>CAU0237</v>
          </cell>
          <cell r="M77" t="str">
            <v>Incumplimiento de las acciones requeridas en la representación</v>
          </cell>
        </row>
        <row r="78">
          <cell r="L78"/>
          <cell r="M78"/>
        </row>
        <row r="79">
          <cell r="L79"/>
          <cell r="M79"/>
        </row>
        <row r="80">
          <cell r="L80" t="str">
            <v>CAU0238</v>
          </cell>
          <cell r="M80" t="str">
            <v>Incumplimientos por parte del abogado a cargo</v>
          </cell>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t="str">
            <v>CAU0241</v>
          </cell>
          <cell r="M110" t="str">
            <v>Cartera de imposible recaudo</v>
          </cell>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t="str">
            <v>CAU0242</v>
          </cell>
          <cell r="M125" t="str">
            <v>Vencimiento de términos de cobro</v>
          </cell>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t="str">
            <v>CAUS0243</v>
          </cell>
          <cell r="M140" t="str">
            <v xml:space="preserve">Inoportunidad en la entrega de información por parte de los procesos/dependencias para realizar la actualización del normograma </v>
          </cell>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9">
          <cell r="C189" t="str">
            <v>APO6RG0001</v>
          </cell>
          <cell r="D189" t="str">
            <v>Inoportunidad en la asignación de las solicitudes recibidas</v>
          </cell>
        </row>
        <row r="190">
          <cell r="C190"/>
          <cell r="D190"/>
        </row>
        <row r="191">
          <cell r="C191"/>
          <cell r="D191"/>
        </row>
        <row r="192">
          <cell r="C192"/>
          <cell r="D192"/>
        </row>
        <row r="193">
          <cell r="C193"/>
          <cell r="D193"/>
        </row>
        <row r="194">
          <cell r="C194" t="str">
            <v>APO6RG0002</v>
          </cell>
          <cell r="D194" t="str">
            <v>Pérdida de los procesos en los que es demandada la ANM</v>
          </cell>
        </row>
        <row r="195">
          <cell r="C195"/>
          <cell r="D195"/>
        </row>
        <row r="196">
          <cell r="C196"/>
          <cell r="D196"/>
        </row>
        <row r="197">
          <cell r="C197"/>
          <cell r="D197"/>
        </row>
        <row r="198">
          <cell r="C198"/>
          <cell r="D198"/>
        </row>
        <row r="199">
          <cell r="C199" t="str">
            <v>APO6RG0003</v>
          </cell>
          <cell r="D199" t="str">
            <v>Vencimiento de términos legales</v>
          </cell>
        </row>
        <row r="200">
          <cell r="C200"/>
          <cell r="D200"/>
        </row>
        <row r="201">
          <cell r="C201"/>
          <cell r="D201"/>
        </row>
        <row r="202">
          <cell r="C202"/>
          <cell r="D202"/>
        </row>
        <row r="203">
          <cell r="C203"/>
          <cell r="D203"/>
        </row>
        <row r="204">
          <cell r="C204" t="str">
            <v>APO6RG0004</v>
          </cell>
          <cell r="D204" t="str">
            <v>Aumento de la cartera sin depurar</v>
          </cell>
        </row>
        <row r="205">
          <cell r="C205"/>
          <cell r="D205"/>
        </row>
        <row r="206">
          <cell r="C206"/>
          <cell r="D206"/>
        </row>
        <row r="207">
          <cell r="C207"/>
          <cell r="D207"/>
        </row>
        <row r="208">
          <cell r="C208"/>
          <cell r="D208"/>
        </row>
        <row r="209">
          <cell r="C209" t="str">
            <v>APO6RG0005</v>
          </cell>
          <cell r="D209" t="str">
            <v>Prescripciones de acciones de cobro por falta de gestión</v>
          </cell>
        </row>
        <row r="210">
          <cell r="C210"/>
          <cell r="D210"/>
        </row>
        <row r="211">
          <cell r="C211"/>
          <cell r="D211"/>
        </row>
        <row r="212">
          <cell r="C212"/>
          <cell r="D212"/>
        </row>
        <row r="213">
          <cell r="C213"/>
          <cell r="D213"/>
        </row>
        <row r="214">
          <cell r="C214" t="str">
            <v>APO6RG0006</v>
          </cell>
          <cell r="D214" t="str">
            <v>Incumplimiento normativo   aplicable a la  ANM en materia de transparencia y acceso a la información pública</v>
          </cell>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sheetData>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o penales.</v>
          </cell>
        </row>
        <row r="10">
          <cell r="D10"/>
          <cell r="E10"/>
        </row>
        <row r="11">
          <cell r="D11"/>
          <cell r="E11"/>
        </row>
        <row r="12">
          <cell r="D12" t="str">
            <v>CONS0066</v>
          </cell>
          <cell r="E12" t="str">
            <v>Incumplimiento de metas en materia de gestión documental.</v>
          </cell>
        </row>
        <row r="13">
          <cell r="D13"/>
          <cell r="E13"/>
        </row>
        <row r="14">
          <cell r="D14"/>
          <cell r="E14"/>
        </row>
        <row r="15">
          <cell r="D15" t="str">
            <v>CONS0068</v>
          </cell>
          <cell r="E15" t="str">
            <v xml:space="preserve">Imposibilidad de reconstruir o recuperar  documentos </v>
          </cell>
        </row>
        <row r="16">
          <cell r="D16"/>
          <cell r="E16"/>
        </row>
        <row r="17">
          <cell r="D17"/>
          <cell r="E17"/>
        </row>
        <row r="18">
          <cell r="D18" t="str">
            <v>CONS0075</v>
          </cell>
          <cell r="E18" t="str">
            <v>Acumulación de documentos en archivos de gestión</v>
          </cell>
        </row>
        <row r="19">
          <cell r="D19"/>
          <cell r="E19"/>
        </row>
        <row r="20">
          <cell r="D20"/>
          <cell r="E20"/>
        </row>
        <row r="21">
          <cell r="D21" t="str">
            <v>CONS0067</v>
          </cell>
          <cell r="E21" t="str">
            <v>Inconformidades/hallazgos en la implementación del sistema de la gestión documental de la ANM</v>
          </cell>
        </row>
        <row r="22">
          <cell r="D22"/>
          <cell r="E22"/>
        </row>
        <row r="23">
          <cell r="D23"/>
          <cell r="E23"/>
        </row>
        <row r="24">
          <cell r="D24"/>
          <cell r="E24"/>
        </row>
        <row r="25">
          <cell r="D25"/>
          <cell r="E25"/>
        </row>
        <row r="26">
          <cell r="D26"/>
          <cell r="E26"/>
        </row>
        <row r="27">
          <cell r="D27"/>
          <cell r="E27"/>
        </row>
        <row r="32">
          <cell r="L32" t="str">
            <v>CAU0244</v>
          </cell>
          <cell r="M32" t="str">
            <v>Debilidades en el seguimiento al cumplimiento de las actividades del PINAR</v>
          </cell>
        </row>
        <row r="33">
          <cell r="L33"/>
          <cell r="M33"/>
        </row>
        <row r="34">
          <cell r="L34"/>
          <cell r="M34"/>
        </row>
        <row r="35">
          <cell r="L35" t="str">
            <v>CAU0245</v>
          </cell>
          <cell r="M35" t="str">
            <v>Elaboración del PINAR sin el conocimiento especializado requerido</v>
          </cell>
        </row>
        <row r="36">
          <cell r="L36"/>
          <cell r="M36"/>
        </row>
        <row r="37">
          <cell r="L37"/>
          <cell r="M37"/>
        </row>
        <row r="38">
          <cell r="L38" t="str">
            <v>CAU0246</v>
          </cell>
          <cell r="M38" t="str">
            <v>Falta de recursos para implementar las acciones previstas en el PINAR</v>
          </cell>
        </row>
        <row r="39">
          <cell r="L39"/>
          <cell r="M39"/>
        </row>
        <row r="40">
          <cell r="L40"/>
          <cell r="M40"/>
        </row>
        <row r="41">
          <cell r="L41"/>
          <cell r="M41"/>
        </row>
        <row r="42">
          <cell r="L42"/>
          <cell r="M42"/>
        </row>
        <row r="43">
          <cell r="L43"/>
          <cell r="M43"/>
        </row>
        <row r="44">
          <cell r="L44"/>
          <cell r="M44"/>
        </row>
        <row r="45">
          <cell r="L45"/>
          <cell r="M45"/>
        </row>
        <row r="46">
          <cell r="L46"/>
          <cell r="M46"/>
        </row>
        <row r="47">
          <cell r="L47" t="str">
            <v>CAU0255</v>
          </cell>
          <cell r="M47" t="str">
            <v>Desconocimiento de la normatividad</v>
          </cell>
        </row>
        <row r="48">
          <cell r="L48"/>
          <cell r="M48"/>
        </row>
        <row r="49">
          <cell r="L49"/>
          <cell r="M49"/>
        </row>
        <row r="50">
          <cell r="L50" t="str">
            <v>CAU0251</v>
          </cell>
          <cell r="M50" t="str">
            <v>Falta de intervención técnica del archivo central</v>
          </cell>
        </row>
        <row r="51">
          <cell r="L51"/>
          <cell r="M51"/>
        </row>
        <row r="52">
          <cell r="L52"/>
          <cell r="M52"/>
        </row>
        <row r="53">
          <cell r="L53"/>
          <cell r="M53"/>
        </row>
        <row r="54">
          <cell r="L54"/>
          <cell r="M54"/>
        </row>
        <row r="55">
          <cell r="L55"/>
          <cell r="M55"/>
        </row>
        <row r="56">
          <cell r="L56" t="str">
            <v>CAU0248</v>
          </cell>
          <cell r="M56" t="str">
            <v>TRD con información desactualizada</v>
          </cell>
        </row>
        <row r="57">
          <cell r="L57"/>
          <cell r="M57"/>
        </row>
        <row r="58">
          <cell r="L58"/>
          <cell r="M58"/>
        </row>
        <row r="59">
          <cell r="L59"/>
          <cell r="M59"/>
        </row>
        <row r="60">
          <cell r="L60"/>
          <cell r="M60"/>
        </row>
        <row r="61">
          <cell r="L61"/>
          <cell r="M61"/>
        </row>
        <row r="62">
          <cell r="L62"/>
          <cell r="M62"/>
        </row>
        <row r="63">
          <cell r="L63"/>
          <cell r="M63"/>
        </row>
        <row r="64">
          <cell r="L64"/>
          <cell r="M64"/>
        </row>
        <row r="65">
          <cell r="L65" t="str">
            <v>CAU0252</v>
          </cell>
          <cell r="M65" t="str">
            <v>Incumplimiento de los lineamientos de cargue documental en el SGD por parte del contratista</v>
          </cell>
        </row>
        <row r="66">
          <cell r="L66"/>
          <cell r="M66"/>
        </row>
        <row r="67">
          <cell r="L67"/>
          <cell r="M67"/>
        </row>
        <row r="68">
          <cell r="L68" t="str">
            <v>CAU0281</v>
          </cell>
          <cell r="M68" t="str">
            <v>Incumplimiento de lineamientos frente a la administración de documentos físicos de la ANM</v>
          </cell>
        </row>
        <row r="69">
          <cell r="L69"/>
          <cell r="M69"/>
        </row>
        <row r="70">
          <cell r="L70"/>
          <cell r="M70"/>
        </row>
        <row r="71">
          <cell r="L71"/>
          <cell r="M71"/>
        </row>
        <row r="72">
          <cell r="L72"/>
          <cell r="M72"/>
        </row>
        <row r="73">
          <cell r="L73"/>
          <cell r="M73"/>
        </row>
        <row r="74">
          <cell r="L74" t="str">
            <v>CAU0080</v>
          </cell>
          <cell r="M74" t="str">
            <v>Fallas en los sistemas de información para la consulta documental</v>
          </cell>
        </row>
        <row r="75">
          <cell r="L75"/>
          <cell r="M75"/>
        </row>
        <row r="76">
          <cell r="L76"/>
          <cell r="M76"/>
        </row>
        <row r="77">
          <cell r="L77"/>
          <cell r="M77"/>
        </row>
        <row r="78">
          <cell r="L78"/>
          <cell r="M78"/>
        </row>
        <row r="79">
          <cell r="L79"/>
          <cell r="M79"/>
        </row>
        <row r="80">
          <cell r="L80"/>
          <cell r="M80"/>
        </row>
        <row r="81">
          <cell r="L81"/>
          <cell r="M81"/>
        </row>
        <row r="82">
          <cell r="L82"/>
          <cell r="M82"/>
        </row>
        <row r="83">
          <cell r="L83" t="str">
            <v>CAU0256</v>
          </cell>
          <cell r="M83" t="str">
            <v>Documentos a transferir sin el cumplimiento de los lineamientos técnicos</v>
          </cell>
        </row>
        <row r="84">
          <cell r="L84"/>
          <cell r="M84"/>
        </row>
        <row r="85">
          <cell r="L85"/>
          <cell r="M85"/>
        </row>
        <row r="86">
          <cell r="L86" t="str">
            <v>CAU0259</v>
          </cell>
          <cell r="M86" t="str">
            <v>Insuficiencia de personas en el equipo de trabajo para recibir las transferencias</v>
          </cell>
        </row>
        <row r="87">
          <cell r="L87"/>
          <cell r="M87"/>
        </row>
        <row r="88">
          <cell r="L88"/>
          <cell r="M88"/>
        </row>
        <row r="89">
          <cell r="L89" t="str">
            <v>CAU0253</v>
          </cell>
          <cell r="M89" t="str">
            <v>Demoras en la formulación y aprobación del cronograma de visitas de revisión documental, y entrega de informes de seguimiento</v>
          </cell>
        </row>
        <row r="90">
          <cell r="L90"/>
          <cell r="M90"/>
        </row>
        <row r="91">
          <cell r="L91"/>
          <cell r="M91"/>
        </row>
        <row r="92">
          <cell r="L92" t="str">
            <v>CAU0254</v>
          </cell>
          <cell r="M92" t="str">
            <v>Impedimento para realizar las visitas por emergencias sanitarias, orden público, caso fortuito, o desconocimiento de los responsables del tema de gestión documental, que obstaculizan, interrumpan o alteren la visita</v>
          </cell>
        </row>
        <row r="93">
          <cell r="L93"/>
          <cell r="M93"/>
        </row>
        <row r="94">
          <cell r="L94"/>
          <cell r="M94"/>
        </row>
        <row r="95">
          <cell r="L95"/>
          <cell r="M95"/>
        </row>
        <row r="96">
          <cell r="L96"/>
          <cell r="M96"/>
        </row>
        <row r="97">
          <cell r="L97"/>
          <cell r="M97"/>
        </row>
        <row r="98">
          <cell r="L98" t="str">
            <v>CAU0260</v>
          </cell>
          <cell r="M98" t="str">
            <v>Desorganización del archivo central</v>
          </cell>
        </row>
        <row r="99">
          <cell r="L99"/>
          <cell r="M99"/>
        </row>
        <row r="100">
          <cell r="L100"/>
          <cell r="M100"/>
        </row>
        <row r="101">
          <cell r="L101" t="str">
            <v>CAU0261</v>
          </cell>
          <cell r="M101" t="str">
            <v>Desactualización del inventario documental en el archivo central</v>
          </cell>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t="str">
            <v>CAU0262</v>
          </cell>
          <cell r="M110" t="str">
            <v xml:space="preserve">Incumplimiento de las condiciones ambientales para la conservación de documentos </v>
          </cell>
        </row>
        <row r="111">
          <cell r="L111"/>
          <cell r="M111"/>
        </row>
        <row r="112">
          <cell r="L112"/>
          <cell r="M112"/>
        </row>
        <row r="113">
          <cell r="L113" t="str">
            <v>CAU0263</v>
          </cell>
          <cell r="M113" t="str">
            <v xml:space="preserve">Documentos que cuenten con afectación biológica </v>
          </cell>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8">
          <cell r="C188" t="str">
            <v>APO7RG0001</v>
          </cell>
          <cell r="D188" t="str">
            <v>Ineficiencia de la ANM en la planificación de los planes y programas archivísticos</v>
          </cell>
        </row>
        <row r="189">
          <cell r="C189"/>
          <cell r="D189"/>
        </row>
        <row r="190">
          <cell r="C190"/>
          <cell r="D190"/>
        </row>
        <row r="191">
          <cell r="C191"/>
          <cell r="D191"/>
        </row>
        <row r="192">
          <cell r="C192"/>
          <cell r="D192"/>
        </row>
        <row r="193">
          <cell r="C193" t="str">
            <v>APO7RG0002</v>
          </cell>
          <cell r="D193" t="str">
            <v>Incumplimiento de las normas archivísticas</v>
          </cell>
        </row>
        <row r="194">
          <cell r="C194"/>
          <cell r="D194"/>
        </row>
        <row r="195">
          <cell r="C195"/>
          <cell r="D195"/>
        </row>
        <row r="196">
          <cell r="C196"/>
          <cell r="D196"/>
        </row>
        <row r="197">
          <cell r="C197"/>
          <cell r="D197"/>
        </row>
        <row r="198">
          <cell r="C198" t="str">
            <v>APO7RG0003</v>
          </cell>
          <cell r="D198" t="str">
            <v>Inexactitud en la aplicación de las TRD vigentes por parte de los procesos/dependencias de la ANM</v>
          </cell>
        </row>
        <row r="199">
          <cell r="C199"/>
          <cell r="D199"/>
        </row>
        <row r="200">
          <cell r="C200"/>
          <cell r="D200"/>
        </row>
        <row r="201">
          <cell r="C201"/>
          <cell r="D201"/>
        </row>
        <row r="202">
          <cell r="C202"/>
          <cell r="D202"/>
        </row>
        <row r="203">
          <cell r="C203" t="str">
            <v>APO7RG0004</v>
          </cell>
          <cell r="D203" t="str">
            <v>Pérdida de información/trazabilidad de los documentos en el Sistema de Gestión Documental de la ANM</v>
          </cell>
        </row>
        <row r="204">
          <cell r="C204"/>
          <cell r="D204"/>
        </row>
        <row r="205">
          <cell r="C205"/>
          <cell r="D205"/>
        </row>
        <row r="206">
          <cell r="C206"/>
          <cell r="D206"/>
        </row>
        <row r="207">
          <cell r="C207"/>
          <cell r="D207"/>
        </row>
        <row r="208">
          <cell r="C208" t="str">
            <v>APO7RG0005</v>
          </cell>
          <cell r="D208" t="str">
            <v>Inoportunidad en la atención de solicitudes de usuarios internos o externos</v>
          </cell>
        </row>
        <row r="209">
          <cell r="C209"/>
          <cell r="D209"/>
        </row>
        <row r="210">
          <cell r="C210"/>
          <cell r="D210"/>
        </row>
        <row r="211">
          <cell r="C211"/>
          <cell r="D211"/>
        </row>
        <row r="212">
          <cell r="C212"/>
          <cell r="D212"/>
        </row>
        <row r="213">
          <cell r="C213" t="str">
            <v>APO7RG0006</v>
          </cell>
          <cell r="D213" t="str">
            <v>Incumplimiento de las Tablas de retención documental</v>
          </cell>
        </row>
        <row r="214">
          <cell r="C214"/>
          <cell r="D214"/>
        </row>
        <row r="215">
          <cell r="C215"/>
          <cell r="D215"/>
        </row>
        <row r="216">
          <cell r="C216"/>
          <cell r="D216"/>
        </row>
        <row r="217">
          <cell r="C217"/>
          <cell r="D217"/>
        </row>
        <row r="218">
          <cell r="C218" t="str">
            <v>APO7RG0007</v>
          </cell>
          <cell r="D218" t="str">
            <v>Perdida de documentos físicos del archivo central y memoria histórica de la Entidad</v>
          </cell>
        </row>
        <row r="219">
          <cell r="C219"/>
          <cell r="D219"/>
        </row>
        <row r="220">
          <cell r="C220"/>
          <cell r="D220"/>
        </row>
        <row r="221">
          <cell r="C221"/>
          <cell r="D221"/>
        </row>
        <row r="222">
          <cell r="C222"/>
          <cell r="D222"/>
        </row>
        <row r="223">
          <cell r="C223" t="str">
            <v>APO7RG0008</v>
          </cell>
          <cell r="D223" t="str">
            <v xml:space="preserve">Afectación en la salud de funcionarios y/o contratistas </v>
          </cell>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CONS0006</v>
          </cell>
          <cell r="E9" t="str">
            <v>Potenciales responsabilidades disciplinarias, fiscales y penales</v>
          </cell>
        </row>
        <row r="10">
          <cell r="D10"/>
          <cell r="E10"/>
        </row>
        <row r="11">
          <cell r="D11" t="str">
            <v>CONS0070</v>
          </cell>
          <cell r="E11" t="str">
            <v>Reprocesos y salidas no conforme</v>
          </cell>
        </row>
        <row r="12">
          <cell r="D12"/>
          <cell r="E12"/>
        </row>
        <row r="13">
          <cell r="D13" t="str">
            <v>CONS0072</v>
          </cell>
          <cell r="E13" t="str">
            <v>Pérdida o no recertificación del SIG</v>
          </cell>
        </row>
        <row r="14">
          <cell r="D14" t="str">
            <v>CONS0071</v>
          </cell>
          <cell r="E14" t="str">
            <v>Materialización de riesgos de gestión y de corrupción</v>
          </cell>
        </row>
        <row r="15">
          <cell r="D15"/>
          <cell r="E15"/>
        </row>
        <row r="67">
          <cell r="C67" t="str">
            <v>EVA1RG0001</v>
          </cell>
          <cell r="D67" t="str">
            <v>Deficiencias en el ejercicio auditor al SIG</v>
          </cell>
        </row>
        <row r="68">
          <cell r="C68"/>
          <cell r="D68"/>
        </row>
        <row r="69">
          <cell r="C69"/>
          <cell r="D69"/>
        </row>
        <row r="70">
          <cell r="C70"/>
          <cell r="D70"/>
        </row>
        <row r="71">
          <cell r="C71"/>
          <cell r="D71"/>
        </row>
        <row r="72">
          <cell r="C72" t="str">
            <v>EVA1RG0002</v>
          </cell>
          <cell r="D72" t="str">
            <v>Incumplimientos técnicos, administrativos, jurídicos o procedimentales sin identificar en el ejercicio auditor</v>
          </cell>
        </row>
        <row r="73">
          <cell r="C73"/>
          <cell r="D73"/>
        </row>
        <row r="74">
          <cell r="C74"/>
          <cell r="D74"/>
        </row>
        <row r="75">
          <cell r="C75"/>
          <cell r="D75"/>
        </row>
        <row r="76">
          <cell r="C76"/>
          <cell r="D76"/>
        </row>
        <row r="77">
          <cell r="C77" t="str">
            <v>EVA1RG0003</v>
          </cell>
          <cell r="D77" t="str">
            <v>Oportunidades de mejora y recomendaciones para el SIG sin identificar</v>
          </cell>
        </row>
        <row r="78">
          <cell r="C78"/>
          <cell r="D78"/>
        </row>
        <row r="79">
          <cell r="C79"/>
          <cell r="D79"/>
        </row>
        <row r="80">
          <cell r="C80"/>
          <cell r="D80"/>
        </row>
        <row r="81">
          <cell r="C81"/>
          <cell r="D81"/>
        </row>
        <row r="82">
          <cell r="C82" t="str">
            <v>EVA1RG0004</v>
          </cell>
          <cell r="D82" t="str">
            <v xml:space="preserve">Incumplimiento de normas relacionadas con la entrega de informes de ley </v>
          </cell>
        </row>
        <row r="83">
          <cell r="C83"/>
          <cell r="D83"/>
        </row>
        <row r="84">
          <cell r="C84"/>
          <cell r="D84"/>
        </row>
        <row r="85">
          <cell r="C85"/>
          <cell r="D85"/>
        </row>
        <row r="86">
          <cell r="C86"/>
          <cell r="D86"/>
        </row>
        <row r="87">
          <cell r="C87" t="str">
            <v>EVA1RG0005</v>
          </cell>
          <cell r="D87" t="str">
            <v>Inadecuado monitoreo y evaluación al cumplimiento de los controles de los riesgos de la ANM</v>
          </cell>
        </row>
        <row r="88">
          <cell r="C88"/>
          <cell r="D88"/>
        </row>
        <row r="89">
          <cell r="C89"/>
          <cell r="D89"/>
        </row>
        <row r="90">
          <cell r="C90"/>
          <cell r="D90"/>
        </row>
        <row r="91">
          <cell r="C91"/>
          <cell r="D91"/>
        </row>
        <row r="92">
          <cell r="C92" t="str">
            <v>EVA1RG0006</v>
          </cell>
          <cell r="D92" t="str">
            <v>Inoportunidad en la gestión y cierre de las no conformidades u oportunidades de mejora derivadas de auditorias SIG, Auditoria ente certificador, MIPG u otros.</v>
          </cell>
        </row>
        <row r="93">
          <cell r="C93"/>
          <cell r="D93"/>
        </row>
        <row r="94">
          <cell r="C94"/>
          <cell r="D94"/>
        </row>
        <row r="95">
          <cell r="C95"/>
          <cell r="D95"/>
        </row>
        <row r="96">
          <cell r="C96"/>
          <cell r="D96"/>
        </row>
        <row r="97">
          <cell r="C97" t="str">
            <v>EVA1RG0007</v>
          </cell>
          <cell r="D97" t="str">
            <v>Recurrencia en las salidas no conformes</v>
          </cell>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30">
          <cell r="C30" t="str">
            <v>EST1RG0001</v>
          </cell>
          <cell r="D30" t="str">
            <v>Desarticulación de la planeación estratégica con las actividades y el propósito de la ANM.</v>
          </cell>
        </row>
        <row r="31">
          <cell r="C31" t="str">
            <v>EST1RG0002</v>
          </cell>
          <cell r="D31" t="str">
            <v>Incumplimiento de las metas estratégicas de la ANM</v>
          </cell>
        </row>
        <row r="32">
          <cell r="C32"/>
          <cell r="D32"/>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43">
          <cell r="L43" t="str">
            <v>CAU0282</v>
          </cell>
          <cell r="M43" t="str">
            <v xml:space="preserve">Comunicación extemporánea o errada de los plazos para gestionar las novedades de los proyectos de inversión </v>
          </cell>
        </row>
        <row r="44">
          <cell r="L44"/>
          <cell r="M44"/>
        </row>
        <row r="45">
          <cell r="L45"/>
          <cell r="M45"/>
        </row>
        <row r="46">
          <cell r="L46" t="str">
            <v>CAU0283</v>
          </cell>
          <cell r="M46" t="str">
            <v xml:space="preserve">Debilidades en el seguimiento a la ejecución de las obligaciones, compromisos y reportes de información </v>
          </cell>
        </row>
        <row r="47">
          <cell r="L47"/>
          <cell r="M47"/>
        </row>
        <row r="48">
          <cell r="L48"/>
          <cell r="M48"/>
        </row>
        <row r="49">
          <cell r="L49" t="str">
            <v>CAU0284</v>
          </cell>
          <cell r="M49" t="str">
            <v>Proyectos de inversión formulados y modificados  con imprecisiones y entregados fuera de los plazos establecidos</v>
          </cell>
        </row>
        <row r="50">
          <cell r="L50"/>
          <cell r="M50"/>
        </row>
        <row r="51">
          <cell r="L51"/>
          <cell r="M51"/>
        </row>
        <row r="52">
          <cell r="L52"/>
          <cell r="M52"/>
        </row>
        <row r="53">
          <cell r="L53"/>
          <cell r="M53"/>
        </row>
        <row r="54">
          <cell r="L54"/>
          <cell r="M54"/>
        </row>
        <row r="55">
          <cell r="L55" t="str">
            <v>CAU0287</v>
          </cell>
          <cell r="M55" t="str">
            <v>Anteproyecto recibido sin el cumplimiento de los lineamiento presupuestales y  fuera de los plazos presupuestales</v>
          </cell>
        </row>
        <row r="56">
          <cell r="L56"/>
          <cell r="M56"/>
        </row>
        <row r="57">
          <cell r="L57"/>
          <cell r="M57"/>
        </row>
        <row r="58">
          <cell r="L58" t="str">
            <v>CAU0288</v>
          </cell>
          <cell r="M58" t="str">
            <v>Recortes presupuestales solicitados por parte del Gobierno nacional</v>
          </cell>
        </row>
        <row r="59">
          <cell r="L59"/>
          <cell r="M59"/>
        </row>
        <row r="60">
          <cell r="L60"/>
          <cell r="M60"/>
        </row>
        <row r="61">
          <cell r="L61" t="str">
            <v>CAU0289</v>
          </cell>
          <cell r="M61" t="str">
            <v>Recursos insuficientes o indisponibles en SUIFP</v>
          </cell>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14">
          <cell r="L214"/>
          <cell r="M214"/>
        </row>
        <row r="215">
          <cell r="L215"/>
          <cell r="M215"/>
        </row>
        <row r="216">
          <cell r="L216"/>
          <cell r="M216"/>
        </row>
        <row r="217">
          <cell r="L217"/>
          <cell r="M217"/>
        </row>
        <row r="218">
          <cell r="L218"/>
          <cell r="M218"/>
        </row>
        <row r="219">
          <cell r="L219"/>
          <cell r="M219"/>
        </row>
        <row r="224">
          <cell r="C224" t="str">
            <v>EST1RG0008</v>
          </cell>
          <cell r="D224" t="str">
            <v>Incumplimiento de las actividades/metas de los proyectos de inversión de la ANM</v>
          </cell>
        </row>
        <row r="225">
          <cell r="C225"/>
          <cell r="D225"/>
        </row>
        <row r="226">
          <cell r="C226"/>
          <cell r="D226"/>
        </row>
        <row r="227">
          <cell r="C227"/>
          <cell r="D227"/>
        </row>
        <row r="228">
          <cell r="C228"/>
          <cell r="D228"/>
        </row>
        <row r="229">
          <cell r="C229" t="str">
            <v>EST1RG0009</v>
          </cell>
          <cell r="D229" t="str">
            <v>Proyectos de inversión sin recursos disponibles para su ejecución</v>
          </cell>
        </row>
        <row r="230">
          <cell r="C230"/>
          <cell r="D230"/>
        </row>
        <row r="231">
          <cell r="C231"/>
          <cell r="D231"/>
        </row>
        <row r="232">
          <cell r="C232"/>
          <cell r="D232"/>
        </row>
        <row r="233">
          <cell r="C233"/>
          <cell r="D233"/>
        </row>
        <row r="234">
          <cell r="C234"/>
          <cell r="D234">
            <v>0</v>
          </cell>
        </row>
        <row r="235">
          <cell r="C235"/>
          <cell r="D235"/>
        </row>
        <row r="236">
          <cell r="C236"/>
          <cell r="D236"/>
        </row>
        <row r="237">
          <cell r="C237"/>
          <cell r="D237"/>
        </row>
        <row r="238">
          <cell r="C238"/>
          <cell r="D238"/>
        </row>
        <row r="239">
          <cell r="C239"/>
          <cell r="D239">
            <v>0</v>
          </cell>
        </row>
        <row r="240">
          <cell r="C240"/>
          <cell r="D240"/>
        </row>
        <row r="241">
          <cell r="C241"/>
          <cell r="D241"/>
        </row>
        <row r="242">
          <cell r="C242"/>
          <cell r="D242"/>
        </row>
        <row r="243">
          <cell r="C243"/>
          <cell r="D243"/>
        </row>
        <row r="244">
          <cell r="C244"/>
          <cell r="D244">
            <v>0</v>
          </cell>
        </row>
        <row r="245">
          <cell r="C245"/>
          <cell r="D245"/>
        </row>
        <row r="246">
          <cell r="C246"/>
          <cell r="D246"/>
        </row>
        <row r="247">
          <cell r="C247"/>
          <cell r="D247"/>
        </row>
        <row r="248">
          <cell r="C248"/>
          <cell r="D248"/>
        </row>
        <row r="249">
          <cell r="C249"/>
          <cell r="D249">
            <v>0</v>
          </cell>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CONS0007</v>
          </cell>
          <cell r="E9" t="str">
            <v>Contaminación ambiental</v>
          </cell>
        </row>
        <row r="10">
          <cell r="D10"/>
          <cell r="E10"/>
        </row>
        <row r="11">
          <cell r="D11" t="str">
            <v>CONS0009</v>
          </cell>
          <cell r="E11" t="str">
            <v>Sanciones y/o requerimientos de las autoridades competentes</v>
          </cell>
        </row>
        <row r="12">
          <cell r="D12"/>
          <cell r="E12"/>
        </row>
        <row r="13">
          <cell r="D13"/>
          <cell r="E13"/>
        </row>
        <row r="18">
          <cell r="L18" t="str">
            <v>CAU0013</v>
          </cell>
          <cell r="M18" t="str">
            <v>Incumplimiento en los lineamientos establecidos para la identificación y valoración de aspectos e impactos ambientales</v>
          </cell>
        </row>
        <row r="19">
          <cell r="L19"/>
          <cell r="M19"/>
        </row>
        <row r="20">
          <cell r="L20" t="str">
            <v>CAU0014</v>
          </cell>
          <cell r="M20" t="str">
            <v xml:space="preserve">Falta de implementación de controles a los aspectos e impactos ambientales </v>
          </cell>
        </row>
        <row r="21">
          <cell r="L21" t="str">
            <v>CAU0015</v>
          </cell>
          <cell r="M21" t="str">
            <v>Falta de implementación de los  programas ambientales y de seguimiento a la implementación de los mismos</v>
          </cell>
        </row>
        <row r="22">
          <cell r="L22" t="str">
            <v>CAU0016</v>
          </cell>
          <cell r="M22" t="str">
            <v>Desconocimiento por parte de los servidores de la ANM de los Aspectos e Impactos Ambientales de la Entidad</v>
          </cell>
        </row>
        <row r="23">
          <cell r="L23"/>
          <cell r="M23"/>
        </row>
        <row r="24">
          <cell r="L24"/>
          <cell r="M24"/>
        </row>
        <row r="25">
          <cell r="L25" t="str">
            <v>CAU0017</v>
          </cell>
          <cell r="M25" t="str">
            <v>Desactualización de la Matriz de Requisitos Legales aplicables al Sistema de Gestión Ambiental de la ANM, y falta de seguimiento al cumplimiento normativo</v>
          </cell>
        </row>
        <row r="26">
          <cell r="L26"/>
          <cell r="M26"/>
        </row>
        <row r="27">
          <cell r="L27" t="str">
            <v>CAU0018</v>
          </cell>
          <cell r="M27" t="str">
            <v>Debilidades en la identificación de las situaciones potenciales de emergencias ambientales</v>
          </cell>
        </row>
        <row r="28">
          <cell r="L28" t="str">
            <v>CAU0015</v>
          </cell>
          <cell r="M28" t="str">
            <v>Falta de implementación de los  programas ambientales y de seguimiento a la implementación de los mismos</v>
          </cell>
        </row>
        <row r="29">
          <cell r="L29" t="str">
            <v>CAU0016</v>
          </cell>
          <cell r="M29" t="str">
            <v>Desconocimiento por parte de los servidores de la ANM de los Aspectos e Impactos Ambientales de la Entidad</v>
          </cell>
        </row>
        <row r="30">
          <cell r="L30"/>
          <cell r="M30"/>
        </row>
        <row r="31">
          <cell r="L31"/>
          <cell r="M31"/>
        </row>
        <row r="36">
          <cell r="C36" t="str">
            <v>EST1RG0015</v>
          </cell>
          <cell r="D36" t="str">
            <v>Aumento en la significancia de los aspectos e impactos ambientales</v>
          </cell>
        </row>
        <row r="37">
          <cell r="C37"/>
          <cell r="D37"/>
        </row>
        <row r="38">
          <cell r="C38"/>
          <cell r="D38"/>
        </row>
        <row r="39">
          <cell r="C39"/>
          <cell r="D39"/>
        </row>
        <row r="40">
          <cell r="C40" t="str">
            <v>EST1RG0016</v>
          </cell>
          <cell r="D40" t="str">
            <v>Incumplimiento normativo y de los requisitos técnicos en materia ambiental</v>
          </cell>
        </row>
        <row r="41">
          <cell r="C41" t="str">
            <v>EST1RG0017</v>
          </cell>
          <cell r="D41" t="str">
            <v>Incumplimiento de los programas ambientales definidos y aplicables a  la ANM</v>
          </cell>
        </row>
        <row r="42">
          <cell r="C42"/>
          <cell r="D42"/>
        </row>
        <row r="43">
          <cell r="C43"/>
          <cell r="D43"/>
        </row>
        <row r="44">
          <cell r="C44"/>
          <cell r="D44"/>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CONS0011</v>
          </cell>
          <cell r="E9" t="str">
            <v>Suplantación de la ANM a través de canales no oficiales de la Entidad</v>
          </cell>
        </row>
        <row r="10">
          <cell r="D10"/>
          <cell r="E10"/>
        </row>
        <row r="11">
          <cell r="D11"/>
          <cell r="E11"/>
        </row>
        <row r="12">
          <cell r="D12" t="str">
            <v>CONS0012</v>
          </cell>
          <cell r="E12" t="str">
            <v>Creación de canales alternos no autorizados por la ANM por parte de los procesos/dependencias</v>
          </cell>
        </row>
        <row r="13">
          <cell r="D13"/>
          <cell r="E13"/>
        </row>
        <row r="14">
          <cell r="D14"/>
          <cell r="E14"/>
        </row>
        <row r="15">
          <cell r="D15" t="str">
            <v>CONS0013</v>
          </cell>
          <cell r="E15" t="str">
            <v>Desorientación y desinformación de los grupos de interés</v>
          </cell>
        </row>
        <row r="16">
          <cell r="D16"/>
          <cell r="E16"/>
        </row>
        <row r="17">
          <cell r="D17"/>
          <cell r="E17"/>
        </row>
        <row r="18">
          <cell r="D18" t="str">
            <v>CONS0006</v>
          </cell>
          <cell r="E18" t="str">
            <v>Potenciales responsabilidades disciplinarias, fiscales o penales.</v>
          </cell>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40">
          <cell r="L40" t="str">
            <v>CAU0046</v>
          </cell>
          <cell r="M40" t="str">
            <v>Demoras en la aprobación de la Plan Estratégico de comunicaciones por parte de la alta dirección</v>
          </cell>
        </row>
        <row r="41">
          <cell r="L41"/>
          <cell r="M41"/>
        </row>
        <row r="42">
          <cell r="L42"/>
          <cell r="M42"/>
        </row>
        <row r="43">
          <cell r="L43" t="str">
            <v>CAU0047</v>
          </cell>
          <cell r="M43" t="str">
            <v>Desconocimiento del Plan Estratégico de  comunicaciones por parte de los servidores de la ANM</v>
          </cell>
        </row>
        <row r="44">
          <cell r="L44"/>
          <cell r="M44"/>
        </row>
        <row r="45">
          <cell r="L45"/>
          <cell r="M45"/>
        </row>
        <row r="46">
          <cell r="L46"/>
          <cell r="M46"/>
        </row>
        <row r="47">
          <cell r="L47"/>
          <cell r="M47"/>
        </row>
        <row r="48">
          <cell r="L48"/>
          <cell r="M48"/>
        </row>
        <row r="49">
          <cell r="L49" t="str">
            <v>CAU0048</v>
          </cell>
          <cell r="M49" t="str">
            <v>Solicitudes por parte de los procesos/dependencias fuera de los tiempos establecidos</v>
          </cell>
        </row>
        <row r="50">
          <cell r="L50"/>
          <cell r="M50"/>
        </row>
        <row r="51">
          <cell r="L51"/>
          <cell r="M51"/>
        </row>
        <row r="52">
          <cell r="L52" t="str">
            <v>CAU0049</v>
          </cell>
          <cell r="M52" t="str">
            <v>Demoras en la aprobación de información técnica que sea insumo para las campañas o comunicados</v>
          </cell>
        </row>
        <row r="53">
          <cell r="L53"/>
          <cell r="M53"/>
        </row>
        <row r="54">
          <cell r="L54"/>
          <cell r="M54"/>
        </row>
        <row r="55">
          <cell r="L55"/>
          <cell r="M55"/>
        </row>
        <row r="56">
          <cell r="L56"/>
          <cell r="M56"/>
        </row>
        <row r="57">
          <cell r="L57"/>
          <cell r="M57"/>
        </row>
        <row r="58">
          <cell r="L58" t="str">
            <v>CAU0050</v>
          </cell>
          <cell r="M58" t="str">
            <v xml:space="preserve">Falta de gestión por parte de los responsables de proceso/dependencia para realizar la solicitud de la actualización de los contenidos web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t="str">
            <v>CAU0053</v>
          </cell>
          <cell r="M67" t="str">
            <v xml:space="preserve">Identificación incompleta por parte de los procesos/dependencias de los grupo de interés a quienes van dirigidos los eventos </v>
          </cell>
        </row>
        <row r="68">
          <cell r="L68"/>
          <cell r="M68"/>
        </row>
        <row r="69">
          <cell r="L69"/>
          <cell r="M69"/>
        </row>
        <row r="70">
          <cell r="L70"/>
          <cell r="M70"/>
        </row>
        <row r="71">
          <cell r="L71"/>
          <cell r="M71"/>
        </row>
        <row r="72">
          <cell r="L72"/>
          <cell r="M72"/>
        </row>
        <row r="73">
          <cell r="L73"/>
          <cell r="M73"/>
        </row>
        <row r="74">
          <cell r="L74"/>
          <cell r="M74"/>
        </row>
        <row r="75">
          <cell r="L75"/>
          <cell r="M75"/>
        </row>
        <row r="76">
          <cell r="L76" t="str">
            <v>CAU0056</v>
          </cell>
          <cell r="M76" t="str">
            <v>Inoportunidad en el suministro de la información por parte de los procesos/dependencias de la ANM</v>
          </cell>
        </row>
        <row r="77">
          <cell r="L77"/>
          <cell r="M77"/>
        </row>
        <row r="78">
          <cell r="L78"/>
          <cell r="M78"/>
        </row>
        <row r="79">
          <cell r="L79"/>
          <cell r="M79"/>
        </row>
        <row r="80">
          <cell r="L80"/>
          <cell r="M80"/>
        </row>
        <row r="81">
          <cell r="L81"/>
          <cell r="M81"/>
        </row>
        <row r="82">
          <cell r="L82"/>
          <cell r="M82"/>
        </row>
        <row r="83">
          <cell r="L83"/>
          <cell r="M83"/>
        </row>
        <row r="84">
          <cell r="L84"/>
          <cell r="M84"/>
        </row>
        <row r="85">
          <cell r="L85" t="str">
            <v>CAU0057</v>
          </cell>
          <cell r="M85" t="str">
            <v>Desarticulación con los demás procesos/dependencia de las actividades o iniciativas que desarrollan con componente de rendición de cuentas</v>
          </cell>
        </row>
        <row r="86">
          <cell r="L86"/>
          <cell r="M86"/>
        </row>
        <row r="87">
          <cell r="L87"/>
          <cell r="M87"/>
        </row>
        <row r="88">
          <cell r="L88" t="str">
            <v>CAU0058</v>
          </cell>
          <cell r="M88" t="str">
            <v>Debilidades en los procesos de priorización y planificación de actividades de la estrategia de rendición de cuentas</v>
          </cell>
        </row>
        <row r="89">
          <cell r="L89"/>
          <cell r="M89"/>
        </row>
        <row r="90">
          <cell r="L90"/>
          <cell r="M90"/>
        </row>
        <row r="91">
          <cell r="L91"/>
          <cell r="M91"/>
        </row>
        <row r="92">
          <cell r="L92"/>
          <cell r="M92"/>
        </row>
        <row r="93">
          <cell r="L93"/>
          <cell r="M93"/>
        </row>
        <row r="94">
          <cell r="L94" t="str">
            <v>CAU0054</v>
          </cell>
          <cell r="M94" t="str">
            <v>Eventos de orden social, salubridad pública u otros que impidan la ejecución de lo planificado</v>
          </cell>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t="str">
            <v>CAU0059</v>
          </cell>
          <cell r="M103" t="str">
            <v>Falta de participación por parte de los Grupos de Interés en el diligenciamiento de las encuestas puestas a disposición.</v>
          </cell>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t="str">
            <v>CAU0060</v>
          </cell>
          <cell r="M112" t="str">
            <v>Reprocesos por inadecuada aplicación de los procedimientos definidos</v>
          </cell>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71">
          <cell r="C171" t="str">
            <v>EST2RG0001</v>
          </cell>
          <cell r="D171" t="str">
            <v>Inadecuada formulación y diseño de estrategias  de comunicación dirigidas a  los grupos de interés</v>
          </cell>
        </row>
        <row r="172">
          <cell r="C172"/>
          <cell r="D172"/>
        </row>
        <row r="173">
          <cell r="C173"/>
          <cell r="D173"/>
        </row>
        <row r="174">
          <cell r="C174"/>
          <cell r="D174"/>
        </row>
        <row r="175">
          <cell r="C175"/>
          <cell r="D175"/>
        </row>
        <row r="176">
          <cell r="C176" t="str">
            <v>EST2RG0002</v>
          </cell>
          <cell r="D176" t="str">
            <v>Inoportuna e inadecuada publicación de la información</v>
          </cell>
        </row>
        <row r="177">
          <cell r="C177"/>
          <cell r="D177"/>
        </row>
        <row r="178">
          <cell r="C178"/>
          <cell r="D178"/>
        </row>
        <row r="179">
          <cell r="C179"/>
          <cell r="D179"/>
        </row>
        <row r="180">
          <cell r="C180"/>
          <cell r="D180"/>
        </row>
        <row r="181">
          <cell r="C181" t="str">
            <v>EST2RG0003</v>
          </cell>
          <cell r="D181" t="str">
            <v>Indisponibilidad de la información de la Entidad en sitio web y redes sociales</v>
          </cell>
        </row>
        <row r="182">
          <cell r="C182"/>
          <cell r="D182"/>
        </row>
        <row r="183">
          <cell r="C183"/>
          <cell r="D183"/>
        </row>
        <row r="184">
          <cell r="C184"/>
          <cell r="D184"/>
        </row>
        <row r="185">
          <cell r="C185"/>
          <cell r="D185"/>
        </row>
        <row r="186">
          <cell r="C186" t="str">
            <v>EST2RG0004</v>
          </cell>
          <cell r="D186" t="str">
            <v>Incumplimiento en la ejecución de espacios/eventos programados por los procesos de la ANM para los ciudadanos, que posibiliten su participación e información</v>
          </cell>
        </row>
        <row r="187">
          <cell r="C187"/>
          <cell r="D187"/>
        </row>
        <row r="188">
          <cell r="C188"/>
          <cell r="D188"/>
        </row>
        <row r="189">
          <cell r="C189"/>
          <cell r="D189"/>
        </row>
        <row r="190">
          <cell r="C190"/>
          <cell r="D190"/>
        </row>
        <row r="191">
          <cell r="C191" t="str">
            <v>EST2RG0005</v>
          </cell>
          <cell r="D191" t="str">
            <v>Inoportunidad y/o falta de calidad de la información que se suministra a la ciudadanía sobre la minería y gestión de la ANM</v>
          </cell>
        </row>
        <row r="192">
          <cell r="C192"/>
          <cell r="D192"/>
        </row>
        <row r="193">
          <cell r="C193"/>
          <cell r="D193"/>
        </row>
        <row r="194">
          <cell r="C194"/>
          <cell r="D194"/>
        </row>
        <row r="195">
          <cell r="C195"/>
          <cell r="D195"/>
        </row>
        <row r="196">
          <cell r="C196" t="str">
            <v>EST2RG0006</v>
          </cell>
          <cell r="D196" t="str">
            <v>Deficiencias en la formulación de la estrategia  de rendición de cuentas de la ANM</v>
          </cell>
        </row>
        <row r="197">
          <cell r="C197"/>
          <cell r="D197"/>
        </row>
        <row r="198">
          <cell r="C198"/>
          <cell r="D198"/>
        </row>
        <row r="199">
          <cell r="C199"/>
          <cell r="D199"/>
        </row>
        <row r="200">
          <cell r="C200"/>
          <cell r="D200"/>
        </row>
        <row r="201">
          <cell r="C201" t="str">
            <v>EST2RG0007</v>
          </cell>
          <cell r="D201" t="str">
            <v>Incumplimiento normativo en materia de rendición de cuentas por parte de la ANM</v>
          </cell>
        </row>
        <row r="202">
          <cell r="C202"/>
          <cell r="D202"/>
        </row>
        <row r="203">
          <cell r="C203"/>
          <cell r="D203"/>
        </row>
        <row r="204">
          <cell r="C204"/>
          <cell r="D204"/>
        </row>
        <row r="205">
          <cell r="C205"/>
          <cell r="D205"/>
        </row>
        <row r="206">
          <cell r="C206" t="str">
            <v>EST2RG0008</v>
          </cell>
          <cell r="D206" t="str">
            <v>Deficiencias en las herramientas/métodos que se implementan para garantizar mediciones a la gestión y percepción institucional.</v>
          </cell>
        </row>
        <row r="207">
          <cell r="C207"/>
          <cell r="D207"/>
        </row>
        <row r="208">
          <cell r="C208"/>
          <cell r="D208"/>
        </row>
        <row r="209">
          <cell r="C209"/>
          <cell r="D209"/>
        </row>
        <row r="210">
          <cell r="C210"/>
          <cell r="D210"/>
        </row>
        <row r="211">
          <cell r="C211" t="str">
            <v>EST2RG0009</v>
          </cell>
          <cell r="D211" t="str">
            <v>Ineficiencia en la gestión de los servicios prestados por parte del grupo</v>
          </cell>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iesgos de gestión"/>
      <sheetName val="Riesgos de corrupción"/>
      <sheetName val="Monitoreo y Seguimiento"/>
      <sheetName val="Mapa calor RG"/>
      <sheetName val="Listas"/>
    </sheetNames>
    <sheetDataSet>
      <sheetData sheetId="0"/>
      <sheetData sheetId="1">
        <row r="9">
          <cell r="D9" t="str">
            <v>CONS0014</v>
          </cell>
          <cell r="E9" t="str">
            <v>Incumplimiento del lineamiento legal sobre la implementación de Áreas Estratégicas Mineras</v>
          </cell>
        </row>
        <row r="10">
          <cell r="D10"/>
          <cell r="E10"/>
        </row>
        <row r="11">
          <cell r="D11"/>
          <cell r="E11"/>
        </row>
        <row r="12">
          <cell r="D12" t="str">
            <v>CONS0015</v>
          </cell>
          <cell r="E12" t="str">
            <v>Pérdida de oportunidad para aprovechamiento de las áreas con potencial de minerales estratégicos.</v>
          </cell>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row r="24">
          <cell r="D24"/>
          <cell r="E24"/>
        </row>
        <row r="25">
          <cell r="D25"/>
          <cell r="E25"/>
        </row>
        <row r="26">
          <cell r="D26"/>
          <cell r="E26"/>
        </row>
        <row r="27">
          <cell r="D27"/>
          <cell r="E27"/>
        </row>
        <row r="28">
          <cell r="D28"/>
          <cell r="E28"/>
        </row>
        <row r="29">
          <cell r="D29"/>
          <cell r="E29"/>
        </row>
        <row r="30">
          <cell r="D30"/>
          <cell r="E30"/>
        </row>
        <row r="31">
          <cell r="D31"/>
          <cell r="E31"/>
        </row>
        <row r="32">
          <cell r="D32"/>
          <cell r="E32"/>
        </row>
        <row r="33">
          <cell r="D33"/>
          <cell r="E33"/>
        </row>
        <row r="34">
          <cell r="D34"/>
          <cell r="E34"/>
        </row>
        <row r="35">
          <cell r="D35"/>
          <cell r="E35"/>
        </row>
        <row r="36">
          <cell r="D36"/>
          <cell r="E36"/>
        </row>
        <row r="37">
          <cell r="D37"/>
          <cell r="E37"/>
        </row>
        <row r="38">
          <cell r="D38"/>
          <cell r="E38"/>
        </row>
        <row r="46">
          <cell r="L46" t="str">
            <v>CAU0061</v>
          </cell>
          <cell r="M46" t="str">
            <v>Limitación de recursos  que impidan el desarrollo de la gestión requerida</v>
          </cell>
        </row>
        <row r="47">
          <cell r="L47"/>
          <cell r="M47"/>
        </row>
        <row r="48">
          <cell r="L48"/>
          <cell r="M48"/>
        </row>
        <row r="49">
          <cell r="L49" t="str">
            <v>CAU0062</v>
          </cell>
          <cell r="M49" t="str">
            <v>Insuficiencia de la información requerida.</v>
          </cell>
        </row>
        <row r="50">
          <cell r="L50"/>
          <cell r="M50"/>
        </row>
        <row r="51">
          <cell r="L51"/>
          <cell r="M51"/>
        </row>
        <row r="52">
          <cell r="L52" t="str">
            <v>CAU0063</v>
          </cell>
          <cell r="M52" t="str">
            <v>No lograr el lleno de los requisitos establecidos para proceder a declarar el área</v>
          </cell>
        </row>
        <row r="53">
          <cell r="L53"/>
          <cell r="M53"/>
        </row>
        <row r="54">
          <cell r="L54"/>
          <cell r="M54"/>
        </row>
        <row r="55">
          <cell r="L55"/>
          <cell r="M55"/>
        </row>
        <row r="56">
          <cell r="L56"/>
          <cell r="M56"/>
        </row>
        <row r="57">
          <cell r="L57"/>
          <cell r="M57"/>
        </row>
        <row r="58">
          <cell r="L58" t="str">
            <v>CAU0064</v>
          </cell>
          <cell r="M58" t="str">
            <v xml:space="preserve">Cambios normativos o circunstancias sobrevinientes o no definidas que afecten la caracterización </v>
          </cell>
        </row>
        <row r="59">
          <cell r="L59"/>
          <cell r="M59"/>
        </row>
        <row r="60">
          <cell r="L60"/>
          <cell r="M60"/>
        </row>
        <row r="61">
          <cell r="L61"/>
          <cell r="M61"/>
        </row>
        <row r="62">
          <cell r="L62"/>
          <cell r="M62"/>
        </row>
        <row r="63">
          <cell r="L63"/>
          <cell r="M63"/>
        </row>
        <row r="64">
          <cell r="L64"/>
          <cell r="M64"/>
        </row>
        <row r="65">
          <cell r="L65"/>
          <cell r="M65"/>
        </row>
        <row r="66">
          <cell r="L66"/>
          <cell r="M66"/>
        </row>
        <row r="67">
          <cell r="L67"/>
          <cell r="M67"/>
        </row>
        <row r="68">
          <cell r="L68"/>
          <cell r="M68"/>
        </row>
        <row r="69">
          <cell r="L69"/>
          <cell r="M69"/>
        </row>
        <row r="70">
          <cell r="L70"/>
          <cell r="M70"/>
        </row>
        <row r="71">
          <cell r="L71"/>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row r="104">
          <cell r="L104"/>
          <cell r="M104"/>
        </row>
        <row r="105">
          <cell r="L105"/>
          <cell r="M105"/>
        </row>
        <row r="106">
          <cell r="L106"/>
          <cell r="M106"/>
        </row>
        <row r="107">
          <cell r="L107"/>
          <cell r="M107"/>
        </row>
        <row r="108">
          <cell r="L108"/>
          <cell r="M108"/>
        </row>
        <row r="109">
          <cell r="L109"/>
          <cell r="M109"/>
        </row>
        <row r="110">
          <cell r="L110"/>
          <cell r="M110"/>
        </row>
        <row r="111">
          <cell r="L111"/>
          <cell r="M111"/>
        </row>
        <row r="112">
          <cell r="L112"/>
          <cell r="M112"/>
        </row>
        <row r="113">
          <cell r="L113"/>
          <cell r="M113"/>
        </row>
        <row r="114">
          <cell r="L114"/>
          <cell r="M114"/>
        </row>
        <row r="115">
          <cell r="L115"/>
          <cell r="M115"/>
        </row>
        <row r="116">
          <cell r="L116"/>
          <cell r="M116"/>
        </row>
        <row r="117">
          <cell r="L117"/>
          <cell r="M117"/>
        </row>
        <row r="118">
          <cell r="L118"/>
          <cell r="M118"/>
        </row>
        <row r="119">
          <cell r="L119"/>
          <cell r="M119"/>
        </row>
        <row r="120">
          <cell r="L120"/>
          <cell r="M120"/>
        </row>
        <row r="121">
          <cell r="L121"/>
          <cell r="M121"/>
        </row>
        <row r="122">
          <cell r="L122"/>
          <cell r="M122"/>
        </row>
        <row r="123">
          <cell r="L123"/>
          <cell r="M123"/>
        </row>
        <row r="124">
          <cell r="L124"/>
          <cell r="M124"/>
        </row>
        <row r="125">
          <cell r="L125"/>
          <cell r="M125"/>
        </row>
        <row r="126">
          <cell r="L126"/>
          <cell r="M126"/>
        </row>
        <row r="127">
          <cell r="L127"/>
          <cell r="M127"/>
        </row>
        <row r="128">
          <cell r="L128"/>
          <cell r="M128"/>
        </row>
        <row r="129">
          <cell r="L129"/>
          <cell r="M129"/>
        </row>
        <row r="130">
          <cell r="L130"/>
          <cell r="M130"/>
        </row>
        <row r="131">
          <cell r="L131"/>
          <cell r="M131"/>
        </row>
        <row r="132">
          <cell r="L132"/>
          <cell r="M132"/>
        </row>
        <row r="133">
          <cell r="L133"/>
          <cell r="M133"/>
        </row>
        <row r="134">
          <cell r="L134"/>
          <cell r="M134"/>
        </row>
        <row r="135">
          <cell r="L135"/>
          <cell r="M135"/>
        </row>
        <row r="136">
          <cell r="L136"/>
          <cell r="M136"/>
        </row>
        <row r="137">
          <cell r="L137"/>
          <cell r="M137"/>
        </row>
        <row r="138">
          <cell r="L138"/>
          <cell r="M138"/>
        </row>
        <row r="139">
          <cell r="L139"/>
          <cell r="M139"/>
        </row>
        <row r="140">
          <cell r="L140"/>
          <cell r="M140"/>
        </row>
        <row r="141">
          <cell r="L141"/>
          <cell r="M141"/>
        </row>
        <row r="142">
          <cell r="L142"/>
          <cell r="M142"/>
        </row>
        <row r="143">
          <cell r="L143"/>
          <cell r="M143"/>
        </row>
        <row r="144">
          <cell r="L144"/>
          <cell r="M144"/>
        </row>
        <row r="145">
          <cell r="L145"/>
          <cell r="M145"/>
        </row>
        <row r="146">
          <cell r="L146"/>
          <cell r="M146"/>
        </row>
        <row r="147">
          <cell r="L147"/>
          <cell r="M147"/>
        </row>
        <row r="148">
          <cell r="L148"/>
          <cell r="M148"/>
        </row>
        <row r="149">
          <cell r="L149"/>
          <cell r="M149"/>
        </row>
        <row r="150">
          <cell r="L150"/>
          <cell r="M150"/>
        </row>
        <row r="151">
          <cell r="L151"/>
          <cell r="M151"/>
        </row>
        <row r="152">
          <cell r="L152"/>
          <cell r="M152"/>
        </row>
        <row r="153">
          <cell r="L153"/>
          <cell r="M153"/>
        </row>
        <row r="154">
          <cell r="L154"/>
          <cell r="M154"/>
        </row>
        <row r="155">
          <cell r="L155"/>
          <cell r="M155"/>
        </row>
        <row r="156">
          <cell r="L156"/>
          <cell r="M156"/>
        </row>
        <row r="157">
          <cell r="L157"/>
          <cell r="M157"/>
        </row>
        <row r="158">
          <cell r="L158"/>
          <cell r="M158"/>
        </row>
        <row r="159">
          <cell r="L159"/>
          <cell r="M159"/>
        </row>
        <row r="160">
          <cell r="L160"/>
          <cell r="M160"/>
        </row>
        <row r="161">
          <cell r="L161"/>
          <cell r="M161"/>
        </row>
        <row r="162">
          <cell r="L162"/>
          <cell r="M162"/>
        </row>
        <row r="163">
          <cell r="L163"/>
          <cell r="M163"/>
        </row>
        <row r="164">
          <cell r="L164"/>
          <cell r="M164"/>
        </row>
        <row r="165">
          <cell r="L165"/>
          <cell r="M165"/>
        </row>
        <row r="166">
          <cell r="L166"/>
          <cell r="M166"/>
        </row>
        <row r="167">
          <cell r="L167"/>
          <cell r="M167"/>
        </row>
        <row r="168">
          <cell r="L168"/>
          <cell r="M168"/>
        </row>
        <row r="169">
          <cell r="L169"/>
          <cell r="M169"/>
        </row>
        <row r="170">
          <cell r="L170"/>
          <cell r="M170"/>
        </row>
        <row r="171">
          <cell r="L171"/>
          <cell r="M171"/>
        </row>
        <row r="172">
          <cell r="L172"/>
          <cell r="M172"/>
        </row>
        <row r="173">
          <cell r="L173"/>
          <cell r="M173"/>
        </row>
        <row r="174">
          <cell r="L174"/>
          <cell r="M174"/>
        </row>
        <row r="175">
          <cell r="L175"/>
          <cell r="M175"/>
        </row>
        <row r="176">
          <cell r="L176"/>
          <cell r="M176"/>
        </row>
        <row r="177">
          <cell r="L177"/>
          <cell r="M177"/>
        </row>
        <row r="178">
          <cell r="L178"/>
          <cell r="M178"/>
        </row>
        <row r="179">
          <cell r="L179"/>
          <cell r="M179"/>
        </row>
        <row r="180">
          <cell r="L180"/>
          <cell r="M180"/>
        </row>
        <row r="181">
          <cell r="L181"/>
          <cell r="M181"/>
        </row>
        <row r="182">
          <cell r="L182"/>
          <cell r="M182"/>
        </row>
        <row r="183">
          <cell r="L183"/>
          <cell r="M183"/>
        </row>
        <row r="184">
          <cell r="L184"/>
          <cell r="M184"/>
        </row>
        <row r="185">
          <cell r="L185"/>
          <cell r="M185"/>
        </row>
        <row r="186">
          <cell r="L186"/>
          <cell r="M186"/>
        </row>
        <row r="187">
          <cell r="L187"/>
          <cell r="M187"/>
        </row>
        <row r="188">
          <cell r="L188"/>
          <cell r="M188"/>
        </row>
        <row r="189">
          <cell r="L189"/>
          <cell r="M189"/>
        </row>
        <row r="190">
          <cell r="L190"/>
          <cell r="M190"/>
        </row>
        <row r="191">
          <cell r="L191"/>
          <cell r="M191"/>
        </row>
        <row r="192">
          <cell r="L192"/>
          <cell r="M192"/>
        </row>
        <row r="193">
          <cell r="L193"/>
          <cell r="M193"/>
        </row>
        <row r="194">
          <cell r="L194"/>
          <cell r="M194"/>
        </row>
        <row r="195">
          <cell r="L195"/>
          <cell r="M195"/>
        </row>
        <row r="196">
          <cell r="L196"/>
          <cell r="M196"/>
        </row>
        <row r="197">
          <cell r="L197"/>
          <cell r="M197"/>
        </row>
        <row r="198">
          <cell r="L198"/>
          <cell r="M198"/>
        </row>
        <row r="199">
          <cell r="L199"/>
          <cell r="M199"/>
        </row>
        <row r="200">
          <cell r="L200"/>
          <cell r="M200"/>
        </row>
        <row r="201">
          <cell r="L201"/>
          <cell r="M201"/>
        </row>
        <row r="202">
          <cell r="L202"/>
          <cell r="M202"/>
        </row>
        <row r="203">
          <cell r="L203"/>
          <cell r="M203"/>
        </row>
        <row r="204">
          <cell r="L204"/>
          <cell r="M204"/>
        </row>
        <row r="205">
          <cell r="L205"/>
          <cell r="M205"/>
        </row>
        <row r="206">
          <cell r="L206"/>
          <cell r="M206"/>
        </row>
        <row r="207">
          <cell r="L207"/>
          <cell r="M207"/>
        </row>
        <row r="208">
          <cell r="L208"/>
          <cell r="M208"/>
        </row>
        <row r="209">
          <cell r="L209"/>
          <cell r="M209"/>
        </row>
        <row r="210">
          <cell r="L210"/>
          <cell r="M210"/>
        </row>
        <row r="211">
          <cell r="L211"/>
          <cell r="M211"/>
        </row>
        <row r="212">
          <cell r="L212"/>
          <cell r="M212"/>
        </row>
        <row r="213">
          <cell r="L213"/>
          <cell r="M213"/>
        </row>
        <row r="278">
          <cell r="C278" t="str">
            <v>MIS1RG0001</v>
          </cell>
          <cell r="D278" t="str">
            <v xml:space="preserve">Interrupción o retraso en el proceso de declaración de áreas estratégicas mineras </v>
          </cell>
        </row>
        <row r="279">
          <cell r="C279"/>
          <cell r="D279"/>
        </row>
        <row r="280">
          <cell r="C280"/>
          <cell r="D280"/>
        </row>
        <row r="281">
          <cell r="C281"/>
          <cell r="D281"/>
        </row>
        <row r="282">
          <cell r="C282"/>
          <cell r="D282"/>
        </row>
        <row r="283">
          <cell r="C283" t="str">
            <v>MIS1RG0002</v>
          </cell>
          <cell r="D283" t="str">
            <v>Declaración de áreas desconociendo características del territorio y eventuales prohibiciones o restricciones en las zonas de interés.</v>
          </cell>
        </row>
        <row r="284">
          <cell r="C284"/>
          <cell r="D284"/>
        </row>
        <row r="285">
          <cell r="C285"/>
          <cell r="D285"/>
        </row>
        <row r="286">
          <cell r="C286"/>
          <cell r="D286"/>
        </row>
        <row r="287">
          <cell r="C287"/>
          <cell r="D287"/>
        </row>
        <row r="288">
          <cell r="C288"/>
          <cell r="D288">
            <v>0</v>
          </cell>
        </row>
        <row r="289">
          <cell r="C289"/>
          <cell r="D289"/>
        </row>
        <row r="290">
          <cell r="C290"/>
          <cell r="D290"/>
        </row>
        <row r="291">
          <cell r="C291"/>
          <cell r="D291"/>
        </row>
        <row r="292">
          <cell r="C292"/>
          <cell r="D292"/>
        </row>
        <row r="293">
          <cell r="C293"/>
          <cell r="D293"/>
        </row>
        <row r="294">
          <cell r="C294"/>
          <cell r="D294"/>
        </row>
        <row r="295">
          <cell r="C295"/>
          <cell r="D295"/>
        </row>
        <row r="296">
          <cell r="C296"/>
          <cell r="D296"/>
        </row>
        <row r="297">
          <cell r="C297"/>
          <cell r="D297"/>
        </row>
        <row r="298">
          <cell r="C298"/>
          <cell r="D298"/>
        </row>
        <row r="299">
          <cell r="C299"/>
          <cell r="D299"/>
        </row>
        <row r="300">
          <cell r="C300"/>
          <cell r="D300"/>
        </row>
        <row r="301">
          <cell r="C301"/>
          <cell r="D301"/>
        </row>
        <row r="302">
          <cell r="C302"/>
          <cell r="D302"/>
        </row>
        <row r="303">
          <cell r="C303"/>
          <cell r="D303"/>
        </row>
        <row r="304">
          <cell r="C304"/>
          <cell r="D304"/>
        </row>
        <row r="305">
          <cell r="C305"/>
          <cell r="D305"/>
        </row>
        <row r="306">
          <cell r="C306"/>
          <cell r="D306"/>
        </row>
        <row r="307">
          <cell r="C307"/>
          <cell r="D307"/>
        </row>
        <row r="308">
          <cell r="C308"/>
          <cell r="D308"/>
        </row>
        <row r="309">
          <cell r="C309"/>
          <cell r="D309"/>
        </row>
        <row r="310">
          <cell r="C310"/>
          <cell r="D310"/>
        </row>
        <row r="311">
          <cell r="C311"/>
          <cell r="D311"/>
        </row>
        <row r="312">
          <cell r="C312"/>
          <cell r="D312"/>
        </row>
        <row r="313">
          <cell r="C313"/>
          <cell r="D313"/>
        </row>
        <row r="314">
          <cell r="C314"/>
          <cell r="D314"/>
        </row>
        <row r="315">
          <cell r="C315"/>
          <cell r="D315"/>
        </row>
        <row r="316">
          <cell r="C316"/>
          <cell r="D316"/>
        </row>
        <row r="317">
          <cell r="C317"/>
          <cell r="D317"/>
        </row>
        <row r="318">
          <cell r="C318"/>
          <cell r="D318"/>
        </row>
        <row r="319">
          <cell r="C319"/>
          <cell r="D319"/>
        </row>
        <row r="320">
          <cell r="C320"/>
          <cell r="D320"/>
        </row>
        <row r="321">
          <cell r="C321"/>
          <cell r="D321"/>
        </row>
        <row r="322">
          <cell r="C322"/>
          <cell r="D322"/>
        </row>
        <row r="323">
          <cell r="C323"/>
          <cell r="D323"/>
        </row>
        <row r="324">
          <cell r="C324"/>
          <cell r="D324"/>
        </row>
        <row r="325">
          <cell r="C325"/>
          <cell r="D325"/>
        </row>
        <row r="326">
          <cell r="C326"/>
          <cell r="D326"/>
        </row>
        <row r="327">
          <cell r="C327"/>
          <cell r="D327"/>
        </row>
      </sheetData>
      <sheetData sheetId="2"/>
      <sheetData sheetId="3"/>
      <sheetData sheetId="4"/>
      <sheetData sheetId="5"/>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7D93-4147-4E75-80B1-326B56C056C7}">
  <sheetPr>
    <tabColor theme="9" tint="0.39997558519241921"/>
  </sheetPr>
  <dimension ref="A1:U459"/>
  <sheetViews>
    <sheetView tabSelected="1" zoomScale="70" zoomScaleNormal="70" workbookViewId="0">
      <selection activeCell="H11" sqref="H11:H12"/>
    </sheetView>
  </sheetViews>
  <sheetFormatPr defaultColWidth="11.42578125" defaultRowHeight="18"/>
  <cols>
    <col min="1" max="1" width="18.5703125" style="8" customWidth="1"/>
    <col min="2" max="2" width="25" style="3" customWidth="1"/>
    <col min="3" max="3" width="21.7109375" style="3" customWidth="1"/>
    <col min="4" max="4" width="31" style="1" customWidth="1"/>
    <col min="5" max="5" width="25.85546875" style="6" customWidth="1"/>
    <col min="6" max="6" width="36" style="239" customWidth="1"/>
    <col min="7" max="7" width="19.42578125" style="9" customWidth="1"/>
    <col min="8" max="8" width="56.140625" style="8" customWidth="1"/>
    <col min="9" max="9" width="66.42578125" style="8" customWidth="1"/>
    <col min="10" max="10" width="31.140625" style="1" customWidth="1"/>
    <col min="11" max="11" width="49.28515625" style="1" customWidth="1"/>
    <col min="12" max="12" width="17.28515625" style="248" customWidth="1"/>
    <col min="13" max="13" width="17.28515625" style="3" customWidth="1"/>
    <col min="14" max="17" width="32.5703125" style="1" customWidth="1"/>
    <col min="18" max="18" width="26.140625" style="1" customWidth="1"/>
    <col min="19" max="21" width="11.42578125" style="1"/>
    <col min="22" max="16384" width="11.42578125" style="8"/>
  </cols>
  <sheetData>
    <row r="1" spans="1:21" s="1" customFormat="1">
      <c r="B1" s="458"/>
      <c r="C1" s="459"/>
      <c r="D1" s="460"/>
      <c r="E1" s="467" t="s">
        <v>0</v>
      </c>
      <c r="F1" s="468"/>
      <c r="G1" s="468"/>
      <c r="H1" s="469"/>
      <c r="I1" s="2" t="s">
        <v>1</v>
      </c>
      <c r="L1" s="248"/>
      <c r="M1" s="3"/>
    </row>
    <row r="2" spans="1:21" s="1" customFormat="1">
      <c r="B2" s="461"/>
      <c r="C2" s="462"/>
      <c r="D2" s="463"/>
      <c r="E2" s="470" t="s">
        <v>2</v>
      </c>
      <c r="F2" s="471"/>
      <c r="G2" s="471"/>
      <c r="H2" s="472"/>
      <c r="I2" s="4" t="s">
        <v>3</v>
      </c>
      <c r="L2" s="248"/>
      <c r="M2" s="3"/>
    </row>
    <row r="3" spans="1:21" s="1" customFormat="1" ht="29.25" customHeight="1" thickBot="1">
      <c r="B3" s="464"/>
      <c r="C3" s="465"/>
      <c r="D3" s="466"/>
      <c r="E3" s="473" t="s">
        <v>4</v>
      </c>
      <c r="F3" s="474"/>
      <c r="G3" s="474"/>
      <c r="H3" s="475"/>
      <c r="I3" s="5" t="s">
        <v>5</v>
      </c>
      <c r="L3" s="248"/>
      <c r="M3" s="3"/>
    </row>
    <row r="4" spans="1:21" s="1" customFormat="1" ht="21" customHeight="1">
      <c r="B4" s="3"/>
      <c r="C4" s="3"/>
      <c r="F4" s="239"/>
      <c r="G4" s="3"/>
      <c r="J4" s="7"/>
      <c r="L4" s="248"/>
      <c r="M4" s="3"/>
    </row>
    <row r="5" spans="1:21" s="1" customFormat="1" ht="20.25">
      <c r="B5" s="476" t="s">
        <v>6</v>
      </c>
      <c r="C5" s="476"/>
      <c r="D5" s="476"/>
      <c r="E5" s="476"/>
      <c r="F5" s="476"/>
      <c r="G5" s="476"/>
      <c r="H5" s="476"/>
      <c r="I5" s="476"/>
      <c r="L5" s="248"/>
      <c r="M5" s="3"/>
    </row>
    <row r="6" spans="1:21" ht="18.75" thickBot="1"/>
    <row r="7" spans="1:21" ht="32.25" thickBot="1">
      <c r="A7" s="479" t="s">
        <v>7</v>
      </c>
      <c r="B7" s="481" t="s">
        <v>8</v>
      </c>
      <c r="C7" s="481" t="s">
        <v>9</v>
      </c>
      <c r="D7" s="483" t="s">
        <v>10</v>
      </c>
      <c r="E7" s="484" t="s">
        <v>11</v>
      </c>
      <c r="F7" s="485"/>
      <c r="G7" s="450" t="s">
        <v>12</v>
      </c>
      <c r="H7" s="451"/>
      <c r="I7" s="450" t="s">
        <v>13</v>
      </c>
      <c r="J7" s="452"/>
      <c r="K7" s="451"/>
      <c r="L7" s="234" t="s">
        <v>14</v>
      </c>
      <c r="M7" s="450" t="s">
        <v>15</v>
      </c>
      <c r="N7" s="451"/>
      <c r="O7" s="450" t="s">
        <v>16</v>
      </c>
      <c r="P7" s="452"/>
      <c r="Q7" s="451"/>
      <c r="R7" s="152" t="s">
        <v>17</v>
      </c>
    </row>
    <row r="8" spans="1:21" ht="95.25" customHeight="1" thickBot="1">
      <c r="A8" s="480"/>
      <c r="B8" s="482"/>
      <c r="C8" s="482"/>
      <c r="D8" s="482"/>
      <c r="E8" s="150" t="s">
        <v>18</v>
      </c>
      <c r="F8" s="240" t="s">
        <v>19</v>
      </c>
      <c r="G8" s="150" t="s">
        <v>20</v>
      </c>
      <c r="H8" s="150" t="s">
        <v>21</v>
      </c>
      <c r="I8" s="150" t="s">
        <v>22</v>
      </c>
      <c r="J8" s="150" t="s">
        <v>23</v>
      </c>
      <c r="K8" s="150" t="s">
        <v>24</v>
      </c>
      <c r="L8" s="235" t="s">
        <v>25</v>
      </c>
      <c r="M8" s="150" t="s">
        <v>26</v>
      </c>
      <c r="N8" s="150" t="s">
        <v>27</v>
      </c>
      <c r="O8" s="150" t="s">
        <v>22</v>
      </c>
      <c r="P8" s="150" t="s">
        <v>28</v>
      </c>
      <c r="Q8" s="150" t="s">
        <v>29</v>
      </c>
      <c r="R8" s="151" t="s">
        <v>30</v>
      </c>
    </row>
    <row r="9" spans="1:21" ht="110.25">
      <c r="A9" s="493">
        <v>1</v>
      </c>
      <c r="B9" s="477" t="s">
        <v>31</v>
      </c>
      <c r="C9" s="495" t="s">
        <v>32</v>
      </c>
      <c r="D9" s="477" t="s">
        <v>33</v>
      </c>
      <c r="E9" s="477" t="s">
        <v>34</v>
      </c>
      <c r="F9" s="260" t="str">
        <f>IFERROR(VLOOKUP(E9,'[5]Riesgos de gestión'!$C$30:$D$32,2,0),0)</f>
        <v>Desarticulación de la planeación estratégica con las actividades y el propósito de la ANM.</v>
      </c>
      <c r="G9" s="121" t="s">
        <v>35</v>
      </c>
      <c r="H9" s="10" t="s">
        <v>36</v>
      </c>
      <c r="I9" s="10" t="s">
        <v>37</v>
      </c>
      <c r="J9" s="39" t="s">
        <v>38</v>
      </c>
      <c r="K9" s="10" t="s">
        <v>39</v>
      </c>
      <c r="L9" s="274" t="s">
        <v>40</v>
      </c>
      <c r="M9" s="231" t="s">
        <v>41</v>
      </c>
      <c r="N9" s="233" t="s">
        <v>42</v>
      </c>
      <c r="O9" s="159" t="s">
        <v>43</v>
      </c>
      <c r="P9" s="159" t="s">
        <v>44</v>
      </c>
      <c r="Q9" s="159" t="s">
        <v>45</v>
      </c>
      <c r="R9" s="279" t="s">
        <v>46</v>
      </c>
      <c r="S9" s="11"/>
      <c r="T9" s="11"/>
      <c r="U9" s="11"/>
    </row>
    <row r="10" spans="1:21" ht="32.25" thickBot="1">
      <c r="A10" s="494"/>
      <c r="B10" s="478"/>
      <c r="C10" s="496"/>
      <c r="D10" s="478"/>
      <c r="E10" s="478"/>
      <c r="F10" s="332"/>
      <c r="G10" s="38" t="s">
        <v>47</v>
      </c>
      <c r="H10" s="37" t="s">
        <v>48</v>
      </c>
      <c r="I10" s="27" t="s">
        <v>49</v>
      </c>
      <c r="J10" s="26" t="s">
        <v>38</v>
      </c>
      <c r="K10" s="27" t="s">
        <v>50</v>
      </c>
      <c r="L10" s="384"/>
      <c r="M10" s="25"/>
      <c r="N10" s="107"/>
      <c r="O10" s="27"/>
      <c r="P10" s="27"/>
      <c r="Q10" s="27"/>
      <c r="R10" s="280"/>
      <c r="S10" s="11"/>
      <c r="T10" s="11"/>
      <c r="U10" s="11"/>
    </row>
    <row r="11" spans="1:21" ht="63">
      <c r="A11" s="497">
        <v>1</v>
      </c>
      <c r="B11" s="432" t="s">
        <v>31</v>
      </c>
      <c r="C11" s="500" t="s">
        <v>51</v>
      </c>
      <c r="D11" s="432" t="s">
        <v>33</v>
      </c>
      <c r="E11" s="432" t="s">
        <v>52</v>
      </c>
      <c r="F11" s="434" t="s">
        <v>53</v>
      </c>
      <c r="G11" s="489" t="s">
        <v>54</v>
      </c>
      <c r="H11" s="491" t="s">
        <v>55</v>
      </c>
      <c r="I11" s="153" t="s">
        <v>56</v>
      </c>
      <c r="J11" s="154" t="s">
        <v>38</v>
      </c>
      <c r="K11" s="154" t="s">
        <v>57</v>
      </c>
      <c r="L11" s="374" t="s">
        <v>58</v>
      </c>
      <c r="M11" s="123" t="s">
        <v>59</v>
      </c>
      <c r="N11" s="129" t="s">
        <v>60</v>
      </c>
      <c r="O11" s="64" t="s">
        <v>61</v>
      </c>
      <c r="P11" s="64" t="s">
        <v>44</v>
      </c>
      <c r="Q11" s="64" t="s">
        <v>62</v>
      </c>
      <c r="R11" s="377" t="s">
        <v>40</v>
      </c>
      <c r="S11" s="11"/>
      <c r="T11" s="11"/>
      <c r="U11" s="11"/>
    </row>
    <row r="12" spans="1:21" ht="31.5">
      <c r="A12" s="498">
        <v>1</v>
      </c>
      <c r="B12" s="427" t="s">
        <v>63</v>
      </c>
      <c r="C12" s="501" t="s">
        <v>32</v>
      </c>
      <c r="D12" s="427" t="s">
        <v>33</v>
      </c>
      <c r="E12" s="427"/>
      <c r="F12" s="428"/>
      <c r="G12" s="490"/>
      <c r="H12" s="492"/>
      <c r="I12" s="32" t="s">
        <v>64</v>
      </c>
      <c r="J12" s="32" t="s">
        <v>38</v>
      </c>
      <c r="K12" s="32" t="s">
        <v>65</v>
      </c>
      <c r="L12" s="375"/>
      <c r="M12" s="18"/>
      <c r="N12" s="31"/>
      <c r="O12" s="14"/>
      <c r="P12" s="14"/>
      <c r="Q12" s="14"/>
      <c r="R12" s="378"/>
      <c r="S12" s="11"/>
      <c r="T12" s="11"/>
      <c r="U12" s="11"/>
    </row>
    <row r="13" spans="1:21" ht="31.5">
      <c r="A13" s="498"/>
      <c r="B13" s="427"/>
      <c r="C13" s="501"/>
      <c r="D13" s="427"/>
      <c r="E13" s="427"/>
      <c r="F13" s="428"/>
      <c r="G13" s="18" t="s">
        <v>66</v>
      </c>
      <c r="H13" s="31" t="s">
        <v>67</v>
      </c>
      <c r="I13" s="14" t="s">
        <v>68</v>
      </c>
      <c r="J13" s="14" t="s">
        <v>38</v>
      </c>
      <c r="K13" s="14" t="s">
        <v>69</v>
      </c>
      <c r="L13" s="375"/>
      <c r="M13" s="36"/>
      <c r="N13" s="145"/>
      <c r="O13" s="146"/>
      <c r="P13" s="146"/>
      <c r="Q13" s="146"/>
      <c r="R13" s="378"/>
      <c r="S13" s="11"/>
      <c r="T13" s="11"/>
      <c r="U13" s="11"/>
    </row>
    <row r="14" spans="1:21" ht="48" thickBot="1">
      <c r="A14" s="499"/>
      <c r="B14" s="433"/>
      <c r="C14" s="502"/>
      <c r="D14" s="433"/>
      <c r="E14" s="433"/>
      <c r="F14" s="435"/>
      <c r="G14" s="73" t="s">
        <v>70</v>
      </c>
      <c r="H14" s="92" t="s">
        <v>71</v>
      </c>
      <c r="I14" s="44" t="s">
        <v>72</v>
      </c>
      <c r="J14" s="44" t="s">
        <v>73</v>
      </c>
      <c r="K14" s="44" t="s">
        <v>74</v>
      </c>
      <c r="L14" s="376"/>
      <c r="M14" s="147"/>
      <c r="N14" s="148"/>
      <c r="O14" s="149"/>
      <c r="P14" s="149"/>
      <c r="Q14" s="149"/>
      <c r="R14" s="426"/>
      <c r="S14" s="11"/>
      <c r="T14" s="11"/>
      <c r="U14" s="11"/>
    </row>
    <row r="15" spans="1:21" ht="31.5">
      <c r="A15" s="498">
        <v>1</v>
      </c>
      <c r="B15" s="427" t="s">
        <v>31</v>
      </c>
      <c r="C15" s="501" t="s">
        <v>51</v>
      </c>
      <c r="D15" s="427" t="s">
        <v>75</v>
      </c>
      <c r="E15" s="427" t="s">
        <v>76</v>
      </c>
      <c r="F15" s="428" t="s">
        <v>77</v>
      </c>
      <c r="G15" s="21" t="s">
        <v>78</v>
      </c>
      <c r="H15" s="22" t="s">
        <v>79</v>
      </c>
      <c r="I15" s="24" t="s">
        <v>80</v>
      </c>
      <c r="J15" s="24" t="s">
        <v>81</v>
      </c>
      <c r="K15" s="24" t="s">
        <v>82</v>
      </c>
      <c r="L15" s="405" t="s">
        <v>40</v>
      </c>
      <c r="M15" s="142" t="s">
        <v>41</v>
      </c>
      <c r="N15" s="143" t="s">
        <v>42</v>
      </c>
      <c r="O15" s="144" t="s">
        <v>83</v>
      </c>
      <c r="P15" s="144" t="s">
        <v>84</v>
      </c>
      <c r="Q15" s="144" t="s">
        <v>85</v>
      </c>
      <c r="R15" s="379" t="s">
        <v>46</v>
      </c>
      <c r="S15" s="11"/>
      <c r="T15" s="11"/>
      <c r="U15" s="11"/>
    </row>
    <row r="16" spans="1:21" ht="31.5">
      <c r="A16" s="498">
        <v>1</v>
      </c>
      <c r="B16" s="427" t="s">
        <v>63</v>
      </c>
      <c r="C16" s="501" t="s">
        <v>32</v>
      </c>
      <c r="D16" s="427" t="s">
        <v>33</v>
      </c>
      <c r="E16" s="427"/>
      <c r="F16" s="428"/>
      <c r="G16" s="18" t="s">
        <v>86</v>
      </c>
      <c r="H16" s="31" t="s">
        <v>87</v>
      </c>
      <c r="I16" s="32" t="s">
        <v>88</v>
      </c>
      <c r="J16" s="32" t="s">
        <v>73</v>
      </c>
      <c r="K16" s="32" t="s">
        <v>89</v>
      </c>
      <c r="L16" s="275"/>
      <c r="M16" s="18"/>
      <c r="N16" s="31"/>
      <c r="O16" s="14"/>
      <c r="P16" s="14"/>
      <c r="Q16" s="14"/>
      <c r="R16" s="272"/>
      <c r="S16" s="11"/>
      <c r="T16" s="11"/>
      <c r="U16" s="11"/>
    </row>
    <row r="17" spans="1:21" ht="32.25" thickBot="1">
      <c r="A17" s="498"/>
      <c r="B17" s="427"/>
      <c r="C17" s="501"/>
      <c r="D17" s="427"/>
      <c r="E17" s="427"/>
      <c r="F17" s="428"/>
      <c r="G17" s="25" t="s">
        <v>90</v>
      </c>
      <c r="H17" s="26" t="s">
        <v>91</v>
      </c>
      <c r="I17" s="27" t="s">
        <v>92</v>
      </c>
      <c r="J17" s="27" t="s">
        <v>73</v>
      </c>
      <c r="K17" s="27" t="s">
        <v>93</v>
      </c>
      <c r="L17" s="384"/>
      <c r="M17" s="28"/>
      <c r="N17" s="29"/>
      <c r="O17" s="29"/>
      <c r="P17" s="29"/>
      <c r="Q17" s="29"/>
      <c r="R17" s="380"/>
      <c r="S17" s="11"/>
      <c r="T17" s="11"/>
      <c r="U17" s="11"/>
    </row>
    <row r="18" spans="1:21" ht="47.25">
      <c r="A18" s="406">
        <v>1</v>
      </c>
      <c r="B18" s="409" t="s">
        <v>31</v>
      </c>
      <c r="C18" s="412" t="s">
        <v>32</v>
      </c>
      <c r="D18" s="409" t="s">
        <v>75</v>
      </c>
      <c r="E18" s="409" t="s">
        <v>94</v>
      </c>
      <c r="F18" s="429" t="s">
        <v>95</v>
      </c>
      <c r="G18" s="16" t="s">
        <v>96</v>
      </c>
      <c r="H18" s="17" t="s">
        <v>97</v>
      </c>
      <c r="I18" s="30" t="s">
        <v>98</v>
      </c>
      <c r="J18" s="30" t="s">
        <v>99</v>
      </c>
      <c r="K18" s="30" t="s">
        <v>100</v>
      </c>
      <c r="L18" s="296" t="s">
        <v>40</v>
      </c>
      <c r="M18" s="16" t="s">
        <v>59</v>
      </c>
      <c r="N18" s="17" t="s">
        <v>101</v>
      </c>
      <c r="O18" s="30" t="s">
        <v>102</v>
      </c>
      <c r="P18" s="30" t="s">
        <v>103</v>
      </c>
      <c r="Q18" s="30" t="s">
        <v>104</v>
      </c>
      <c r="R18" s="279" t="s">
        <v>46</v>
      </c>
      <c r="S18" s="11"/>
      <c r="T18" s="11"/>
      <c r="U18" s="11"/>
    </row>
    <row r="19" spans="1:21" ht="47.25">
      <c r="A19" s="407"/>
      <c r="B19" s="410"/>
      <c r="C19" s="413"/>
      <c r="D19" s="410"/>
      <c r="E19" s="410"/>
      <c r="F19" s="430"/>
      <c r="G19" s="18" t="s">
        <v>105</v>
      </c>
      <c r="H19" s="31" t="s">
        <v>106</v>
      </c>
      <c r="I19" s="32" t="s">
        <v>107</v>
      </c>
      <c r="J19" s="32" t="s">
        <v>108</v>
      </c>
      <c r="K19" s="32" t="s">
        <v>109</v>
      </c>
      <c r="L19" s="297"/>
      <c r="M19" s="18"/>
      <c r="N19" s="65"/>
      <c r="O19" s="32"/>
      <c r="P19" s="32"/>
      <c r="Q19" s="32"/>
      <c r="R19" s="280"/>
      <c r="S19" s="11"/>
      <c r="T19" s="11"/>
      <c r="U19" s="11"/>
    </row>
    <row r="20" spans="1:21" ht="48" thickBot="1">
      <c r="A20" s="408"/>
      <c r="B20" s="411"/>
      <c r="C20" s="414"/>
      <c r="D20" s="411"/>
      <c r="E20" s="411"/>
      <c r="F20" s="431"/>
      <c r="G20" s="73" t="s">
        <v>110</v>
      </c>
      <c r="H20" s="92" t="s">
        <v>111</v>
      </c>
      <c r="I20" s="43" t="s">
        <v>112</v>
      </c>
      <c r="J20" s="43" t="s">
        <v>108</v>
      </c>
      <c r="K20" s="43" t="s">
        <v>113</v>
      </c>
      <c r="L20" s="364"/>
      <c r="M20" s="73"/>
      <c r="N20" s="74"/>
      <c r="O20" s="43"/>
      <c r="P20" s="43"/>
      <c r="Q20" s="43"/>
      <c r="R20" s="340"/>
      <c r="S20" s="11"/>
      <c r="T20" s="11"/>
      <c r="U20" s="11"/>
    </row>
    <row r="21" spans="1:21" ht="47.25">
      <c r="A21" s="407">
        <v>1</v>
      </c>
      <c r="B21" s="410" t="s">
        <v>31</v>
      </c>
      <c r="C21" s="413" t="s">
        <v>51</v>
      </c>
      <c r="D21" s="410" t="s">
        <v>75</v>
      </c>
      <c r="E21" s="410" t="s">
        <v>114</v>
      </c>
      <c r="F21" s="430" t="s">
        <v>115</v>
      </c>
      <c r="G21" s="21" t="s">
        <v>116</v>
      </c>
      <c r="H21" s="22" t="s">
        <v>117</v>
      </c>
      <c r="I21" s="23" t="s">
        <v>118</v>
      </c>
      <c r="J21" s="23" t="s">
        <v>119</v>
      </c>
      <c r="K21" s="23" t="s">
        <v>120</v>
      </c>
      <c r="L21" s="405" t="s">
        <v>40</v>
      </c>
      <c r="M21" s="41" t="s">
        <v>41</v>
      </c>
      <c r="N21" s="23" t="s">
        <v>42</v>
      </c>
      <c r="O21" s="23" t="s">
        <v>83</v>
      </c>
      <c r="P21" s="23" t="s">
        <v>84</v>
      </c>
      <c r="Q21" s="23" t="s">
        <v>85</v>
      </c>
      <c r="R21" s="379" t="s">
        <v>46</v>
      </c>
      <c r="S21" s="11"/>
      <c r="T21" s="11"/>
      <c r="U21" s="11"/>
    </row>
    <row r="22" spans="1:21" ht="31.5">
      <c r="A22" s="407"/>
      <c r="B22" s="410"/>
      <c r="C22" s="413"/>
      <c r="D22" s="410"/>
      <c r="E22" s="410"/>
      <c r="F22" s="430"/>
      <c r="G22" s="18" t="s">
        <v>121</v>
      </c>
      <c r="H22" s="31" t="s">
        <v>122</v>
      </c>
      <c r="I22" s="32" t="s">
        <v>123</v>
      </c>
      <c r="J22" s="32" t="s">
        <v>124</v>
      </c>
      <c r="K22" s="32" t="s">
        <v>125</v>
      </c>
      <c r="L22" s="275"/>
      <c r="M22" s="33"/>
      <c r="N22" s="32"/>
      <c r="O22" s="32"/>
      <c r="P22" s="32"/>
      <c r="Q22" s="32"/>
      <c r="R22" s="272"/>
      <c r="S22" s="11"/>
      <c r="T22" s="11"/>
      <c r="U22" s="11"/>
    </row>
    <row r="23" spans="1:21" ht="63.75" thickBot="1">
      <c r="A23" s="407"/>
      <c r="B23" s="410"/>
      <c r="C23" s="413"/>
      <c r="D23" s="410"/>
      <c r="E23" s="410"/>
      <c r="F23" s="430"/>
      <c r="G23" s="19" t="s">
        <v>126</v>
      </c>
      <c r="H23" s="20" t="s">
        <v>127</v>
      </c>
      <c r="I23" s="37" t="s">
        <v>128</v>
      </c>
      <c r="J23" s="37" t="s">
        <v>119</v>
      </c>
      <c r="K23" s="37" t="s">
        <v>129</v>
      </c>
      <c r="L23" s="384"/>
      <c r="M23" s="38"/>
      <c r="N23" s="37"/>
      <c r="O23" s="37"/>
      <c r="P23" s="37"/>
      <c r="Q23" s="37"/>
      <c r="R23" s="380"/>
      <c r="S23" s="11"/>
      <c r="T23" s="11"/>
      <c r="U23" s="11"/>
    </row>
    <row r="24" spans="1:21" ht="47.25">
      <c r="A24" s="406">
        <v>1</v>
      </c>
      <c r="B24" s="409" t="s">
        <v>31</v>
      </c>
      <c r="C24" s="412" t="s">
        <v>51</v>
      </c>
      <c r="D24" s="409" t="s">
        <v>75</v>
      </c>
      <c r="E24" s="409" t="s">
        <v>130</v>
      </c>
      <c r="F24" s="429" t="s">
        <v>131</v>
      </c>
      <c r="G24" s="16" t="s">
        <v>35</v>
      </c>
      <c r="H24" s="17" t="s">
        <v>132</v>
      </c>
      <c r="I24" s="30" t="s">
        <v>133</v>
      </c>
      <c r="J24" s="30" t="s">
        <v>134</v>
      </c>
      <c r="K24" s="30" t="s">
        <v>129</v>
      </c>
      <c r="L24" s="296" t="s">
        <v>40</v>
      </c>
      <c r="M24" s="126" t="s">
        <v>135</v>
      </c>
      <c r="N24" s="30" t="s">
        <v>136</v>
      </c>
      <c r="O24" s="30" t="s">
        <v>137</v>
      </c>
      <c r="P24" s="30" t="s">
        <v>138</v>
      </c>
      <c r="Q24" s="30" t="s">
        <v>139</v>
      </c>
      <c r="R24" s="279" t="s">
        <v>46</v>
      </c>
      <c r="S24" s="11"/>
      <c r="T24" s="11"/>
      <c r="U24" s="11"/>
    </row>
    <row r="25" spans="1:21" ht="63">
      <c r="A25" s="407">
        <v>1</v>
      </c>
      <c r="B25" s="410"/>
      <c r="C25" s="413"/>
      <c r="D25" s="410" t="s">
        <v>75</v>
      </c>
      <c r="E25" s="410"/>
      <c r="F25" s="430"/>
      <c r="G25" s="18" t="s">
        <v>47</v>
      </c>
      <c r="H25" s="31" t="s">
        <v>140</v>
      </c>
      <c r="I25" s="32" t="s">
        <v>141</v>
      </c>
      <c r="J25" s="32" t="s">
        <v>134</v>
      </c>
      <c r="K25" s="32" t="s">
        <v>129</v>
      </c>
      <c r="L25" s="297"/>
      <c r="M25" s="18"/>
      <c r="N25" s="65"/>
      <c r="O25" s="32"/>
      <c r="P25" s="32"/>
      <c r="Q25" s="32"/>
      <c r="R25" s="280"/>
      <c r="S25" s="11"/>
      <c r="T25" s="11"/>
      <c r="U25" s="11"/>
    </row>
    <row r="26" spans="1:21" ht="48" thickBot="1">
      <c r="A26" s="408"/>
      <c r="B26" s="411"/>
      <c r="C26" s="414"/>
      <c r="D26" s="411"/>
      <c r="E26" s="411"/>
      <c r="F26" s="431"/>
      <c r="G26" s="73" t="s">
        <v>142</v>
      </c>
      <c r="H26" s="92" t="s">
        <v>143</v>
      </c>
      <c r="I26" s="43" t="s">
        <v>144</v>
      </c>
      <c r="J26" s="43" t="s">
        <v>145</v>
      </c>
      <c r="K26" s="43" t="s">
        <v>146</v>
      </c>
      <c r="L26" s="364"/>
      <c r="M26" s="73"/>
      <c r="N26" s="74"/>
      <c r="O26" s="43"/>
      <c r="P26" s="43"/>
      <c r="Q26" s="43"/>
      <c r="R26" s="340"/>
      <c r="S26" s="11"/>
      <c r="T26" s="11"/>
      <c r="U26" s="11"/>
    </row>
    <row r="27" spans="1:21" ht="47.25">
      <c r="A27" s="486">
        <v>1</v>
      </c>
      <c r="B27" s="418" t="s">
        <v>31</v>
      </c>
      <c r="C27" s="415" t="s">
        <v>51</v>
      </c>
      <c r="D27" s="418" t="s">
        <v>75</v>
      </c>
      <c r="E27" s="418" t="s">
        <v>147</v>
      </c>
      <c r="F27" s="404" t="s">
        <v>148</v>
      </c>
      <c r="G27" s="21" t="s">
        <v>149</v>
      </c>
      <c r="H27" s="22" t="s">
        <v>150</v>
      </c>
      <c r="I27" s="23" t="s">
        <v>151</v>
      </c>
      <c r="J27" s="23" t="s">
        <v>81</v>
      </c>
      <c r="K27" s="23" t="s">
        <v>129</v>
      </c>
      <c r="L27" s="405" t="s">
        <v>40</v>
      </c>
      <c r="M27" s="41" t="s">
        <v>41</v>
      </c>
      <c r="N27" s="23" t="s">
        <v>42</v>
      </c>
      <c r="O27" s="23" t="s">
        <v>83</v>
      </c>
      <c r="P27" s="23" t="s">
        <v>84</v>
      </c>
      <c r="Q27" s="23" t="s">
        <v>85</v>
      </c>
      <c r="R27" s="379" t="s">
        <v>46</v>
      </c>
      <c r="S27" s="11"/>
      <c r="T27" s="11"/>
      <c r="U27" s="11"/>
    </row>
    <row r="28" spans="1:21" ht="31.5">
      <c r="A28" s="487"/>
      <c r="B28" s="419"/>
      <c r="C28" s="416"/>
      <c r="D28" s="419"/>
      <c r="E28" s="419"/>
      <c r="F28" s="261"/>
      <c r="G28" s="18" t="s">
        <v>152</v>
      </c>
      <c r="H28" s="31" t="s">
        <v>153</v>
      </c>
      <c r="I28" s="32" t="s">
        <v>88</v>
      </c>
      <c r="J28" s="32" t="s">
        <v>81</v>
      </c>
      <c r="K28" s="32" t="s">
        <v>89</v>
      </c>
      <c r="L28" s="275"/>
      <c r="M28" s="33"/>
      <c r="N28" s="32"/>
      <c r="O28" s="32"/>
      <c r="P28" s="32"/>
      <c r="Q28" s="32"/>
      <c r="R28" s="272"/>
      <c r="S28" s="11"/>
      <c r="T28" s="11"/>
      <c r="U28" s="11"/>
    </row>
    <row r="29" spans="1:21" ht="31.5">
      <c r="A29" s="487">
        <v>1</v>
      </c>
      <c r="B29" s="419" t="s">
        <v>63</v>
      </c>
      <c r="C29" s="416" t="s">
        <v>32</v>
      </c>
      <c r="D29" s="419"/>
      <c r="E29" s="419"/>
      <c r="F29" s="261"/>
      <c r="G29" s="18" t="s">
        <v>154</v>
      </c>
      <c r="H29" s="31" t="s">
        <v>155</v>
      </c>
      <c r="I29" s="14" t="s">
        <v>156</v>
      </c>
      <c r="J29" s="14" t="s">
        <v>81</v>
      </c>
      <c r="K29" s="14" t="s">
        <v>129</v>
      </c>
      <c r="L29" s="275"/>
      <c r="M29" s="12"/>
      <c r="N29" s="103"/>
      <c r="O29" s="13"/>
      <c r="P29" s="13"/>
      <c r="Q29" s="14"/>
      <c r="R29" s="272"/>
      <c r="S29" s="11"/>
      <c r="T29" s="11"/>
      <c r="U29" s="11"/>
    </row>
    <row r="30" spans="1:21" ht="32.25" thickBot="1">
      <c r="A30" s="488"/>
      <c r="B30" s="420"/>
      <c r="C30" s="417"/>
      <c r="D30" s="420"/>
      <c r="E30" s="420"/>
      <c r="F30" s="332"/>
      <c r="G30" s="19" t="s">
        <v>157</v>
      </c>
      <c r="H30" s="20" t="s">
        <v>158</v>
      </c>
      <c r="I30" s="27" t="s">
        <v>159</v>
      </c>
      <c r="J30" s="27" t="s">
        <v>160</v>
      </c>
      <c r="K30" s="27" t="s">
        <v>161</v>
      </c>
      <c r="L30" s="384"/>
      <c r="M30" s="25"/>
      <c r="N30" s="107"/>
      <c r="O30" s="26"/>
      <c r="P30" s="26"/>
      <c r="Q30" s="27"/>
      <c r="R30" s="380"/>
      <c r="S30" s="11"/>
      <c r="T30" s="11"/>
      <c r="U30" s="11"/>
    </row>
    <row r="31" spans="1:21" ht="78.75">
      <c r="A31" s="394">
        <v>1</v>
      </c>
      <c r="B31" s="291" t="s">
        <v>31</v>
      </c>
      <c r="C31" s="396" t="s">
        <v>51</v>
      </c>
      <c r="D31" s="291" t="s">
        <v>162</v>
      </c>
      <c r="E31" s="291" t="s">
        <v>163</v>
      </c>
      <c r="F31" s="294" t="str">
        <f>IFERROR(VLOOKUP(E31,'[6]Riesgos de gestión'!$C$224:$D$273,2,0),0)</f>
        <v>Incumplimiento de las actividades/metas de los proyectos de inversión de la ANM</v>
      </c>
      <c r="G31" s="16" t="s">
        <v>164</v>
      </c>
      <c r="H31" s="30" t="str">
        <f>IFERROR(VLOOKUP(G31,'[6]Riesgos de gestión'!$L$43:$M$219,2,0),0)</f>
        <v xml:space="preserve">Comunicación extemporánea o errada de los plazos para gestionar las novedades de los proyectos de inversión </v>
      </c>
      <c r="I31" s="54" t="s">
        <v>165</v>
      </c>
      <c r="J31" s="54" t="s">
        <v>166</v>
      </c>
      <c r="K31" s="54" t="s">
        <v>167</v>
      </c>
      <c r="L31" s="309" t="s">
        <v>46</v>
      </c>
      <c r="M31" s="126" t="s">
        <v>59</v>
      </c>
      <c r="N31" s="30" t="s">
        <v>168</v>
      </c>
      <c r="O31" s="54" t="s">
        <v>169</v>
      </c>
      <c r="P31" s="53" t="s">
        <v>124</v>
      </c>
      <c r="Q31" s="54" t="s">
        <v>170</v>
      </c>
      <c r="R31" s="279" t="s">
        <v>46</v>
      </c>
      <c r="S31" s="11"/>
      <c r="T31" s="11"/>
      <c r="U31" s="11"/>
    </row>
    <row r="32" spans="1:21" ht="63">
      <c r="A32" s="421"/>
      <c r="B32" s="292"/>
      <c r="C32" s="422"/>
      <c r="D32" s="292"/>
      <c r="E32" s="292"/>
      <c r="F32" s="295"/>
      <c r="G32" s="283" t="s">
        <v>171</v>
      </c>
      <c r="H32" s="284" t="str">
        <f>IFERROR(VLOOKUP(G32,'[6]Riesgos de gestión'!$L$43:$M$219,2,0),0)</f>
        <v xml:space="preserve">Debilidades en el seguimiento a la ejecución de las obligaciones, compromisos y reportes de información </v>
      </c>
      <c r="I32" s="13" t="s">
        <v>172</v>
      </c>
      <c r="J32" s="13" t="s">
        <v>166</v>
      </c>
      <c r="K32" s="13" t="s">
        <v>173</v>
      </c>
      <c r="L32" s="310"/>
      <c r="M32" s="33" t="s">
        <v>174</v>
      </c>
      <c r="N32" s="32" t="s">
        <v>175</v>
      </c>
      <c r="O32" s="13" t="s">
        <v>176</v>
      </c>
      <c r="P32" s="46" t="s">
        <v>124</v>
      </c>
      <c r="Q32" s="13" t="s">
        <v>177</v>
      </c>
      <c r="R32" s="280"/>
      <c r="S32" s="11"/>
      <c r="T32" s="11"/>
      <c r="U32" s="11"/>
    </row>
    <row r="33" spans="1:21" ht="31.5">
      <c r="A33" s="421"/>
      <c r="B33" s="292"/>
      <c r="C33" s="422"/>
      <c r="D33" s="292"/>
      <c r="E33" s="292"/>
      <c r="F33" s="295"/>
      <c r="G33" s="283"/>
      <c r="H33" s="284"/>
      <c r="I33" s="13" t="s">
        <v>178</v>
      </c>
      <c r="J33" s="13" t="s">
        <v>166</v>
      </c>
      <c r="K33" s="13" t="s">
        <v>179</v>
      </c>
      <c r="L33" s="310"/>
      <c r="M33" s="47"/>
      <c r="N33" s="48"/>
      <c r="O33" s="59"/>
      <c r="P33" s="58"/>
      <c r="Q33" s="59"/>
      <c r="R33" s="280"/>
      <c r="S33" s="11"/>
      <c r="T33" s="11"/>
      <c r="U33" s="11"/>
    </row>
    <row r="34" spans="1:21" ht="32.25" thickBot="1">
      <c r="A34" s="395"/>
      <c r="B34" s="293"/>
      <c r="C34" s="397"/>
      <c r="D34" s="293"/>
      <c r="E34" s="293"/>
      <c r="F34" s="304"/>
      <c r="G34" s="73" t="s">
        <v>180</v>
      </c>
      <c r="H34" s="43" t="str">
        <f>IFERROR(VLOOKUP(G34,'[6]Riesgos de gestión'!$L$43:$M$219,2,0),0)</f>
        <v>Proyectos de inversión formulados y modificados  con imprecisiones y entregados fuera de los plazos establecidos</v>
      </c>
      <c r="I34" s="89" t="s">
        <v>181</v>
      </c>
      <c r="J34" s="89" t="s">
        <v>166</v>
      </c>
      <c r="K34" s="89" t="s">
        <v>182</v>
      </c>
      <c r="L34" s="339"/>
      <c r="M34" s="42"/>
      <c r="N34" s="43"/>
      <c r="O34" s="44"/>
      <c r="P34" s="93"/>
      <c r="Q34" s="44"/>
      <c r="R34" s="340"/>
      <c r="S34" s="11"/>
      <c r="T34" s="11"/>
      <c r="U34" s="11"/>
    </row>
    <row r="35" spans="1:21" ht="78.75">
      <c r="A35" s="398">
        <v>1</v>
      </c>
      <c r="B35" s="401" t="s">
        <v>31</v>
      </c>
      <c r="C35" s="402" t="s">
        <v>51</v>
      </c>
      <c r="D35" s="401" t="s">
        <v>162</v>
      </c>
      <c r="E35" s="401" t="s">
        <v>183</v>
      </c>
      <c r="F35" s="404" t="str">
        <f>IFERROR(VLOOKUP(E35,'[6]Riesgos de gestión'!$C$224:$D$273,2,0),0)</f>
        <v>Proyectos de inversión sin recursos disponibles para su ejecución</v>
      </c>
      <c r="G35" s="21" t="s">
        <v>184</v>
      </c>
      <c r="H35" s="23" t="str">
        <f>IFERROR(VLOOKUP(G35,'[6]Riesgos de gestión'!$L$43:$M$219,2,0),0)</f>
        <v>Anteproyecto recibido sin el cumplimiento de los lineamiento presupuestales y  fuera de los plazos presupuestales</v>
      </c>
      <c r="I35" s="49" t="s">
        <v>185</v>
      </c>
      <c r="J35" s="49" t="s">
        <v>166</v>
      </c>
      <c r="K35" s="49" t="s">
        <v>186</v>
      </c>
      <c r="L35" s="441" t="s">
        <v>46</v>
      </c>
      <c r="M35" s="41" t="s">
        <v>59</v>
      </c>
      <c r="N35" s="23" t="s">
        <v>168</v>
      </c>
      <c r="O35" s="49" t="s">
        <v>169</v>
      </c>
      <c r="P35" s="45" t="s">
        <v>124</v>
      </c>
      <c r="Q35" s="49" t="s">
        <v>170</v>
      </c>
      <c r="R35" s="379" t="s">
        <v>46</v>
      </c>
      <c r="S35" s="11"/>
      <c r="T35" s="11"/>
      <c r="U35" s="11"/>
    </row>
    <row r="36" spans="1:21" ht="31.5">
      <c r="A36" s="399"/>
      <c r="B36" s="255"/>
      <c r="C36" s="258"/>
      <c r="D36" s="255"/>
      <c r="E36" s="255"/>
      <c r="F36" s="261"/>
      <c r="G36" s="18" t="s">
        <v>187</v>
      </c>
      <c r="H36" s="32" t="str">
        <f>IFERROR(VLOOKUP(G36,'[6]Riesgos de gestión'!$L$43:$M$219,2,0),0)</f>
        <v>Recortes presupuestales solicitados por parte del Gobierno nacional</v>
      </c>
      <c r="I36" s="46" t="s">
        <v>188</v>
      </c>
      <c r="J36" s="13" t="s">
        <v>166</v>
      </c>
      <c r="K36" s="46" t="s">
        <v>189</v>
      </c>
      <c r="L36" s="268"/>
      <c r="M36" s="33"/>
      <c r="N36" s="32"/>
      <c r="O36" s="13"/>
      <c r="P36" s="46"/>
      <c r="Q36" s="13"/>
      <c r="R36" s="272"/>
      <c r="S36" s="11"/>
      <c r="T36" s="11"/>
      <c r="U36" s="11"/>
    </row>
    <row r="37" spans="1:21" ht="48" thickBot="1">
      <c r="A37" s="400"/>
      <c r="B37" s="331"/>
      <c r="C37" s="403"/>
      <c r="D37" s="331"/>
      <c r="E37" s="331"/>
      <c r="F37" s="332"/>
      <c r="G37" s="19" t="s">
        <v>190</v>
      </c>
      <c r="H37" s="37" t="str">
        <f>IFERROR(VLOOKUP(G37,'[6]Riesgos de gestión'!$L$43:$M$219,2,0),0)</f>
        <v>Recursos insuficientes o indisponibles en SUIFP</v>
      </c>
      <c r="I37" s="51" t="s">
        <v>191</v>
      </c>
      <c r="J37" s="26" t="s">
        <v>166</v>
      </c>
      <c r="K37" s="51" t="s">
        <v>192</v>
      </c>
      <c r="L37" s="442"/>
      <c r="M37" s="38"/>
      <c r="N37" s="99"/>
      <c r="O37" s="71"/>
      <c r="P37" s="72"/>
      <c r="Q37" s="71"/>
      <c r="R37" s="380"/>
      <c r="S37" s="11"/>
      <c r="T37" s="11"/>
      <c r="U37" s="11"/>
    </row>
    <row r="38" spans="1:21" ht="47.25">
      <c r="A38" s="394">
        <v>1</v>
      </c>
      <c r="B38" s="291" t="s">
        <v>31</v>
      </c>
      <c r="C38" s="396" t="s">
        <v>51</v>
      </c>
      <c r="D38" s="291" t="s">
        <v>193</v>
      </c>
      <c r="E38" s="291" t="s">
        <v>194</v>
      </c>
      <c r="F38" s="294" t="s">
        <v>195</v>
      </c>
      <c r="G38" s="333" t="s">
        <v>196</v>
      </c>
      <c r="H38" s="454" t="s">
        <v>197</v>
      </c>
      <c r="I38" s="141" t="s">
        <v>198</v>
      </c>
      <c r="J38" s="141" t="s">
        <v>199</v>
      </c>
      <c r="K38" s="141" t="s">
        <v>129</v>
      </c>
      <c r="L38" s="374" t="s">
        <v>58</v>
      </c>
      <c r="M38" s="126" t="s">
        <v>59</v>
      </c>
      <c r="N38" s="131" t="s">
        <v>101</v>
      </c>
      <c r="O38" s="53" t="s">
        <v>200</v>
      </c>
      <c r="P38" s="54" t="s">
        <v>201</v>
      </c>
      <c r="Q38" s="54" t="s">
        <v>202</v>
      </c>
      <c r="R38" s="377" t="s">
        <v>40</v>
      </c>
      <c r="S38" s="11"/>
      <c r="T38" s="11"/>
      <c r="U38" s="11"/>
    </row>
    <row r="39" spans="1:21" ht="31.5">
      <c r="A39" s="421"/>
      <c r="B39" s="292"/>
      <c r="C39" s="422"/>
      <c r="D39" s="292"/>
      <c r="E39" s="292"/>
      <c r="F39" s="295"/>
      <c r="G39" s="358"/>
      <c r="H39" s="455"/>
      <c r="I39" s="114" t="s">
        <v>203</v>
      </c>
      <c r="J39" s="114" t="s">
        <v>204</v>
      </c>
      <c r="K39" s="114" t="s">
        <v>205</v>
      </c>
      <c r="L39" s="375"/>
      <c r="M39" s="33"/>
      <c r="N39" s="87"/>
      <c r="O39" s="46"/>
      <c r="P39" s="13"/>
      <c r="Q39" s="13"/>
      <c r="R39" s="378"/>
      <c r="S39" s="11"/>
      <c r="T39" s="11"/>
      <c r="U39" s="11"/>
    </row>
    <row r="40" spans="1:21" ht="47.25">
      <c r="A40" s="421"/>
      <c r="B40" s="292"/>
      <c r="C40" s="422"/>
      <c r="D40" s="292"/>
      <c r="E40" s="292"/>
      <c r="F40" s="295"/>
      <c r="G40" s="350" t="s">
        <v>206</v>
      </c>
      <c r="H40" s="277" t="s">
        <v>207</v>
      </c>
      <c r="I40" s="46" t="s">
        <v>208</v>
      </c>
      <c r="J40" s="55" t="s">
        <v>199</v>
      </c>
      <c r="K40" s="46" t="s">
        <v>209</v>
      </c>
      <c r="L40" s="375"/>
      <c r="M40" s="33"/>
      <c r="N40" s="32"/>
      <c r="O40" s="13"/>
      <c r="P40" s="13"/>
      <c r="Q40" s="13"/>
      <c r="R40" s="378"/>
      <c r="S40" s="11"/>
      <c r="T40" s="11"/>
      <c r="U40" s="11"/>
    </row>
    <row r="41" spans="1:21" ht="47.25">
      <c r="A41" s="421"/>
      <c r="B41" s="292"/>
      <c r="C41" s="422"/>
      <c r="D41" s="292"/>
      <c r="E41" s="292"/>
      <c r="F41" s="295"/>
      <c r="G41" s="350"/>
      <c r="H41" s="277"/>
      <c r="I41" s="46" t="s">
        <v>210</v>
      </c>
      <c r="J41" s="46" t="s">
        <v>199</v>
      </c>
      <c r="K41" s="13" t="s">
        <v>211</v>
      </c>
      <c r="L41" s="375"/>
      <c r="M41" s="33"/>
      <c r="N41" s="32"/>
      <c r="O41" s="13"/>
      <c r="P41" s="13"/>
      <c r="Q41" s="13"/>
      <c r="R41" s="378"/>
      <c r="S41" s="11"/>
      <c r="T41" s="11"/>
      <c r="U41" s="11"/>
    </row>
    <row r="42" spans="1:21" ht="31.5">
      <c r="A42" s="421">
        <v>1</v>
      </c>
      <c r="B42" s="292" t="s">
        <v>63</v>
      </c>
      <c r="C42" s="422" t="s">
        <v>32</v>
      </c>
      <c r="D42" s="292" t="s">
        <v>212</v>
      </c>
      <c r="E42" s="292"/>
      <c r="F42" s="295"/>
      <c r="G42" s="358" t="s">
        <v>213</v>
      </c>
      <c r="H42" s="448" t="s">
        <v>214</v>
      </c>
      <c r="I42" s="58" t="s">
        <v>215</v>
      </c>
      <c r="J42" s="58" t="s">
        <v>199</v>
      </c>
      <c r="K42" s="58" t="s">
        <v>129</v>
      </c>
      <c r="L42" s="375"/>
      <c r="M42" s="33"/>
      <c r="N42" s="32"/>
      <c r="O42" s="32"/>
      <c r="P42" s="32"/>
      <c r="Q42" s="32"/>
      <c r="R42" s="378"/>
      <c r="S42" s="11"/>
      <c r="T42" s="11"/>
      <c r="U42" s="11"/>
    </row>
    <row r="43" spans="1:21" ht="32.25" thickBot="1">
      <c r="A43" s="395"/>
      <c r="B43" s="293"/>
      <c r="C43" s="397"/>
      <c r="D43" s="293"/>
      <c r="E43" s="293"/>
      <c r="F43" s="304"/>
      <c r="G43" s="352"/>
      <c r="H43" s="453"/>
      <c r="I43" s="89" t="s">
        <v>216</v>
      </c>
      <c r="J43" s="134" t="s">
        <v>204</v>
      </c>
      <c r="K43" s="89" t="s">
        <v>129</v>
      </c>
      <c r="L43" s="376"/>
      <c r="M43" s="42"/>
      <c r="N43" s="43"/>
      <c r="O43" s="43"/>
      <c r="P43" s="43"/>
      <c r="Q43" s="43"/>
      <c r="R43" s="426"/>
      <c r="S43" s="11"/>
      <c r="T43" s="11"/>
      <c r="U43" s="11"/>
    </row>
    <row r="44" spans="1:21" ht="47.25">
      <c r="A44" s="398">
        <v>1</v>
      </c>
      <c r="B44" s="401" t="s">
        <v>31</v>
      </c>
      <c r="C44" s="402" t="s">
        <v>51</v>
      </c>
      <c r="D44" s="401" t="s">
        <v>193</v>
      </c>
      <c r="E44" s="401" t="s">
        <v>217</v>
      </c>
      <c r="F44" s="404" t="s">
        <v>218</v>
      </c>
      <c r="G44" s="436" t="s">
        <v>219</v>
      </c>
      <c r="H44" s="438" t="s">
        <v>220</v>
      </c>
      <c r="I44" s="45" t="s">
        <v>221</v>
      </c>
      <c r="J44" s="57" t="s">
        <v>204</v>
      </c>
      <c r="K44" s="45" t="s">
        <v>222</v>
      </c>
      <c r="L44" s="439" t="s">
        <v>58</v>
      </c>
      <c r="M44" s="41" t="s">
        <v>59</v>
      </c>
      <c r="N44" s="78" t="s">
        <v>101</v>
      </c>
      <c r="O44" s="45" t="s">
        <v>200</v>
      </c>
      <c r="P44" s="49" t="s">
        <v>201</v>
      </c>
      <c r="Q44" s="49" t="s">
        <v>202</v>
      </c>
      <c r="R44" s="440" t="s">
        <v>40</v>
      </c>
      <c r="S44" s="11"/>
      <c r="T44" s="11"/>
      <c r="U44" s="11"/>
    </row>
    <row r="45" spans="1:21" ht="32.25" thickBot="1">
      <c r="A45" s="400"/>
      <c r="B45" s="331"/>
      <c r="C45" s="403"/>
      <c r="D45" s="331"/>
      <c r="E45" s="331"/>
      <c r="F45" s="332"/>
      <c r="G45" s="437"/>
      <c r="H45" s="373"/>
      <c r="I45" s="51" t="s">
        <v>223</v>
      </c>
      <c r="J45" s="60" t="s">
        <v>204</v>
      </c>
      <c r="K45" s="51" t="s">
        <v>224</v>
      </c>
      <c r="L45" s="319"/>
      <c r="M45" s="38"/>
      <c r="N45" s="99"/>
      <c r="O45" s="51"/>
      <c r="P45" s="26"/>
      <c r="Q45" s="26"/>
      <c r="R45" s="321"/>
      <c r="S45" s="11"/>
      <c r="T45" s="11"/>
      <c r="U45" s="11"/>
    </row>
    <row r="46" spans="1:21" ht="63">
      <c r="A46" s="394">
        <v>1</v>
      </c>
      <c r="B46" s="291" t="s">
        <v>31</v>
      </c>
      <c r="C46" s="396" t="s">
        <v>51</v>
      </c>
      <c r="D46" s="291" t="s">
        <v>193</v>
      </c>
      <c r="E46" s="291" t="s">
        <v>225</v>
      </c>
      <c r="F46" s="294" t="s">
        <v>226</v>
      </c>
      <c r="G46" s="123" t="s">
        <v>227</v>
      </c>
      <c r="H46" s="141" t="s">
        <v>228</v>
      </c>
      <c r="I46" s="141" t="s">
        <v>229</v>
      </c>
      <c r="J46" s="101" t="s">
        <v>230</v>
      </c>
      <c r="K46" s="101" t="s">
        <v>231</v>
      </c>
      <c r="L46" s="374" t="s">
        <v>58</v>
      </c>
      <c r="M46" s="126" t="s">
        <v>59</v>
      </c>
      <c r="N46" s="131" t="s">
        <v>101</v>
      </c>
      <c r="O46" s="53" t="s">
        <v>200</v>
      </c>
      <c r="P46" s="54" t="s">
        <v>201</v>
      </c>
      <c r="Q46" s="54" t="s">
        <v>202</v>
      </c>
      <c r="R46" s="377" t="s">
        <v>40</v>
      </c>
      <c r="S46" s="11"/>
      <c r="T46" s="11"/>
      <c r="U46" s="11"/>
    </row>
    <row r="47" spans="1:21" ht="63">
      <c r="A47" s="421"/>
      <c r="B47" s="292"/>
      <c r="C47" s="422"/>
      <c r="D47" s="292"/>
      <c r="E47" s="292"/>
      <c r="F47" s="295"/>
      <c r="G47" s="12" t="s">
        <v>232</v>
      </c>
      <c r="H47" s="46" t="s">
        <v>233</v>
      </c>
      <c r="I47" s="46" t="s">
        <v>234</v>
      </c>
      <c r="J47" s="46" t="s">
        <v>204</v>
      </c>
      <c r="K47" s="46" t="s">
        <v>235</v>
      </c>
      <c r="L47" s="375"/>
      <c r="M47" s="33"/>
      <c r="N47" s="87"/>
      <c r="O47" s="46"/>
      <c r="P47" s="13"/>
      <c r="Q47" s="13"/>
      <c r="R47" s="378"/>
      <c r="S47" s="11"/>
      <c r="T47" s="11"/>
      <c r="U47" s="11"/>
    </row>
    <row r="48" spans="1:21" ht="48" thickBot="1">
      <c r="A48" s="395"/>
      <c r="B48" s="293"/>
      <c r="C48" s="397"/>
      <c r="D48" s="293"/>
      <c r="E48" s="293"/>
      <c r="F48" s="304"/>
      <c r="G48" s="104" t="s">
        <v>236</v>
      </c>
      <c r="H48" s="89" t="s">
        <v>237</v>
      </c>
      <c r="I48" s="89" t="s">
        <v>238</v>
      </c>
      <c r="J48" s="89" t="s">
        <v>204</v>
      </c>
      <c r="K48" s="89" t="s">
        <v>239</v>
      </c>
      <c r="L48" s="376"/>
      <c r="M48" s="42"/>
      <c r="N48" s="43"/>
      <c r="O48" s="43"/>
      <c r="P48" s="43"/>
      <c r="Q48" s="43"/>
      <c r="R48" s="426"/>
      <c r="S48" s="11"/>
      <c r="T48" s="11"/>
      <c r="U48" s="11"/>
    </row>
    <row r="49" spans="1:21" ht="47.25">
      <c r="A49" s="398">
        <v>1</v>
      </c>
      <c r="B49" s="401" t="s">
        <v>31</v>
      </c>
      <c r="C49" s="402" t="s">
        <v>32</v>
      </c>
      <c r="D49" s="401" t="s">
        <v>193</v>
      </c>
      <c r="E49" s="401" t="s">
        <v>240</v>
      </c>
      <c r="F49" s="404" t="s">
        <v>241</v>
      </c>
      <c r="G49" s="456" t="s">
        <v>242</v>
      </c>
      <c r="H49" s="438" t="s">
        <v>243</v>
      </c>
      <c r="I49" s="45" t="s">
        <v>244</v>
      </c>
      <c r="J49" s="45" t="s">
        <v>204</v>
      </c>
      <c r="K49" s="45" t="s">
        <v>245</v>
      </c>
      <c r="L49" s="439" t="s">
        <v>58</v>
      </c>
      <c r="M49" s="41" t="s">
        <v>59</v>
      </c>
      <c r="N49" s="78" t="s">
        <v>101</v>
      </c>
      <c r="O49" s="45" t="s">
        <v>200</v>
      </c>
      <c r="P49" s="49" t="s">
        <v>201</v>
      </c>
      <c r="Q49" s="49" t="s">
        <v>202</v>
      </c>
      <c r="R49" s="440" t="s">
        <v>40</v>
      </c>
      <c r="S49" s="11"/>
      <c r="T49" s="11"/>
      <c r="U49" s="11"/>
    </row>
    <row r="50" spans="1:21" ht="32.25" thickBot="1">
      <c r="A50" s="400"/>
      <c r="B50" s="331"/>
      <c r="C50" s="403"/>
      <c r="D50" s="331"/>
      <c r="E50" s="331"/>
      <c r="F50" s="332"/>
      <c r="G50" s="457"/>
      <c r="H50" s="373"/>
      <c r="I50" s="51" t="s">
        <v>246</v>
      </c>
      <c r="J50" s="51" t="s">
        <v>204</v>
      </c>
      <c r="K50" s="51" t="s">
        <v>247</v>
      </c>
      <c r="L50" s="319"/>
      <c r="M50" s="38"/>
      <c r="N50" s="99"/>
      <c r="O50" s="51"/>
      <c r="P50" s="26"/>
      <c r="Q50" s="26"/>
      <c r="R50" s="321"/>
      <c r="S50" s="11"/>
      <c r="T50" s="11"/>
      <c r="U50" s="11"/>
    </row>
    <row r="51" spans="1:21" ht="47.25">
      <c r="A51" s="394">
        <v>1</v>
      </c>
      <c r="B51" s="291" t="s">
        <v>31</v>
      </c>
      <c r="C51" s="396" t="s">
        <v>51</v>
      </c>
      <c r="D51" s="291" t="s">
        <v>193</v>
      </c>
      <c r="E51" s="291" t="s">
        <v>248</v>
      </c>
      <c r="F51" s="294" t="s">
        <v>249</v>
      </c>
      <c r="G51" s="123" t="s">
        <v>250</v>
      </c>
      <c r="H51" s="155" t="s">
        <v>251</v>
      </c>
      <c r="I51" s="53" t="s">
        <v>252</v>
      </c>
      <c r="J51" s="53" t="s">
        <v>73</v>
      </c>
      <c r="K51" s="53" t="s">
        <v>129</v>
      </c>
      <c r="L51" s="296" t="s">
        <v>40</v>
      </c>
      <c r="M51" s="126" t="s">
        <v>174</v>
      </c>
      <c r="N51" s="126" t="s">
        <v>175</v>
      </c>
      <c r="O51" s="53" t="s">
        <v>210</v>
      </c>
      <c r="P51" s="54" t="s">
        <v>253</v>
      </c>
      <c r="Q51" s="54" t="s">
        <v>211</v>
      </c>
      <c r="R51" s="279" t="s">
        <v>46</v>
      </c>
      <c r="S51" s="11"/>
      <c r="T51" s="11"/>
      <c r="U51" s="11"/>
    </row>
    <row r="52" spans="1:21" ht="63">
      <c r="A52" s="421"/>
      <c r="B52" s="292"/>
      <c r="C52" s="422"/>
      <c r="D52" s="292"/>
      <c r="E52" s="292"/>
      <c r="F52" s="295"/>
      <c r="G52" s="350" t="s">
        <v>254</v>
      </c>
      <c r="H52" s="287" t="s">
        <v>255</v>
      </c>
      <c r="I52" s="46" t="s">
        <v>256</v>
      </c>
      <c r="J52" s="46" t="s">
        <v>204</v>
      </c>
      <c r="K52" s="46" t="s">
        <v>257</v>
      </c>
      <c r="L52" s="297"/>
      <c r="M52" s="33"/>
      <c r="N52" s="87"/>
      <c r="O52" s="13"/>
      <c r="P52" s="13"/>
      <c r="Q52" s="13"/>
      <c r="R52" s="280"/>
      <c r="S52" s="11"/>
      <c r="T52" s="11"/>
      <c r="U52" s="11"/>
    </row>
    <row r="53" spans="1:21" ht="31.5">
      <c r="A53" s="421"/>
      <c r="B53" s="292"/>
      <c r="C53" s="422"/>
      <c r="D53" s="292"/>
      <c r="E53" s="292"/>
      <c r="F53" s="295"/>
      <c r="G53" s="350"/>
      <c r="H53" s="287"/>
      <c r="I53" s="46" t="s">
        <v>258</v>
      </c>
      <c r="J53" s="46" t="s">
        <v>204</v>
      </c>
      <c r="K53" s="13" t="s">
        <v>259</v>
      </c>
      <c r="L53" s="297"/>
      <c r="M53" s="33"/>
      <c r="N53" s="87"/>
      <c r="O53" s="13"/>
      <c r="P53" s="13"/>
      <c r="Q53" s="13"/>
      <c r="R53" s="280"/>
      <c r="S53" s="11"/>
      <c r="T53" s="11"/>
      <c r="U53" s="11"/>
    </row>
    <row r="54" spans="1:21" ht="63.75" thickBot="1">
      <c r="A54" s="395"/>
      <c r="B54" s="293"/>
      <c r="C54" s="397"/>
      <c r="D54" s="293"/>
      <c r="E54" s="293"/>
      <c r="F54" s="304"/>
      <c r="G54" s="42" t="s">
        <v>260</v>
      </c>
      <c r="H54" s="89" t="s">
        <v>261</v>
      </c>
      <c r="I54" s="89" t="s">
        <v>262</v>
      </c>
      <c r="J54" s="89" t="s">
        <v>263</v>
      </c>
      <c r="K54" s="89" t="s">
        <v>264</v>
      </c>
      <c r="L54" s="364"/>
      <c r="M54" s="42"/>
      <c r="N54" s="84"/>
      <c r="O54" s="88"/>
      <c r="P54" s="88"/>
      <c r="Q54" s="88"/>
      <c r="R54" s="340"/>
      <c r="S54" s="11"/>
      <c r="T54" s="11"/>
      <c r="U54" s="11"/>
    </row>
    <row r="55" spans="1:21" ht="31.5">
      <c r="A55" s="398">
        <v>1</v>
      </c>
      <c r="B55" s="401" t="s">
        <v>31</v>
      </c>
      <c r="C55" s="402" t="s">
        <v>51</v>
      </c>
      <c r="D55" s="401" t="s">
        <v>212</v>
      </c>
      <c r="E55" s="291" t="s">
        <v>265</v>
      </c>
      <c r="F55" s="294" t="str">
        <f>IFERROR(VLOOKUP(E55,'[7]Riesgos de gestión'!$C$36:$D$44,2,0),0)</f>
        <v>Aumento en la significancia de los aspectos e impactos ambientales</v>
      </c>
      <c r="G55" s="126" t="s">
        <v>116</v>
      </c>
      <c r="H55" s="30" t="str">
        <f>IFERROR(VLOOKUP(G55,'[7]Riesgos de gestión'!$L$18:$M$31,2,0),0)</f>
        <v>Incumplimiento en los lineamientos establecidos para la identificación y valoración de aspectos e impactos ambientales</v>
      </c>
      <c r="I55" s="159" t="s">
        <v>266</v>
      </c>
      <c r="J55" s="159" t="s">
        <v>267</v>
      </c>
      <c r="K55" s="159" t="s">
        <v>268</v>
      </c>
      <c r="L55" s="296" t="s">
        <v>40</v>
      </c>
      <c r="M55" s="323" t="s">
        <v>269</v>
      </c>
      <c r="N55" s="325" t="str">
        <f>IFERROR(VLOOKUP(M55,'[7]Riesgos de gestión'!$D$9:$E$13,2,0),0)</f>
        <v>Contaminación ambiental</v>
      </c>
      <c r="O55" s="159" t="s">
        <v>270</v>
      </c>
      <c r="P55" s="159" t="s">
        <v>271</v>
      </c>
      <c r="Q55" s="159" t="s">
        <v>272</v>
      </c>
      <c r="R55" s="279" t="s">
        <v>46</v>
      </c>
      <c r="S55" s="11"/>
      <c r="T55" s="11"/>
      <c r="U55" s="11"/>
    </row>
    <row r="56" spans="1:21" ht="47.25">
      <c r="A56" s="399"/>
      <c r="B56" s="255"/>
      <c r="C56" s="258"/>
      <c r="D56" s="255"/>
      <c r="E56" s="292"/>
      <c r="F56" s="295"/>
      <c r="G56" s="33" t="s">
        <v>121</v>
      </c>
      <c r="H56" s="32" t="str">
        <f>IFERROR(VLOOKUP(G56,'[7]Riesgos de gestión'!$L$18:$M$31,2,0),0)</f>
        <v xml:space="preserve">Falta de implementación de controles a los aspectos e impactos ambientales </v>
      </c>
      <c r="I56" s="14" t="s">
        <v>273</v>
      </c>
      <c r="J56" s="24" t="s">
        <v>267</v>
      </c>
      <c r="K56" s="14" t="s">
        <v>274</v>
      </c>
      <c r="L56" s="297"/>
      <c r="M56" s="350"/>
      <c r="N56" s="284"/>
      <c r="O56" s="102" t="s">
        <v>275</v>
      </c>
      <c r="P56" s="14" t="s">
        <v>276</v>
      </c>
      <c r="Q56" s="14" t="s">
        <v>268</v>
      </c>
      <c r="R56" s="280"/>
      <c r="S56" s="11"/>
      <c r="T56" s="11"/>
      <c r="U56" s="11"/>
    </row>
    <row r="57" spans="1:21" ht="31.5">
      <c r="A57" s="399"/>
      <c r="B57" s="255"/>
      <c r="C57" s="258"/>
      <c r="D57" s="255"/>
      <c r="E57" s="292"/>
      <c r="F57" s="295"/>
      <c r="G57" s="33" t="s">
        <v>126</v>
      </c>
      <c r="H57" s="32" t="str">
        <f>IFERROR(VLOOKUP(G57,'[7]Riesgos de gestión'!$L$18:$M$31,2,0),0)</f>
        <v>Falta de implementación de los  programas ambientales y de seguimiento a la implementación de los mismos</v>
      </c>
      <c r="I57" s="14" t="s">
        <v>277</v>
      </c>
      <c r="J57" s="14" t="s">
        <v>267</v>
      </c>
      <c r="K57" s="14" t="s">
        <v>278</v>
      </c>
      <c r="L57" s="297"/>
      <c r="M57" s="33"/>
      <c r="N57" s="14"/>
      <c r="O57" s="24"/>
      <c r="P57" s="24"/>
      <c r="Q57" s="14"/>
      <c r="R57" s="280"/>
      <c r="S57" s="11"/>
      <c r="T57" s="11"/>
      <c r="U57" s="11"/>
    </row>
    <row r="58" spans="1:21" ht="32.25" thickBot="1">
      <c r="A58" s="400"/>
      <c r="B58" s="331"/>
      <c r="C58" s="403" t="s">
        <v>51</v>
      </c>
      <c r="D58" s="331"/>
      <c r="E58" s="292"/>
      <c r="F58" s="295"/>
      <c r="G58" s="33" t="s">
        <v>142</v>
      </c>
      <c r="H58" s="32" t="str">
        <f>IFERROR(VLOOKUP(G58,'[7]Riesgos de gestión'!$L$18:$M$31,2,0),0)</f>
        <v>Desconocimiento por parte de los servidores de la ANM de los Aspectos e Impactos Ambientales de la Entidad</v>
      </c>
      <c r="I58" s="14" t="s">
        <v>279</v>
      </c>
      <c r="J58" s="15" t="s">
        <v>267</v>
      </c>
      <c r="K58" s="14" t="s">
        <v>280</v>
      </c>
      <c r="L58" s="297"/>
      <c r="M58" s="33"/>
      <c r="N58" s="14"/>
      <c r="O58" s="14"/>
      <c r="P58" s="15"/>
      <c r="Q58" s="14"/>
      <c r="R58" s="280"/>
      <c r="S58" s="11"/>
      <c r="T58" s="11"/>
      <c r="U58" s="11"/>
    </row>
    <row r="59" spans="1:21" ht="31.5">
      <c r="A59" s="394">
        <v>1</v>
      </c>
      <c r="B59" s="291" t="s">
        <v>31</v>
      </c>
      <c r="C59" s="396" t="s">
        <v>51</v>
      </c>
      <c r="D59" s="291" t="s">
        <v>212</v>
      </c>
      <c r="E59" s="291" t="s">
        <v>281</v>
      </c>
      <c r="F59" s="294" t="str">
        <f>IFERROR(VLOOKUP(E59,'[7]Riesgos de gestión'!$C$36:$D$44,2,0),0)</f>
        <v>Incumplimiento normativo y de los requisitos técnicos en materia ambiental</v>
      </c>
      <c r="G59" s="333" t="s">
        <v>282</v>
      </c>
      <c r="H59" s="316" t="str">
        <f>IFERROR(VLOOKUP(G59,'[7]Riesgos de gestión'!$L$18:$M$31,2,0),0)</f>
        <v>Desactualización de la Matriz de Requisitos Legales aplicables al Sistema de Gestión Ambiental de la ANM, y falta de seguimiento al cumplimiento normativo</v>
      </c>
      <c r="I59" s="159" t="s">
        <v>283</v>
      </c>
      <c r="J59" s="159" t="s">
        <v>267</v>
      </c>
      <c r="K59" s="159" t="s">
        <v>284</v>
      </c>
      <c r="L59" s="296" t="s">
        <v>40</v>
      </c>
      <c r="M59" s="333" t="s">
        <v>285</v>
      </c>
      <c r="N59" s="326" t="str">
        <f>IFERROR(VLOOKUP(M59,'[7]Riesgos de gestión'!$D$9:$E$13,2,0),0)</f>
        <v>Sanciones y/o requerimientos de las autoridades competentes</v>
      </c>
      <c r="O59" s="159" t="s">
        <v>286</v>
      </c>
      <c r="P59" s="24" t="s">
        <v>276</v>
      </c>
      <c r="Q59" s="159" t="s">
        <v>287</v>
      </c>
      <c r="R59" s="279" t="s">
        <v>46</v>
      </c>
      <c r="S59" s="11"/>
      <c r="T59" s="11"/>
      <c r="U59" s="11"/>
    </row>
    <row r="60" spans="1:21" ht="94.5">
      <c r="A60" s="421"/>
      <c r="B60" s="292"/>
      <c r="C60" s="422"/>
      <c r="D60" s="292"/>
      <c r="E60" s="292"/>
      <c r="F60" s="295"/>
      <c r="G60" s="323"/>
      <c r="H60" s="325"/>
      <c r="I60" s="14" t="s">
        <v>288</v>
      </c>
      <c r="J60" s="24" t="s">
        <v>267</v>
      </c>
      <c r="K60" s="14" t="s">
        <v>289</v>
      </c>
      <c r="L60" s="297"/>
      <c r="M60" s="323"/>
      <c r="N60" s="303"/>
      <c r="O60" s="102" t="s">
        <v>290</v>
      </c>
      <c r="P60" s="24" t="s">
        <v>271</v>
      </c>
      <c r="Q60" s="102" t="s">
        <v>291</v>
      </c>
      <c r="R60" s="280"/>
      <c r="S60" s="11"/>
      <c r="T60" s="11"/>
      <c r="U60" s="11"/>
    </row>
    <row r="61" spans="1:21" ht="63.75" thickBot="1">
      <c r="A61" s="395"/>
      <c r="B61" s="293"/>
      <c r="C61" s="397"/>
      <c r="D61" s="293"/>
      <c r="E61" s="292"/>
      <c r="F61" s="295"/>
      <c r="G61" s="35" t="s">
        <v>292</v>
      </c>
      <c r="H61" s="34" t="str">
        <f>IFERROR(VLOOKUP(G61,'[7]Riesgos de gestión'!$L$18:$M$31,2,0),0)</f>
        <v>Debilidades en la identificación de las situaciones potenciales de emergencias ambientales</v>
      </c>
      <c r="I61" s="15" t="s">
        <v>293</v>
      </c>
      <c r="J61" s="15" t="s">
        <v>267</v>
      </c>
      <c r="K61" s="15" t="s">
        <v>294</v>
      </c>
      <c r="L61" s="297"/>
      <c r="M61" s="41"/>
      <c r="N61" s="78"/>
      <c r="O61" s="102"/>
      <c r="P61" s="24"/>
      <c r="Q61" s="102"/>
      <c r="R61" s="280"/>
      <c r="S61" s="11"/>
      <c r="T61" s="11"/>
      <c r="U61" s="11"/>
    </row>
    <row r="62" spans="1:21" ht="31.5">
      <c r="A62" s="398">
        <v>1</v>
      </c>
      <c r="B62" s="401" t="s">
        <v>31</v>
      </c>
      <c r="C62" s="402" t="s">
        <v>51</v>
      </c>
      <c r="D62" s="401" t="s">
        <v>212</v>
      </c>
      <c r="E62" s="291" t="s">
        <v>295</v>
      </c>
      <c r="F62" s="294" t="str">
        <f>IFERROR(VLOOKUP(E62,'[7]Riesgos de gestión'!$C$36:$D$44,2,0),0)</f>
        <v>Incumplimiento de los programas ambientales definidos y aplicables a  la ANM</v>
      </c>
      <c r="G62" s="41" t="s">
        <v>126</v>
      </c>
      <c r="H62" s="23" t="str">
        <f>IFERROR(VLOOKUP(G62,'[7]Riesgos de gestión'!$L$18:$M$31,2,0),0)</f>
        <v>Falta de implementación de los  programas ambientales y de seguimiento a la implementación de los mismos</v>
      </c>
      <c r="I62" s="24" t="s">
        <v>277</v>
      </c>
      <c r="J62" s="24" t="s">
        <v>267</v>
      </c>
      <c r="K62" s="24" t="s">
        <v>278</v>
      </c>
      <c r="L62" s="296" t="s">
        <v>40</v>
      </c>
      <c r="M62" s="349" t="s">
        <v>269</v>
      </c>
      <c r="N62" s="306" t="str">
        <f>IFERROR(VLOOKUP(M62,'[7]Riesgos de gestión'!$D$9:$E$13,2,0),0)</f>
        <v>Contaminación ambiental</v>
      </c>
      <c r="O62" s="159" t="s">
        <v>270</v>
      </c>
      <c r="P62" s="159" t="s">
        <v>271</v>
      </c>
      <c r="Q62" s="159" t="s">
        <v>272</v>
      </c>
      <c r="R62" s="279" t="s">
        <v>46</v>
      </c>
      <c r="S62" s="11"/>
      <c r="T62" s="11"/>
      <c r="U62" s="11"/>
    </row>
    <row r="63" spans="1:21" ht="48" thickBot="1">
      <c r="A63" s="400"/>
      <c r="B63" s="331"/>
      <c r="C63" s="403"/>
      <c r="D63" s="331"/>
      <c r="E63" s="293"/>
      <c r="F63" s="295"/>
      <c r="G63" s="33" t="s">
        <v>142</v>
      </c>
      <c r="H63" s="32" t="str">
        <f>IFERROR(VLOOKUP(G63,'[7]Riesgos de gestión'!$L$18:$M$31,2,0),0)</f>
        <v>Desconocimiento por parte de los servidores de la ANM de los Aspectos e Impactos Ambientales de la Entidad</v>
      </c>
      <c r="I63" s="14" t="s">
        <v>279</v>
      </c>
      <c r="J63" s="14" t="s">
        <v>267</v>
      </c>
      <c r="K63" s="14" t="s">
        <v>280</v>
      </c>
      <c r="L63" s="297"/>
      <c r="M63" s="322"/>
      <c r="N63" s="324"/>
      <c r="O63" s="102" t="s">
        <v>275</v>
      </c>
      <c r="P63" s="14" t="s">
        <v>276</v>
      </c>
      <c r="Q63" s="14" t="s">
        <v>268</v>
      </c>
      <c r="R63" s="280"/>
      <c r="S63" s="11"/>
      <c r="T63" s="11"/>
      <c r="U63" s="11"/>
    </row>
    <row r="64" spans="1:21" ht="63">
      <c r="A64" s="394">
        <v>1</v>
      </c>
      <c r="B64" s="291" t="s">
        <v>31</v>
      </c>
      <c r="C64" s="396" t="s">
        <v>296</v>
      </c>
      <c r="D64" s="291" t="s">
        <v>297</v>
      </c>
      <c r="E64" s="291" t="s">
        <v>298</v>
      </c>
      <c r="F64" s="294" t="str">
        <f>IFERROR(VLOOKUP(E64,'[8]Riesgos de gestión'!$C$171:$D$220,2,0),0)</f>
        <v>Inadecuada formulación y diseño de estrategias  de comunicación dirigidas a  los grupos de interés</v>
      </c>
      <c r="G64" s="121" t="s">
        <v>260</v>
      </c>
      <c r="H64" s="10" t="str">
        <f>IFERROR(VLOOKUP(G64,'[8]Riesgos de gestión'!$L$40:$M$166,2,0),0)</f>
        <v>Demoras en la aprobación de la Plan Estratégico de comunicaciones por parte de la alta dirección</v>
      </c>
      <c r="I64" s="39" t="s">
        <v>299</v>
      </c>
      <c r="J64" s="62" t="s">
        <v>300</v>
      </c>
      <c r="K64" s="39" t="s">
        <v>301</v>
      </c>
      <c r="L64" s="296" t="s">
        <v>40</v>
      </c>
      <c r="M64" s="126" t="s">
        <v>302</v>
      </c>
      <c r="N64" s="30" t="str">
        <f>IFERROR(VLOOKUP(M64,'[8]Riesgos de gestión'!$D$9:$E$35,2,0),0)</f>
        <v>Desorientación y desinformación de los grupos de interés</v>
      </c>
      <c r="O64" s="54" t="s">
        <v>303</v>
      </c>
      <c r="P64" s="64" t="s">
        <v>304</v>
      </c>
      <c r="Q64" s="64" t="s">
        <v>305</v>
      </c>
      <c r="R64" s="279" t="s">
        <v>46</v>
      </c>
      <c r="S64" s="11"/>
      <c r="T64" s="11"/>
      <c r="U64" s="11"/>
    </row>
    <row r="65" spans="1:21" ht="48" thickBot="1">
      <c r="A65" s="395"/>
      <c r="B65" s="293"/>
      <c r="C65" s="397"/>
      <c r="D65" s="293"/>
      <c r="E65" s="293"/>
      <c r="F65" s="304"/>
      <c r="G65" s="42" t="s">
        <v>306</v>
      </c>
      <c r="H65" s="43" t="str">
        <f>IFERROR(VLOOKUP(G65,'[8]Riesgos de gestión'!$L$40:$M$166,2,0),0)</f>
        <v>Desconocimiento del Plan Estratégico de  comunicaciones por parte de los servidores de la ANM</v>
      </c>
      <c r="I65" s="89" t="s">
        <v>307</v>
      </c>
      <c r="J65" s="89" t="s">
        <v>300</v>
      </c>
      <c r="K65" s="88" t="s">
        <v>308</v>
      </c>
      <c r="L65" s="364"/>
      <c r="M65" s="42" t="s">
        <v>309</v>
      </c>
      <c r="N65" s="43" t="str">
        <f>IFERROR(VLOOKUP(M65,'[8]Riesgos de gestión'!$D$9:$E$35,2,0),0)</f>
        <v>Creación de canales alternos no autorizados por la ANM por parte de los procesos/dependencias</v>
      </c>
      <c r="O65" s="44" t="s">
        <v>310</v>
      </c>
      <c r="P65" s="44" t="s">
        <v>311</v>
      </c>
      <c r="Q65" s="44" t="s">
        <v>305</v>
      </c>
      <c r="R65" s="340"/>
      <c r="S65" s="11"/>
      <c r="T65" s="11"/>
      <c r="U65" s="11"/>
    </row>
    <row r="66" spans="1:21" ht="47.25">
      <c r="A66" s="398">
        <v>1</v>
      </c>
      <c r="B66" s="401" t="s">
        <v>31</v>
      </c>
      <c r="C66" s="402" t="s">
        <v>296</v>
      </c>
      <c r="D66" s="401" t="s">
        <v>297</v>
      </c>
      <c r="E66" s="401" t="s">
        <v>312</v>
      </c>
      <c r="F66" s="404" t="str">
        <f>IFERROR(VLOOKUP(E66,'[8]Riesgos de gestión'!$C$171:$D$220,2,0),0)</f>
        <v>Inoportuna e inadecuada publicación de la información</v>
      </c>
      <c r="G66" s="323" t="s">
        <v>313</v>
      </c>
      <c r="H66" s="325" t="str">
        <f>IFERROR(VLOOKUP(G66,'[8]Riesgos de gestión'!$L$40:$M$166,2,0),0)</f>
        <v>Solicitudes por parte de los procesos/dependencias fuera de los tiempos establecidos</v>
      </c>
      <c r="I66" s="49" t="s">
        <v>314</v>
      </c>
      <c r="J66" s="49" t="s">
        <v>315</v>
      </c>
      <c r="K66" s="49" t="s">
        <v>316</v>
      </c>
      <c r="L66" s="405" t="s">
        <v>40</v>
      </c>
      <c r="M66" s="41" t="s">
        <v>309</v>
      </c>
      <c r="N66" s="23" t="str">
        <f>IFERROR(VLOOKUP(M66,'[8]Riesgos de gestión'!$D$9:$E$35,2,0),0)</f>
        <v>Creación de canales alternos no autorizados por la ANM por parte de los procesos/dependencias</v>
      </c>
      <c r="O66" s="24" t="s">
        <v>310</v>
      </c>
      <c r="P66" s="24" t="s">
        <v>311</v>
      </c>
      <c r="Q66" s="24" t="s">
        <v>305</v>
      </c>
      <c r="R66" s="379" t="s">
        <v>46</v>
      </c>
      <c r="S66" s="11"/>
      <c r="T66" s="11"/>
      <c r="U66" s="11"/>
    </row>
    <row r="67" spans="1:21" ht="78.75">
      <c r="A67" s="399"/>
      <c r="B67" s="255"/>
      <c r="C67" s="258"/>
      <c r="D67" s="255"/>
      <c r="E67" s="255"/>
      <c r="F67" s="261"/>
      <c r="G67" s="350"/>
      <c r="H67" s="284"/>
      <c r="I67" s="13" t="s">
        <v>317</v>
      </c>
      <c r="J67" s="13" t="s">
        <v>315</v>
      </c>
      <c r="K67" s="13" t="s">
        <v>318</v>
      </c>
      <c r="L67" s="275"/>
      <c r="M67" s="33" t="s">
        <v>302</v>
      </c>
      <c r="N67" s="32" t="str">
        <f>IFERROR(VLOOKUP(M67,'[8]Riesgos de gestión'!$D$9:$E$35,2,0),0)</f>
        <v>Desorientación y desinformación de los grupos de interés</v>
      </c>
      <c r="O67" s="13" t="s">
        <v>319</v>
      </c>
      <c r="P67" s="14" t="s">
        <v>320</v>
      </c>
      <c r="Q67" s="14" t="s">
        <v>305</v>
      </c>
      <c r="R67" s="272"/>
      <c r="S67" s="11"/>
      <c r="T67" s="11"/>
      <c r="U67" s="11"/>
    </row>
    <row r="68" spans="1:21" ht="48" thickBot="1">
      <c r="A68" s="400"/>
      <c r="B68" s="331"/>
      <c r="C68" s="403"/>
      <c r="D68" s="331"/>
      <c r="E68" s="331"/>
      <c r="F68" s="332"/>
      <c r="G68" s="38" t="s">
        <v>321</v>
      </c>
      <c r="H68" s="37" t="str">
        <f>IFERROR(VLOOKUP(G68,'[8]Riesgos de gestión'!$L$40:$M$166,2,0),0)</f>
        <v>Demoras en la aprobación de información técnica que sea insumo para las campañas o comunicados</v>
      </c>
      <c r="I68" s="26" t="s">
        <v>322</v>
      </c>
      <c r="J68" s="26" t="s">
        <v>315</v>
      </c>
      <c r="K68" s="26" t="s">
        <v>323</v>
      </c>
      <c r="L68" s="384"/>
      <c r="M68" s="38"/>
      <c r="N68" s="37"/>
      <c r="O68" s="37"/>
      <c r="P68" s="37"/>
      <c r="Q68" s="37"/>
      <c r="R68" s="380"/>
      <c r="S68" s="11"/>
      <c r="T68" s="11"/>
      <c r="U68" s="11"/>
    </row>
    <row r="69" spans="1:21" ht="63">
      <c r="A69" s="394">
        <v>1</v>
      </c>
      <c r="B69" s="291" t="s">
        <v>31</v>
      </c>
      <c r="C69" s="396" t="s">
        <v>296</v>
      </c>
      <c r="D69" s="291" t="s">
        <v>297</v>
      </c>
      <c r="E69" s="291" t="s">
        <v>324</v>
      </c>
      <c r="F69" s="294" t="str">
        <f>IFERROR(VLOOKUP(E69,'[8]Riesgos de gestión'!$C$171:$D$220,2,0),0)</f>
        <v>Indisponibilidad de la información de la Entidad en sitio web y redes sociales</v>
      </c>
      <c r="G69" s="121" t="s">
        <v>325</v>
      </c>
      <c r="H69" s="10" t="str">
        <f>IFERROR(VLOOKUP(G69,'[8]Riesgos de gestión'!$L$40:$M$166,2,0),0)</f>
        <v xml:space="preserve">Falta de gestión por parte de los responsables de proceso/dependencia para realizar la solicitud de la actualización de los contenidos web </v>
      </c>
      <c r="I69" s="39" t="s">
        <v>326</v>
      </c>
      <c r="J69" s="39" t="s">
        <v>315</v>
      </c>
      <c r="K69" s="39" t="s">
        <v>327</v>
      </c>
      <c r="L69" s="296" t="s">
        <v>40</v>
      </c>
      <c r="M69" s="126" t="s">
        <v>328</v>
      </c>
      <c r="N69" s="30" t="str">
        <f>IFERROR(VLOOKUP(M69,'[8]Riesgos de gestión'!$D$9:$E$35,2,0),0)</f>
        <v>Suplantación de la ANM a través de canales no oficiales de la Entidad</v>
      </c>
      <c r="O69" s="54" t="s">
        <v>303</v>
      </c>
      <c r="P69" s="64" t="s">
        <v>304</v>
      </c>
      <c r="Q69" s="64" t="s">
        <v>305</v>
      </c>
      <c r="R69" s="279" t="s">
        <v>46</v>
      </c>
      <c r="S69" s="11"/>
      <c r="T69" s="11"/>
      <c r="U69" s="11"/>
    </row>
    <row r="70" spans="1:21" ht="79.5" thickBot="1">
      <c r="A70" s="395"/>
      <c r="B70" s="293"/>
      <c r="C70" s="397"/>
      <c r="D70" s="293"/>
      <c r="E70" s="293"/>
      <c r="F70" s="304"/>
      <c r="G70" s="42"/>
      <c r="H70" s="43"/>
      <c r="I70" s="88"/>
      <c r="J70" s="88"/>
      <c r="K70" s="88"/>
      <c r="L70" s="364"/>
      <c r="M70" s="42" t="s">
        <v>302</v>
      </c>
      <c r="N70" s="43" t="str">
        <f>IFERROR(VLOOKUP(M70,'[8]Riesgos de gestión'!$D$9:$E$35,2,0),0)</f>
        <v>Desorientación y desinformación de los grupos de interés</v>
      </c>
      <c r="O70" s="88" t="s">
        <v>319</v>
      </c>
      <c r="P70" s="44" t="s">
        <v>320</v>
      </c>
      <c r="Q70" s="44" t="s">
        <v>305</v>
      </c>
      <c r="R70" s="340"/>
      <c r="S70" s="11"/>
      <c r="T70" s="11"/>
      <c r="U70" s="11"/>
    </row>
    <row r="71" spans="1:21" ht="78.75">
      <c r="A71" s="398">
        <v>1</v>
      </c>
      <c r="B71" s="401" t="s">
        <v>31</v>
      </c>
      <c r="C71" s="402" t="s">
        <v>296</v>
      </c>
      <c r="D71" s="401" t="s">
        <v>297</v>
      </c>
      <c r="E71" s="401" t="s">
        <v>329</v>
      </c>
      <c r="F71" s="404" t="str">
        <f>IFERROR(VLOOKUP(E71,'[8]Riesgos de gestión'!$C$171:$D$220,2,0),0)</f>
        <v>Incumplimiento en la ejecución de espacios/eventos programados por los procesos de la ANM para los ciudadanos, que posibiliten su participación e información</v>
      </c>
      <c r="G71" s="323" t="s">
        <v>330</v>
      </c>
      <c r="H71" s="325" t="str">
        <f>IFERROR(VLOOKUP(G71,'[8]Riesgos de gestión'!$L$40:$M$166,2,0),0)</f>
        <v xml:space="preserve">Identificación incompleta por parte de los procesos/dependencias de los grupo de interés a quienes van dirigidos los eventos </v>
      </c>
      <c r="I71" s="49" t="s">
        <v>331</v>
      </c>
      <c r="J71" s="49" t="s">
        <v>300</v>
      </c>
      <c r="K71" s="49" t="s">
        <v>323</v>
      </c>
      <c r="L71" s="405" t="s">
        <v>40</v>
      </c>
      <c r="M71" s="41" t="s">
        <v>302</v>
      </c>
      <c r="N71" s="23" t="str">
        <f>IFERROR(VLOOKUP(M71,'[8]Riesgos de gestión'!$D$9:$E$35,2,0),0)</f>
        <v>Desorientación y desinformación de los grupos de interés</v>
      </c>
      <c r="O71" s="49" t="s">
        <v>319</v>
      </c>
      <c r="P71" s="24" t="s">
        <v>320</v>
      </c>
      <c r="Q71" s="24" t="s">
        <v>305</v>
      </c>
      <c r="R71" s="379" t="s">
        <v>46</v>
      </c>
      <c r="S71" s="11"/>
      <c r="T71" s="11"/>
      <c r="U71" s="11"/>
    </row>
    <row r="72" spans="1:21" ht="48" thickBot="1">
      <c r="A72" s="400"/>
      <c r="B72" s="331"/>
      <c r="C72" s="403"/>
      <c r="D72" s="331"/>
      <c r="E72" s="331"/>
      <c r="F72" s="332"/>
      <c r="G72" s="322"/>
      <c r="H72" s="324"/>
      <c r="I72" s="26" t="s">
        <v>332</v>
      </c>
      <c r="J72" s="26" t="s">
        <v>333</v>
      </c>
      <c r="K72" s="26" t="s">
        <v>334</v>
      </c>
      <c r="L72" s="384"/>
      <c r="M72" s="38"/>
      <c r="N72" s="37"/>
      <c r="O72" s="27"/>
      <c r="P72" s="52"/>
      <c r="Q72" s="27"/>
      <c r="R72" s="380"/>
      <c r="S72" s="11"/>
      <c r="T72" s="11"/>
      <c r="U72" s="11"/>
    </row>
    <row r="73" spans="1:21" ht="94.5">
      <c r="A73" s="394">
        <v>1</v>
      </c>
      <c r="B73" s="291" t="s">
        <v>31</v>
      </c>
      <c r="C73" s="396" t="s">
        <v>296</v>
      </c>
      <c r="D73" s="291" t="s">
        <v>297</v>
      </c>
      <c r="E73" s="291" t="s">
        <v>335</v>
      </c>
      <c r="F73" s="294" t="str">
        <f>IFERROR(VLOOKUP(E73,'[8]Riesgos de gestión'!$C$171:$D$220,2,0),0)</f>
        <v>Inoportunidad y/o falta de calidad de la información que se suministra a la ciudadanía sobre la minería y gestión de la ANM</v>
      </c>
      <c r="G73" s="121" t="s">
        <v>336</v>
      </c>
      <c r="H73" s="10" t="str">
        <f>IFERROR(VLOOKUP(G73,'[8]Riesgos de gestión'!$L$40:$M$166,2,0),0)</f>
        <v>Inoportunidad en el suministro de la información por parte de los procesos/dependencias de la ANM</v>
      </c>
      <c r="I73" s="39" t="s">
        <v>337</v>
      </c>
      <c r="J73" s="39" t="s">
        <v>300</v>
      </c>
      <c r="K73" s="39" t="s">
        <v>129</v>
      </c>
      <c r="L73" s="296" t="s">
        <v>40</v>
      </c>
      <c r="M73" s="126" t="s">
        <v>302</v>
      </c>
      <c r="N73" s="30" t="str">
        <f>IFERROR(VLOOKUP(M73,'[8]Riesgos de gestión'!$D$9:$E$35,2,0),0)</f>
        <v>Desorientación y desinformación de los grupos de interés</v>
      </c>
      <c r="O73" s="64" t="s">
        <v>338</v>
      </c>
      <c r="P73" s="91" t="s">
        <v>339</v>
      </c>
      <c r="Q73" s="64" t="s">
        <v>340</v>
      </c>
      <c r="R73" s="279" t="s">
        <v>46</v>
      </c>
      <c r="S73" s="11"/>
      <c r="T73" s="11"/>
      <c r="U73" s="11"/>
    </row>
    <row r="74" spans="1:21" ht="79.5" thickBot="1">
      <c r="A74" s="395"/>
      <c r="B74" s="293"/>
      <c r="C74" s="397"/>
      <c r="D74" s="293"/>
      <c r="E74" s="293"/>
      <c r="F74" s="304"/>
      <c r="G74" s="42"/>
      <c r="H74" s="43"/>
      <c r="I74" s="88"/>
      <c r="J74" s="88"/>
      <c r="K74" s="88"/>
      <c r="L74" s="364"/>
      <c r="M74" s="35" t="s">
        <v>309</v>
      </c>
      <c r="N74" s="34" t="str">
        <f>IFERROR(VLOOKUP(M74,'[8]Riesgos de gestión'!$D$9:$E$35,2,0),0)</f>
        <v>Creación de canales alternos no autorizados por la ANM por parte de los procesos/dependencias</v>
      </c>
      <c r="O74" s="50" t="s">
        <v>319</v>
      </c>
      <c r="P74" s="15" t="s">
        <v>320</v>
      </c>
      <c r="Q74" s="15" t="s">
        <v>305</v>
      </c>
      <c r="R74" s="340"/>
      <c r="S74" s="11"/>
      <c r="T74" s="11"/>
      <c r="U74" s="11"/>
    </row>
    <row r="75" spans="1:21" ht="78.75">
      <c r="A75" s="394">
        <v>1</v>
      </c>
      <c r="B75" s="291" t="s">
        <v>31</v>
      </c>
      <c r="C75" s="396" t="s">
        <v>296</v>
      </c>
      <c r="D75" s="291" t="s">
        <v>297</v>
      </c>
      <c r="E75" s="291" t="s">
        <v>341</v>
      </c>
      <c r="F75" s="294" t="str">
        <f>IFERROR(VLOOKUP(E75,'[8]Riesgos de gestión'!$C$171:$D$220,2,0),0)</f>
        <v>Deficiencias en la formulación de la estrategia  de rendición de cuentas de la ANM</v>
      </c>
      <c r="G75" s="333" t="s">
        <v>342</v>
      </c>
      <c r="H75" s="316" t="str">
        <f>IFERROR(VLOOKUP(G75,'[8]Riesgos de gestión'!$L$40:$M$166,2,0),0)</f>
        <v>Desarticulación con los demás procesos/dependencia de las actividades o iniciativas que desarrollan con componente de rendición de cuentas</v>
      </c>
      <c r="I75" s="54" t="s">
        <v>343</v>
      </c>
      <c r="J75" s="54" t="s">
        <v>344</v>
      </c>
      <c r="K75" s="54" t="s">
        <v>345</v>
      </c>
      <c r="L75" s="296" t="s">
        <v>40</v>
      </c>
      <c r="M75" s="126" t="s">
        <v>309</v>
      </c>
      <c r="N75" s="30" t="str">
        <f>IFERROR(VLOOKUP(M75,'[8]Riesgos de gestión'!$D$9:$E$35,2,0),0)</f>
        <v>Creación de canales alternos no autorizados por la ANM por parte de los procesos/dependencias</v>
      </c>
      <c r="O75" s="54" t="s">
        <v>319</v>
      </c>
      <c r="P75" s="64" t="s">
        <v>320</v>
      </c>
      <c r="Q75" s="64" t="s">
        <v>305</v>
      </c>
      <c r="R75" s="279" t="s">
        <v>46</v>
      </c>
      <c r="S75" s="11"/>
      <c r="T75" s="11"/>
      <c r="U75" s="11"/>
    </row>
    <row r="76" spans="1:21" ht="94.5">
      <c r="A76" s="421"/>
      <c r="B76" s="292"/>
      <c r="C76" s="422"/>
      <c r="D76" s="292"/>
      <c r="E76" s="292"/>
      <c r="F76" s="295"/>
      <c r="G76" s="323"/>
      <c r="H76" s="325"/>
      <c r="I76" s="46" t="s">
        <v>346</v>
      </c>
      <c r="J76" s="13" t="s">
        <v>347</v>
      </c>
      <c r="K76" s="13" t="s">
        <v>245</v>
      </c>
      <c r="L76" s="297"/>
      <c r="M76" s="33" t="s">
        <v>348</v>
      </c>
      <c r="N76" s="32" t="str">
        <f>IFERROR(VLOOKUP(M76,'[8]Riesgos de gestión'!$D$9:$E$35,2,0),0)</f>
        <v>Potenciales responsabilidades disciplinarias, fiscales o penales.</v>
      </c>
      <c r="O76" s="14" t="s">
        <v>338</v>
      </c>
      <c r="P76" s="40" t="s">
        <v>339</v>
      </c>
      <c r="Q76" s="14" t="s">
        <v>340</v>
      </c>
      <c r="R76" s="280"/>
      <c r="S76" s="11"/>
      <c r="T76" s="11"/>
      <c r="U76" s="11"/>
    </row>
    <row r="77" spans="1:21" ht="63">
      <c r="A77" s="421"/>
      <c r="B77" s="292"/>
      <c r="C77" s="422"/>
      <c r="D77" s="292"/>
      <c r="E77" s="292"/>
      <c r="F77" s="295"/>
      <c r="G77" s="358" t="s">
        <v>349</v>
      </c>
      <c r="H77" s="317" t="str">
        <f>IFERROR(VLOOKUP(G77,'[8]Riesgos de gestión'!$L$40:$M$166,2,0),0)</f>
        <v>Debilidades en los procesos de priorización y planificación de actividades de la estrategia de rendición de cuentas</v>
      </c>
      <c r="I77" s="59" t="s">
        <v>350</v>
      </c>
      <c r="J77" s="59" t="s">
        <v>344</v>
      </c>
      <c r="K77" s="59" t="s">
        <v>205</v>
      </c>
      <c r="L77" s="297"/>
      <c r="M77" s="33"/>
      <c r="N77" s="32"/>
      <c r="O77" s="32"/>
      <c r="P77" s="32"/>
      <c r="Q77" s="32"/>
      <c r="R77" s="280"/>
      <c r="S77" s="11"/>
      <c r="T77" s="11"/>
      <c r="U77" s="11"/>
    </row>
    <row r="78" spans="1:21" ht="63.75" thickBot="1">
      <c r="A78" s="395"/>
      <c r="B78" s="293"/>
      <c r="C78" s="397"/>
      <c r="D78" s="293"/>
      <c r="E78" s="293"/>
      <c r="F78" s="304"/>
      <c r="G78" s="352"/>
      <c r="H78" s="334"/>
      <c r="I78" s="88" t="s">
        <v>351</v>
      </c>
      <c r="J78" s="88" t="s">
        <v>352</v>
      </c>
      <c r="K78" s="88" t="s">
        <v>353</v>
      </c>
      <c r="L78" s="364"/>
      <c r="M78" s="42"/>
      <c r="N78" s="43"/>
      <c r="O78" s="43"/>
      <c r="P78" s="43"/>
      <c r="Q78" s="43"/>
      <c r="R78" s="340"/>
      <c r="S78" s="11"/>
      <c r="T78" s="11"/>
      <c r="U78" s="11"/>
    </row>
    <row r="79" spans="1:21" ht="95.25" thickBot="1">
      <c r="A79" s="172">
        <v>1</v>
      </c>
      <c r="B79" s="170" t="s">
        <v>31</v>
      </c>
      <c r="C79" s="174" t="s">
        <v>296</v>
      </c>
      <c r="D79" s="170" t="s">
        <v>297</v>
      </c>
      <c r="E79" s="170" t="s">
        <v>354</v>
      </c>
      <c r="F79" s="243" t="str">
        <f>IFERROR(VLOOKUP(E79,'[8]Riesgos de gestión'!$C$171:$D$220,2,0),0)</f>
        <v>Incumplimiento normativo en materia de rendición de cuentas por parte de la ANM</v>
      </c>
      <c r="G79" s="79" t="s">
        <v>355</v>
      </c>
      <c r="H79" s="140" t="str">
        <f>IFERROR(VLOOKUP(G79,'[8]Riesgos de gestión'!$L$40:$M$166,2,0),0)</f>
        <v>Eventos de orden social, salubridad pública u otros que impidan la ejecución de lo planificado</v>
      </c>
      <c r="I79" s="112" t="s">
        <v>356</v>
      </c>
      <c r="J79" s="112" t="s">
        <v>300</v>
      </c>
      <c r="K79" s="112" t="s">
        <v>357</v>
      </c>
      <c r="L79" s="238" t="s">
        <v>46</v>
      </c>
      <c r="M79" s="79" t="s">
        <v>348</v>
      </c>
      <c r="N79" s="140" t="str">
        <f>IFERROR(VLOOKUP(M79,'[8]Riesgos de gestión'!$D$9:$E$35,2,0),0)</f>
        <v>Potenciales responsabilidades disciplinarias, fiscales o penales.</v>
      </c>
      <c r="O79" s="100" t="s">
        <v>338</v>
      </c>
      <c r="P79" s="113" t="s">
        <v>339</v>
      </c>
      <c r="Q79" s="100" t="s">
        <v>340</v>
      </c>
      <c r="R79" s="95" t="s">
        <v>46</v>
      </c>
      <c r="S79" s="11"/>
      <c r="T79" s="11"/>
      <c r="U79" s="11"/>
    </row>
    <row r="80" spans="1:21" ht="79.5" thickBot="1">
      <c r="A80" s="171">
        <v>1</v>
      </c>
      <c r="B80" s="169" t="s">
        <v>31</v>
      </c>
      <c r="C80" s="173" t="s">
        <v>296</v>
      </c>
      <c r="D80" s="169" t="s">
        <v>297</v>
      </c>
      <c r="E80" s="169" t="s">
        <v>358</v>
      </c>
      <c r="F80" s="241" t="str">
        <f>IFERROR(VLOOKUP(E80,'[8]Riesgos de gestión'!$C$171:$D$220,2,0),0)</f>
        <v>Deficiencias en las herramientas/métodos que se implementan para garantizar mediciones a la gestión y percepción institucional.</v>
      </c>
      <c r="G80" s="126" t="s">
        <v>359</v>
      </c>
      <c r="H80" s="30" t="str">
        <f>IFERROR(VLOOKUP(G80,'[8]Riesgos de gestión'!$L$40:$M$166,2,0),0)</f>
        <v>Falta de participación por parte de los Grupos de Interés en el diligenciamiento de las encuestas puestas a disposición.</v>
      </c>
      <c r="I80" s="54" t="s">
        <v>360</v>
      </c>
      <c r="J80" s="54" t="s">
        <v>361</v>
      </c>
      <c r="K80" s="54" t="s">
        <v>362</v>
      </c>
      <c r="L80" s="249" t="s">
        <v>40</v>
      </c>
      <c r="M80" s="126" t="s">
        <v>309</v>
      </c>
      <c r="N80" s="30" t="str">
        <f>IFERROR(VLOOKUP(M80,'[8]Riesgos de gestión'!$D$9:$E$35,2,0),0)</f>
        <v>Creación de canales alternos no autorizados por la ANM por parte de los procesos/dependencias</v>
      </c>
      <c r="O80" s="54" t="s">
        <v>319</v>
      </c>
      <c r="P80" s="64" t="s">
        <v>320</v>
      </c>
      <c r="Q80" s="64" t="s">
        <v>305</v>
      </c>
      <c r="R80" s="122" t="s">
        <v>46</v>
      </c>
      <c r="S80" s="11"/>
      <c r="T80" s="11"/>
      <c r="U80" s="11"/>
    </row>
    <row r="81" spans="1:21" ht="79.5" thickBot="1">
      <c r="A81" s="172">
        <v>1</v>
      </c>
      <c r="B81" s="170" t="s">
        <v>31</v>
      </c>
      <c r="C81" s="174" t="s">
        <v>296</v>
      </c>
      <c r="D81" s="170" t="s">
        <v>297</v>
      </c>
      <c r="E81" s="170" t="s">
        <v>363</v>
      </c>
      <c r="F81" s="243" t="str">
        <f>IFERROR(VLOOKUP(E81,'[8]Riesgos de gestión'!$C$171:$D$220,2,0),0)</f>
        <v>Ineficiencia en la gestión de los servicios prestados por parte del grupo</v>
      </c>
      <c r="G81" s="79" t="s">
        <v>364</v>
      </c>
      <c r="H81" s="140" t="str">
        <f>IFERROR(VLOOKUP(G81,'[8]Riesgos de gestión'!$L$40:$M$166,2,0),0)</f>
        <v>Reprocesos por inadecuada aplicación de los procedimientos definidos</v>
      </c>
      <c r="I81" s="112" t="s">
        <v>360</v>
      </c>
      <c r="J81" s="112" t="s">
        <v>361</v>
      </c>
      <c r="K81" s="112" t="s">
        <v>362</v>
      </c>
      <c r="L81" s="250" t="s">
        <v>40</v>
      </c>
      <c r="M81" s="79" t="s">
        <v>328</v>
      </c>
      <c r="N81" s="140" t="str">
        <f>IFERROR(VLOOKUP(M81,'[8]Riesgos de gestión'!$D$9:$E$35,2,0),0)</f>
        <v>Suplantación de la ANM a través de canales no oficiales de la Entidad</v>
      </c>
      <c r="O81" s="112" t="s">
        <v>303</v>
      </c>
      <c r="P81" s="100" t="s">
        <v>304</v>
      </c>
      <c r="Q81" s="100" t="s">
        <v>305</v>
      </c>
      <c r="R81" s="122" t="s">
        <v>46</v>
      </c>
      <c r="S81" s="11"/>
      <c r="T81" s="11"/>
      <c r="U81" s="11"/>
    </row>
    <row r="82" spans="1:21" ht="110.25">
      <c r="A82" s="288">
        <v>1</v>
      </c>
      <c r="B82" s="288" t="s">
        <v>31</v>
      </c>
      <c r="C82" s="288" t="s">
        <v>365</v>
      </c>
      <c r="D82" s="288" t="s">
        <v>366</v>
      </c>
      <c r="E82" s="291" t="s">
        <v>367</v>
      </c>
      <c r="F82" s="294" t="str">
        <f>IFERROR(VLOOKUP(E82,'[9]Riesgos de gestión'!$C$278:$D$327,2,0),0)</f>
        <v xml:space="preserve">Interrupción o retraso en el proceso de declaración de áreas estratégicas mineras </v>
      </c>
      <c r="G82" s="126" t="s">
        <v>368</v>
      </c>
      <c r="H82" s="30" t="str">
        <f>IFERROR(VLOOKUP(G82,'[9]Riesgos de gestión'!$L$46:$M$213,2,0),0)</f>
        <v>Limitación de recursos  que impidan el desarrollo de la gestión requerida</v>
      </c>
      <c r="I82" s="53" t="s">
        <v>369</v>
      </c>
      <c r="J82" s="53" t="s">
        <v>370</v>
      </c>
      <c r="K82" s="53" t="s">
        <v>371</v>
      </c>
      <c r="L82" s="309" t="s">
        <v>46</v>
      </c>
      <c r="M82" s="41" t="s">
        <v>372</v>
      </c>
      <c r="N82" s="23" t="str">
        <f>IFERROR(VLOOKUP(M82,'[9]Riesgos de gestión'!$D$9:$E$38,2,0),0)</f>
        <v>Incumplimiento del lineamiento legal sobre la implementación de Áreas Estratégicas Mineras</v>
      </c>
      <c r="O82" s="13" t="s">
        <v>373</v>
      </c>
      <c r="P82" s="46" t="s">
        <v>374</v>
      </c>
      <c r="Q82" s="13" t="s">
        <v>375</v>
      </c>
      <c r="R82" s="337" t="s">
        <v>376</v>
      </c>
      <c r="S82" s="11"/>
      <c r="T82" s="11"/>
      <c r="U82" s="11"/>
    </row>
    <row r="83" spans="1:21" ht="110.25">
      <c r="A83" s="289"/>
      <c r="B83" s="289"/>
      <c r="C83" s="289"/>
      <c r="D83" s="289"/>
      <c r="E83" s="292"/>
      <c r="F83" s="295"/>
      <c r="G83" s="38" t="s">
        <v>377</v>
      </c>
      <c r="H83" s="37" t="str">
        <f>IFERROR(VLOOKUP(G83,'[9]Riesgos de gestión'!$L$46:$M$213,2,0),0)</f>
        <v>Insuficiencia de la información requerida.</v>
      </c>
      <c r="I83" s="13" t="s">
        <v>378</v>
      </c>
      <c r="J83" s="46" t="s">
        <v>379</v>
      </c>
      <c r="K83" s="13" t="s">
        <v>380</v>
      </c>
      <c r="L83" s="310"/>
      <c r="M83" s="322" t="s">
        <v>381</v>
      </c>
      <c r="N83" s="389" t="str">
        <f>IFERROR(VLOOKUP(M83,'[9]Riesgos de gestión'!$D$9:$E$38,2,0),0)</f>
        <v>Pérdida de oportunidad para aprovechamiento de las áreas con potencial de minerales estratégicos.</v>
      </c>
      <c r="O83" s="13" t="s">
        <v>382</v>
      </c>
      <c r="P83" s="46" t="s">
        <v>374</v>
      </c>
      <c r="Q83" s="13" t="s">
        <v>375</v>
      </c>
      <c r="R83" s="357"/>
      <c r="S83" s="11"/>
      <c r="T83" s="11"/>
      <c r="U83" s="11"/>
    </row>
    <row r="84" spans="1:21" ht="94.5">
      <c r="A84" s="289"/>
      <c r="B84" s="289"/>
      <c r="C84" s="289"/>
      <c r="D84" s="289"/>
      <c r="E84" s="292"/>
      <c r="F84" s="295"/>
      <c r="G84" s="322" t="s">
        <v>383</v>
      </c>
      <c r="H84" s="391" t="str">
        <f>IFERROR(VLOOKUP(G84,'[9]Riesgos de gestión'!$L$46:$M$213,2,0),0)</f>
        <v>No lograr el lleno de los requisitos establecidos para proceder a declarar el área</v>
      </c>
      <c r="I84" s="46" t="s">
        <v>384</v>
      </c>
      <c r="J84" s="46" t="s">
        <v>385</v>
      </c>
      <c r="K84" s="46" t="s">
        <v>386</v>
      </c>
      <c r="L84" s="310"/>
      <c r="M84" s="323"/>
      <c r="N84" s="390"/>
      <c r="O84" s="13" t="s">
        <v>387</v>
      </c>
      <c r="P84" s="46" t="s">
        <v>388</v>
      </c>
      <c r="Q84" s="13" t="s">
        <v>389</v>
      </c>
      <c r="R84" s="357"/>
      <c r="S84" s="11"/>
      <c r="T84" s="11"/>
      <c r="U84" s="11"/>
    </row>
    <row r="85" spans="1:21" ht="79.5" thickBot="1">
      <c r="A85" s="289"/>
      <c r="B85" s="289"/>
      <c r="C85" s="289"/>
      <c r="D85" s="289"/>
      <c r="E85" s="292"/>
      <c r="F85" s="295"/>
      <c r="G85" s="358"/>
      <c r="H85" s="392"/>
      <c r="I85" s="45" t="s">
        <v>390</v>
      </c>
      <c r="J85" s="45" t="s">
        <v>391</v>
      </c>
      <c r="K85" s="45" t="s">
        <v>392</v>
      </c>
      <c r="L85" s="310"/>
      <c r="M85" s="41"/>
      <c r="N85" s="23"/>
      <c r="O85" s="23"/>
      <c r="P85" s="23"/>
      <c r="Q85" s="23"/>
      <c r="R85" s="357"/>
      <c r="S85" s="11"/>
      <c r="T85" s="11"/>
      <c r="U85" s="11"/>
    </row>
    <row r="86" spans="1:21" ht="110.25">
      <c r="A86" s="288">
        <v>1</v>
      </c>
      <c r="B86" s="288" t="s">
        <v>31</v>
      </c>
      <c r="C86" s="288" t="s">
        <v>365</v>
      </c>
      <c r="D86" s="288" t="s">
        <v>366</v>
      </c>
      <c r="E86" s="291" t="s">
        <v>393</v>
      </c>
      <c r="F86" s="294" t="str">
        <f>IFERROR(VLOOKUP(E86,'[9]Riesgos de gestión'!$C$278:$D$327,2,0),0)</f>
        <v>Declaración de áreas desconociendo características del territorio y eventuales prohibiciones o restricciones en las zonas de interés.</v>
      </c>
      <c r="G86" s="121" t="s">
        <v>394</v>
      </c>
      <c r="H86" s="10" t="str">
        <f>IFERROR(VLOOKUP(G86,'[9]Riesgos de gestión'!$L$46:$M$213,2,0),0)</f>
        <v xml:space="preserve">Cambios normativos o circunstancias sobrevinientes o no definidas que afecten la caracterización </v>
      </c>
      <c r="I86" s="39" t="s">
        <v>395</v>
      </c>
      <c r="J86" s="62" t="s">
        <v>396</v>
      </c>
      <c r="K86" s="39" t="s">
        <v>397</v>
      </c>
      <c r="L86" s="309" t="s">
        <v>46</v>
      </c>
      <c r="M86" s="121" t="s">
        <v>372</v>
      </c>
      <c r="N86" s="10" t="str">
        <f>IFERROR(VLOOKUP(M86,'[9]Riesgos de gestión'!$D$9:$E$38,2,0),0)</f>
        <v>Incumplimiento del lineamiento legal sobre la implementación de Áreas Estratégicas Mineras</v>
      </c>
      <c r="O86" s="39" t="s">
        <v>373</v>
      </c>
      <c r="P86" s="62" t="s">
        <v>374</v>
      </c>
      <c r="Q86" s="39" t="s">
        <v>375</v>
      </c>
      <c r="R86" s="337" t="s">
        <v>376</v>
      </c>
      <c r="S86" s="11"/>
      <c r="T86" s="11"/>
      <c r="U86" s="11"/>
    </row>
    <row r="87" spans="1:21" ht="110.25">
      <c r="A87" s="289"/>
      <c r="B87" s="289"/>
      <c r="C87" s="289"/>
      <c r="D87" s="289"/>
      <c r="E87" s="292"/>
      <c r="F87" s="295"/>
      <c r="G87" s="41"/>
      <c r="H87" s="23"/>
      <c r="I87" s="23"/>
      <c r="J87" s="23"/>
      <c r="K87" s="23"/>
      <c r="L87" s="310"/>
      <c r="M87" s="322" t="s">
        <v>381</v>
      </c>
      <c r="N87" s="389" t="str">
        <f>IFERROR(VLOOKUP(M87,'[9]Riesgos de gestión'!$D$9:$E$38,2,0),0)</f>
        <v>Pérdida de oportunidad para aprovechamiento de las áreas con potencial de minerales estratégicos.</v>
      </c>
      <c r="O87" s="13" t="s">
        <v>382</v>
      </c>
      <c r="P87" s="46" t="s">
        <v>374</v>
      </c>
      <c r="Q87" s="13" t="s">
        <v>375</v>
      </c>
      <c r="R87" s="357"/>
      <c r="S87" s="11"/>
      <c r="T87" s="11"/>
      <c r="U87" s="11"/>
    </row>
    <row r="88" spans="1:21" ht="32.25" thickBot="1">
      <c r="A88" s="290"/>
      <c r="B88" s="290"/>
      <c r="C88" s="290"/>
      <c r="D88" s="290"/>
      <c r="E88" s="293"/>
      <c r="F88" s="304"/>
      <c r="G88" s="42"/>
      <c r="H88" s="43"/>
      <c r="I88" s="43"/>
      <c r="J88" s="43"/>
      <c r="K88" s="43"/>
      <c r="L88" s="339"/>
      <c r="M88" s="352"/>
      <c r="N88" s="393"/>
      <c r="O88" s="50" t="s">
        <v>387</v>
      </c>
      <c r="P88" s="56" t="s">
        <v>388</v>
      </c>
      <c r="Q88" s="50" t="s">
        <v>389</v>
      </c>
      <c r="R88" s="338"/>
      <c r="S88" s="11"/>
      <c r="T88" s="11"/>
      <c r="U88" s="11"/>
    </row>
    <row r="89" spans="1:21" ht="189">
      <c r="A89" s="423">
        <v>1</v>
      </c>
      <c r="B89" s="423" t="s">
        <v>31</v>
      </c>
      <c r="C89" s="423" t="s">
        <v>365</v>
      </c>
      <c r="D89" s="423" t="s">
        <v>398</v>
      </c>
      <c r="E89" s="427" t="s">
        <v>399</v>
      </c>
      <c r="F89" s="444" t="str">
        <f>IFERROR(VLOOKUP(E89,'[10]Riesgos de gestión'!$C$227:$D$281,2,0),0)</f>
        <v>Inoportunidad en la definición del trámite de declaración y delimitación de áreas de reserva especial</v>
      </c>
      <c r="G89" s="36" t="s">
        <v>400</v>
      </c>
      <c r="H89" s="124" t="s">
        <v>401</v>
      </c>
      <c r="I89" s="58" t="s">
        <v>402</v>
      </c>
      <c r="J89" s="58" t="s">
        <v>403</v>
      </c>
      <c r="K89" s="58" t="s">
        <v>404</v>
      </c>
      <c r="L89" s="341" t="s">
        <v>46</v>
      </c>
      <c r="M89" s="47" t="s">
        <v>405</v>
      </c>
      <c r="N89" s="69" t="str">
        <f>IFERROR(VLOOKUP(M89,'[10]Riesgos de gestión'!$D$9:$E$38,2,0),0)</f>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
      <c r="O89" s="70" t="s">
        <v>406</v>
      </c>
      <c r="P89" s="106" t="s">
        <v>407</v>
      </c>
      <c r="Q89" s="105" t="s">
        <v>408</v>
      </c>
      <c r="R89" s="280" t="s">
        <v>46</v>
      </c>
      <c r="S89" s="11"/>
      <c r="T89" s="11"/>
      <c r="U89" s="11"/>
    </row>
    <row r="90" spans="1:21" ht="47.25">
      <c r="A90" s="423"/>
      <c r="B90" s="423"/>
      <c r="C90" s="423"/>
      <c r="D90" s="423"/>
      <c r="E90" s="427"/>
      <c r="F90" s="444"/>
      <c r="G90" s="18" t="s">
        <v>409</v>
      </c>
      <c r="H90" s="108" t="s">
        <v>410</v>
      </c>
      <c r="I90" s="46" t="s">
        <v>411</v>
      </c>
      <c r="J90" s="46" t="s">
        <v>412</v>
      </c>
      <c r="K90" s="13" t="s">
        <v>413</v>
      </c>
      <c r="L90" s="310"/>
      <c r="M90" s="33"/>
      <c r="N90" s="87"/>
      <c r="O90" s="49"/>
      <c r="P90" s="49"/>
      <c r="Q90" s="49"/>
      <c r="R90" s="280"/>
      <c r="S90" s="11"/>
      <c r="T90" s="11"/>
      <c r="U90" s="11"/>
    </row>
    <row r="91" spans="1:21" ht="48" thickBot="1">
      <c r="A91" s="423"/>
      <c r="B91" s="423"/>
      <c r="C91" s="423"/>
      <c r="D91" s="423"/>
      <c r="E91" s="427"/>
      <c r="F91" s="444"/>
      <c r="G91" s="19" t="s">
        <v>152</v>
      </c>
      <c r="H91" s="125" t="s">
        <v>414</v>
      </c>
      <c r="I91" s="59" t="s">
        <v>415</v>
      </c>
      <c r="J91" s="58" t="s">
        <v>403</v>
      </c>
      <c r="K91" s="59" t="s">
        <v>416</v>
      </c>
      <c r="L91" s="310"/>
      <c r="M91" s="38"/>
      <c r="N91" s="37"/>
      <c r="O91" s="99"/>
      <c r="P91" s="99"/>
      <c r="Q91" s="99"/>
      <c r="R91" s="280"/>
      <c r="S91" s="11"/>
      <c r="T91" s="11"/>
      <c r="U91" s="11"/>
    </row>
    <row r="92" spans="1:21" ht="79.5" thickBot="1">
      <c r="A92" s="137">
        <v>1</v>
      </c>
      <c r="B92" s="137" t="s">
        <v>31</v>
      </c>
      <c r="C92" s="137" t="s">
        <v>365</v>
      </c>
      <c r="D92" s="137" t="s">
        <v>398</v>
      </c>
      <c r="E92" s="177" t="s">
        <v>417</v>
      </c>
      <c r="F92" s="244" t="str">
        <f>IFERROR(VLOOKUP(E92,'[10]Riesgos de gestión'!$C$227:$D$281,2,0),0)</f>
        <v>Falta de definición de fondo de los trámites de delimitación y establecimiento de zonas mineras</v>
      </c>
      <c r="G92" s="80" t="s">
        <v>418</v>
      </c>
      <c r="H92" s="81" t="s">
        <v>419</v>
      </c>
      <c r="I92" s="135" t="s">
        <v>420</v>
      </c>
      <c r="J92" s="135" t="s">
        <v>421</v>
      </c>
      <c r="K92" s="135" t="s">
        <v>404</v>
      </c>
      <c r="L92" s="251" t="s">
        <v>40</v>
      </c>
      <c r="M92" s="80" t="s">
        <v>422</v>
      </c>
      <c r="N92" s="94" t="str">
        <f>IFERROR(VLOOKUP(M92,'[10]Riesgos de gestión'!$D$9:$E$38,2,0),0)</f>
        <v>Las comunidades étnicas no pueden ejercer el derecho de prelación establecido en el Código de Minas sobre el área objeto de delimitación.</v>
      </c>
      <c r="O92" s="112" t="s">
        <v>423</v>
      </c>
      <c r="P92" s="135" t="s">
        <v>407</v>
      </c>
      <c r="Q92" s="112" t="s">
        <v>408</v>
      </c>
      <c r="R92" s="95" t="s">
        <v>46</v>
      </c>
      <c r="S92" s="11"/>
      <c r="T92" s="11"/>
      <c r="U92" s="11"/>
    </row>
    <row r="93" spans="1:21" ht="78.75">
      <c r="A93" s="424">
        <v>1</v>
      </c>
      <c r="B93" s="424" t="s">
        <v>31</v>
      </c>
      <c r="C93" s="424" t="s">
        <v>365</v>
      </c>
      <c r="D93" s="424" t="s">
        <v>398</v>
      </c>
      <c r="E93" s="432" t="s">
        <v>424</v>
      </c>
      <c r="F93" s="443" t="str">
        <f>IFERROR(VLOOKUP(E93,'[10]Riesgos de gestión'!$C$227:$D$281,2,0),0)</f>
        <v>Ineficiencia en la respuesta de solicitudes de áreas de reserva especial recibidas por parte de las comunidades mineras</v>
      </c>
      <c r="G93" s="305" t="s">
        <v>425</v>
      </c>
      <c r="H93" s="446" t="s">
        <v>426</v>
      </c>
      <c r="I93" s="62" t="s">
        <v>427</v>
      </c>
      <c r="J93" s="62" t="s">
        <v>403</v>
      </c>
      <c r="K93" s="62" t="s">
        <v>428</v>
      </c>
      <c r="L93" s="309" t="s">
        <v>46</v>
      </c>
      <c r="M93" s="121" t="s">
        <v>422</v>
      </c>
      <c r="N93" s="128" t="str">
        <f>IFERROR(VLOOKUP(M93,'[10]Riesgos de gestión'!$D$9:$E$38,2,0),0)</f>
        <v>Las comunidades étnicas no pueden ejercer el derecho de prelación establecido en el Código de Minas sobre el área objeto de delimitación.</v>
      </c>
      <c r="O93" s="63" t="s">
        <v>423</v>
      </c>
      <c r="P93" s="111" t="s">
        <v>407</v>
      </c>
      <c r="Q93" s="110" t="s">
        <v>408</v>
      </c>
      <c r="R93" s="279" t="s">
        <v>46</v>
      </c>
      <c r="S93" s="11"/>
      <c r="T93" s="11"/>
      <c r="U93" s="11"/>
    </row>
    <row r="94" spans="1:21" ht="47.25">
      <c r="A94" s="423"/>
      <c r="B94" s="423"/>
      <c r="C94" s="423"/>
      <c r="D94" s="423"/>
      <c r="E94" s="427"/>
      <c r="F94" s="444"/>
      <c r="G94" s="283"/>
      <c r="H94" s="447"/>
      <c r="I94" s="46" t="s">
        <v>429</v>
      </c>
      <c r="J94" s="46" t="s">
        <v>412</v>
      </c>
      <c r="K94" s="46" t="s">
        <v>428</v>
      </c>
      <c r="L94" s="310"/>
      <c r="M94" s="41"/>
      <c r="N94" s="78"/>
      <c r="O94" s="13"/>
      <c r="P94" s="40"/>
      <c r="Q94" s="14"/>
      <c r="R94" s="280"/>
      <c r="S94" s="11"/>
      <c r="T94" s="11"/>
      <c r="U94" s="11"/>
    </row>
    <row r="95" spans="1:21" ht="47.25">
      <c r="A95" s="423"/>
      <c r="B95" s="423"/>
      <c r="C95" s="423"/>
      <c r="D95" s="423"/>
      <c r="E95" s="427"/>
      <c r="F95" s="444"/>
      <c r="G95" s="18" t="s">
        <v>430</v>
      </c>
      <c r="H95" s="31" t="s">
        <v>431</v>
      </c>
      <c r="I95" s="49" t="s">
        <v>432</v>
      </c>
      <c r="J95" s="49" t="s">
        <v>433</v>
      </c>
      <c r="K95" s="49" t="s">
        <v>434</v>
      </c>
      <c r="L95" s="310"/>
      <c r="M95" s="36"/>
      <c r="N95" s="67"/>
      <c r="O95" s="59"/>
      <c r="P95" s="58"/>
      <c r="Q95" s="59"/>
      <c r="R95" s="280"/>
      <c r="S95" s="11"/>
      <c r="T95" s="11"/>
      <c r="U95" s="11"/>
    </row>
    <row r="96" spans="1:21" ht="31.5">
      <c r="A96" s="423">
        <v>1</v>
      </c>
      <c r="B96" s="423">
        <v>44588</v>
      </c>
      <c r="C96" s="423" t="s">
        <v>365</v>
      </c>
      <c r="D96" s="423" t="s">
        <v>398</v>
      </c>
      <c r="E96" s="427"/>
      <c r="F96" s="444"/>
      <c r="G96" s="299" t="s">
        <v>435</v>
      </c>
      <c r="H96" s="448" t="s">
        <v>436</v>
      </c>
      <c r="I96" s="26" t="s">
        <v>437</v>
      </c>
      <c r="J96" s="26" t="s">
        <v>412</v>
      </c>
      <c r="K96" s="26" t="s">
        <v>129</v>
      </c>
      <c r="L96" s="310"/>
      <c r="M96" s="18"/>
      <c r="N96" s="65"/>
      <c r="O96" s="65"/>
      <c r="P96" s="65"/>
      <c r="Q96" s="65"/>
      <c r="R96" s="280"/>
      <c r="S96" s="11"/>
      <c r="T96" s="11"/>
      <c r="U96" s="11"/>
    </row>
    <row r="97" spans="1:21" ht="48" thickBot="1">
      <c r="A97" s="425"/>
      <c r="B97" s="425"/>
      <c r="C97" s="425"/>
      <c r="D97" s="425"/>
      <c r="E97" s="433"/>
      <c r="F97" s="445"/>
      <c r="G97" s="307"/>
      <c r="H97" s="449"/>
      <c r="I97" s="56" t="s">
        <v>402</v>
      </c>
      <c r="J97" s="56" t="s">
        <v>403</v>
      </c>
      <c r="K97" s="56" t="s">
        <v>404</v>
      </c>
      <c r="L97" s="339"/>
      <c r="M97" s="204"/>
      <c r="N97" s="68"/>
      <c r="O97" s="68"/>
      <c r="P97" s="68"/>
      <c r="Q97" s="68"/>
      <c r="R97" s="340"/>
      <c r="S97" s="11"/>
      <c r="T97" s="11"/>
      <c r="U97" s="11"/>
    </row>
    <row r="98" spans="1:21" ht="189.75" thickBot="1">
      <c r="A98" s="138" t="s">
        <v>438</v>
      </c>
      <c r="B98" s="138" t="s">
        <v>31</v>
      </c>
      <c r="C98" s="138" t="s">
        <v>365</v>
      </c>
      <c r="D98" s="138" t="s">
        <v>398</v>
      </c>
      <c r="E98" s="168" t="s">
        <v>439</v>
      </c>
      <c r="F98" s="245" t="str">
        <f>IFERROR(VLOOKUP(E98,'[10]Riesgos de gestión'!$C$227:$D$281,2,0),0)</f>
        <v>Incumplimiento del objetivo del programa de formalización para las Áreas de Reserva Especial</v>
      </c>
      <c r="G98" s="73" t="s">
        <v>154</v>
      </c>
      <c r="H98" s="132" t="s">
        <v>440</v>
      </c>
      <c r="I98" s="89" t="s">
        <v>441</v>
      </c>
      <c r="J98" s="89" t="s">
        <v>403</v>
      </c>
      <c r="K98" s="89" t="s">
        <v>442</v>
      </c>
      <c r="L98" s="237" t="s">
        <v>46</v>
      </c>
      <c r="M98" s="42" t="s">
        <v>405</v>
      </c>
      <c r="N98" s="84" t="str">
        <f>IFERROR(VLOOKUP(M98,'[10]Riesgos de gestión'!$D$9:$E$38,2,0),0)</f>
        <v>Las comunidades mineras no podrán ejercer la actividad minera legalmente en sus territorios, lo que genera incumplimiento de obligaciones como: falta de instrumentos ambientales, incumplimiento de la normatividad en seguridad e higiene minera, aumento de la actividad ilegal, así como la afectación de la captación de las regalías y contraprestaciones económicas a favor del Estado</v>
      </c>
      <c r="O98" s="90" t="s">
        <v>406</v>
      </c>
      <c r="P98" s="85" t="s">
        <v>407</v>
      </c>
      <c r="Q98" s="86" t="s">
        <v>408</v>
      </c>
      <c r="R98" s="232" t="s">
        <v>46</v>
      </c>
      <c r="S98" s="11"/>
      <c r="T98" s="11"/>
      <c r="U98" s="11"/>
    </row>
    <row r="99" spans="1:21" ht="95.25" thickBot="1">
      <c r="A99" s="137">
        <v>1</v>
      </c>
      <c r="B99" s="137" t="s">
        <v>31</v>
      </c>
      <c r="C99" s="137" t="s">
        <v>365</v>
      </c>
      <c r="D99" s="137" t="s">
        <v>398</v>
      </c>
      <c r="E99" s="177" t="s">
        <v>443</v>
      </c>
      <c r="F99" s="244" t="str">
        <f>IFERROR(VLOOKUP(E99,'[10]Riesgos de gestión'!$C$227:$D$281,2,0),0)</f>
        <v>Ineficiencia en la ejecución de las actividades del proyecto de inversión</v>
      </c>
      <c r="G99" s="80" t="s">
        <v>444</v>
      </c>
      <c r="H99" s="81" t="s">
        <v>445</v>
      </c>
      <c r="I99" s="135" t="s">
        <v>446</v>
      </c>
      <c r="J99" s="112" t="s">
        <v>447</v>
      </c>
      <c r="K99" s="135" t="s">
        <v>448</v>
      </c>
      <c r="L99" s="238" t="s">
        <v>46</v>
      </c>
      <c r="M99" s="79" t="s">
        <v>348</v>
      </c>
      <c r="N99" s="136" t="str">
        <f>IFERROR(VLOOKUP(M99,'[10]Riesgos de gestión'!$D$9:$E$38,2,0),0)</f>
        <v>Potenciales responsabilidades disciplinarias</v>
      </c>
      <c r="O99" s="82" t="s">
        <v>338</v>
      </c>
      <c r="P99" s="83" t="s">
        <v>447</v>
      </c>
      <c r="Q99" s="82" t="s">
        <v>340</v>
      </c>
      <c r="R99" s="95" t="s">
        <v>46</v>
      </c>
      <c r="S99" s="11"/>
      <c r="T99" s="11"/>
      <c r="U99" s="11"/>
    </row>
    <row r="100" spans="1:21" ht="63">
      <c r="A100" s="288">
        <v>1</v>
      </c>
      <c r="B100" s="288" t="s">
        <v>31</v>
      </c>
      <c r="C100" s="288" t="s">
        <v>449</v>
      </c>
      <c r="D100" s="288" t="s">
        <v>450</v>
      </c>
      <c r="E100" s="291" t="s">
        <v>451</v>
      </c>
      <c r="F100" s="294" t="str">
        <f>IFERROR(VLOOKUP(E100,'[11]Riesgos de gestión'!$C$213:$D$262,2,0),0)</f>
        <v>Perdida de visibilidad de oferta institucional para la atracción de inversión</v>
      </c>
      <c r="G100" s="126" t="s">
        <v>452</v>
      </c>
      <c r="H100" s="131" t="str">
        <f>IFERROR(VLOOKUP(G100,'[11]Riesgos de gestión'!$L$44:$M$208,2,0),0)</f>
        <v xml:space="preserve">Limitación de recursos </v>
      </c>
      <c r="I100" s="62" t="s">
        <v>453</v>
      </c>
      <c r="J100" s="62" t="s">
        <v>454</v>
      </c>
      <c r="K100" s="62" t="s">
        <v>455</v>
      </c>
      <c r="L100" s="309" t="s">
        <v>46</v>
      </c>
      <c r="M100" s="133" t="s">
        <v>381</v>
      </c>
      <c r="N100" s="14" t="str">
        <f>IFERROR(VLOOKUP(M100,'[11]Riesgos de gestión'!$D$9:$E$38,2,0),0)</f>
        <v>Pérdida de oportunidad para atraer interesados para la exploración y explotación de las áreas con potencial de minerales estratégicos.</v>
      </c>
      <c r="O100" s="54" t="s">
        <v>456</v>
      </c>
      <c r="P100" s="40" t="s">
        <v>457</v>
      </c>
      <c r="Q100" s="14" t="s">
        <v>458</v>
      </c>
      <c r="R100" s="279" t="s">
        <v>46</v>
      </c>
      <c r="S100" s="11"/>
      <c r="T100" s="11"/>
      <c r="U100" s="11"/>
    </row>
    <row r="101" spans="1:21" ht="47.25">
      <c r="A101" s="289"/>
      <c r="B101" s="289"/>
      <c r="C101" s="289"/>
      <c r="D101" s="289"/>
      <c r="E101" s="292"/>
      <c r="F101" s="295"/>
      <c r="G101" s="33" t="s">
        <v>459</v>
      </c>
      <c r="H101" s="87" t="str">
        <f>IFERROR(VLOOKUP(G101,'[11]Riesgos de gestión'!$L$44:$M$208,2,0),0)</f>
        <v>Dificultades para acceder a la información sobre el estado de los títulos mineros</v>
      </c>
      <c r="I101" s="46" t="s">
        <v>460</v>
      </c>
      <c r="J101" s="46" t="s">
        <v>461</v>
      </c>
      <c r="K101" s="46" t="s">
        <v>259</v>
      </c>
      <c r="L101" s="310"/>
      <c r="M101" s="133" t="s">
        <v>462</v>
      </c>
      <c r="N101" s="14" t="str">
        <f>IFERROR(VLOOKUP(M101,'[11]Riesgos de gestión'!$D$9:$E$38,2,0),0)</f>
        <v>Pérdida de la oportunidad para divulgación de información de interés para la promoción minera</v>
      </c>
      <c r="O101" s="13" t="s">
        <v>456</v>
      </c>
      <c r="P101" s="40" t="s">
        <v>463</v>
      </c>
      <c r="Q101" s="14" t="s">
        <v>458</v>
      </c>
      <c r="R101" s="280"/>
      <c r="S101" s="11"/>
      <c r="T101" s="11"/>
      <c r="U101" s="11"/>
    </row>
    <row r="102" spans="1:21" ht="31.5">
      <c r="A102" s="289"/>
      <c r="B102" s="289"/>
      <c r="C102" s="289"/>
      <c r="D102" s="289"/>
      <c r="E102" s="292"/>
      <c r="F102" s="295"/>
      <c r="G102" s="322" t="s">
        <v>464</v>
      </c>
      <c r="H102" s="324" t="str">
        <f>IFERROR(VLOOKUP(G102,'[11]Riesgos de gestión'!$L$44:$M$208,2,0),0)</f>
        <v>Cancelación, modificación o suspensión de eventos</v>
      </c>
      <c r="I102" s="45" t="s">
        <v>465</v>
      </c>
      <c r="J102" s="45" t="s">
        <v>454</v>
      </c>
      <c r="K102" s="45" t="s">
        <v>466</v>
      </c>
      <c r="L102" s="310"/>
      <c r="M102" s="41"/>
      <c r="N102" s="78"/>
      <c r="O102" s="76"/>
      <c r="P102" s="77"/>
      <c r="Q102" s="76"/>
      <c r="R102" s="280"/>
      <c r="S102" s="11"/>
      <c r="T102" s="11"/>
      <c r="U102" s="11"/>
    </row>
    <row r="103" spans="1:21" ht="31.5">
      <c r="A103" s="289"/>
      <c r="B103" s="289"/>
      <c r="C103" s="289"/>
      <c r="D103" s="289"/>
      <c r="E103" s="292"/>
      <c r="F103" s="295"/>
      <c r="G103" s="358"/>
      <c r="H103" s="317"/>
      <c r="I103" s="13" t="s">
        <v>467</v>
      </c>
      <c r="J103" s="46" t="s">
        <v>461</v>
      </c>
      <c r="K103" s="46" t="s">
        <v>468</v>
      </c>
      <c r="L103" s="310"/>
      <c r="M103" s="41"/>
      <c r="N103" s="78"/>
      <c r="O103" s="78"/>
      <c r="P103" s="78"/>
      <c r="Q103" s="78"/>
      <c r="R103" s="280"/>
      <c r="S103" s="11"/>
      <c r="T103" s="11"/>
      <c r="U103" s="11"/>
    </row>
    <row r="104" spans="1:21" ht="47.25">
      <c r="A104" s="289"/>
      <c r="B104" s="289"/>
      <c r="C104" s="289"/>
      <c r="D104" s="289"/>
      <c r="E104" s="292"/>
      <c r="F104" s="295"/>
      <c r="G104" s="38" t="s">
        <v>469</v>
      </c>
      <c r="H104" s="37" t="str">
        <f>IFERROR(VLOOKUP(G104,'[11]Riesgos de gestión'!$L$44:$M$208,2,0),0)</f>
        <v>Fallas en la articulación y aprobación de agendas y programas de los eventos</v>
      </c>
      <c r="I104" s="46" t="s">
        <v>470</v>
      </c>
      <c r="J104" s="46" t="s">
        <v>471</v>
      </c>
      <c r="K104" s="46" t="s">
        <v>466</v>
      </c>
      <c r="L104" s="310"/>
      <c r="M104" s="41"/>
      <c r="N104" s="78"/>
      <c r="O104" s="78"/>
      <c r="P104" s="78"/>
      <c r="Q104" s="78"/>
      <c r="R104" s="280"/>
      <c r="S104" s="11"/>
      <c r="T104" s="11"/>
      <c r="U104" s="11"/>
    </row>
    <row r="105" spans="1:21" ht="32.25" thickBot="1">
      <c r="A105" s="289"/>
      <c r="B105" s="289"/>
      <c r="C105" s="289"/>
      <c r="D105" s="289"/>
      <c r="E105" s="292"/>
      <c r="F105" s="295"/>
      <c r="G105" s="38" t="s">
        <v>472</v>
      </c>
      <c r="H105" s="37" t="str">
        <f>IFERROR(VLOOKUP(G105,'[11]Riesgos de gestión'!$L$44:$M$208,2,0),0)</f>
        <v>Desconocimiento de los temas de interés con fines de promoción minera</v>
      </c>
      <c r="I105" s="45" t="s">
        <v>473</v>
      </c>
      <c r="J105" s="45" t="s">
        <v>461</v>
      </c>
      <c r="K105" s="45" t="s">
        <v>474</v>
      </c>
      <c r="L105" s="310"/>
      <c r="M105" s="41"/>
      <c r="N105" s="78"/>
      <c r="O105" s="78"/>
      <c r="P105" s="78"/>
      <c r="Q105" s="78"/>
      <c r="R105" s="280"/>
      <c r="S105" s="11"/>
      <c r="T105" s="11"/>
      <c r="U105" s="11"/>
    </row>
    <row r="106" spans="1:21" ht="31.5">
      <c r="A106" s="288">
        <v>1</v>
      </c>
      <c r="B106" s="288" t="s">
        <v>31</v>
      </c>
      <c r="C106" s="288" t="s">
        <v>449</v>
      </c>
      <c r="D106" s="288" t="s">
        <v>450</v>
      </c>
      <c r="E106" s="291" t="s">
        <v>475</v>
      </c>
      <c r="F106" s="294" t="str">
        <f>IFERROR(VLOOKUP(E106,'[11]Riesgos de gestión'!$C$213:$D$262,2,0),0)</f>
        <v>Desaprovechamiento de las áreas estratégicas mineras</v>
      </c>
      <c r="G106" s="126" t="s">
        <v>476</v>
      </c>
      <c r="H106" s="131" t="str">
        <f>IFERROR(VLOOKUP(G106,'[11]Riesgos de gestión'!$L$44:$M$208,2,0),0)</f>
        <v>Debilidades en los términos de referencia</v>
      </c>
      <c r="I106" s="157" t="s">
        <v>477</v>
      </c>
      <c r="J106" s="157" t="s">
        <v>478</v>
      </c>
      <c r="K106" s="157" t="s">
        <v>479</v>
      </c>
      <c r="L106" s="309" t="s">
        <v>46</v>
      </c>
      <c r="M106" s="333" t="s">
        <v>381</v>
      </c>
      <c r="N106" s="316" t="str">
        <f>IFERROR(VLOOKUP(M106,'[11]Riesgos de gestión'!$D$9:$E$38,2,0),0)</f>
        <v>Pérdida de oportunidad para atraer interesados para la exploración y explotación de las áreas con potencial de minerales estratégicos.</v>
      </c>
      <c r="O106" s="39" t="s">
        <v>456</v>
      </c>
      <c r="P106" s="158" t="s">
        <v>480</v>
      </c>
      <c r="Q106" s="159" t="s">
        <v>458</v>
      </c>
      <c r="R106" s="337" t="s">
        <v>376</v>
      </c>
      <c r="S106" s="11"/>
      <c r="T106" s="11"/>
      <c r="U106" s="11"/>
    </row>
    <row r="107" spans="1:21" ht="47.25">
      <c r="A107" s="289">
        <v>1</v>
      </c>
      <c r="B107" s="289">
        <v>44588</v>
      </c>
      <c r="C107" s="289" t="s">
        <v>481</v>
      </c>
      <c r="D107" s="289" t="s">
        <v>482</v>
      </c>
      <c r="E107" s="292"/>
      <c r="F107" s="295"/>
      <c r="G107" s="33" t="s">
        <v>483</v>
      </c>
      <c r="H107" s="87" t="str">
        <f>IFERROR(VLOOKUP(G107,'[11]Riesgos de gestión'!$L$44:$M$208,2,0),0)</f>
        <v>Desconocimiento de los procedimientos de selección objetiva por parte de los grupos de interés</v>
      </c>
      <c r="I107" s="13" t="s">
        <v>484</v>
      </c>
      <c r="J107" s="46" t="s">
        <v>485</v>
      </c>
      <c r="K107" s="13" t="s">
        <v>486</v>
      </c>
      <c r="L107" s="310"/>
      <c r="M107" s="323"/>
      <c r="N107" s="325"/>
      <c r="O107" s="14" t="s">
        <v>487</v>
      </c>
      <c r="P107" s="40" t="s">
        <v>488</v>
      </c>
      <c r="Q107" s="14" t="s">
        <v>489</v>
      </c>
      <c r="R107" s="357"/>
      <c r="S107" s="11"/>
      <c r="T107" s="11"/>
      <c r="U107" s="11"/>
    </row>
    <row r="108" spans="1:21" ht="95.25" thickBot="1">
      <c r="A108" s="290"/>
      <c r="B108" s="290"/>
      <c r="C108" s="290"/>
      <c r="D108" s="290"/>
      <c r="E108" s="293"/>
      <c r="F108" s="304"/>
      <c r="G108" s="42"/>
      <c r="H108" s="84"/>
      <c r="I108" s="84"/>
      <c r="J108" s="84"/>
      <c r="K108" s="84"/>
      <c r="L108" s="339"/>
      <c r="M108" s="35" t="s">
        <v>348</v>
      </c>
      <c r="N108" s="84" t="s">
        <v>490</v>
      </c>
      <c r="O108" s="160" t="s">
        <v>338</v>
      </c>
      <c r="P108" s="161" t="s">
        <v>485</v>
      </c>
      <c r="Q108" s="160" t="s">
        <v>491</v>
      </c>
      <c r="R108" s="338"/>
      <c r="S108" s="11"/>
      <c r="T108" s="11"/>
      <c r="U108" s="11"/>
    </row>
    <row r="109" spans="1:21" ht="47.25">
      <c r="A109" s="288">
        <v>1</v>
      </c>
      <c r="B109" s="288" t="s">
        <v>31</v>
      </c>
      <c r="C109" s="288" t="s">
        <v>481</v>
      </c>
      <c r="D109" s="288" t="s">
        <v>482</v>
      </c>
      <c r="E109" s="291" t="s">
        <v>492</v>
      </c>
      <c r="F109" s="294" t="str">
        <f>IFERROR(VLOOKUP(E109,'[12]Riesgos de gestión'!$C$236:$D$285,2,0),0)</f>
        <v>Ineficacia en la atención o trámite de las solicitudes de contratos de Concesión, y contratos de Concesión con Requisitos Diferenciales, recibidas.</v>
      </c>
      <c r="G109" s="126" t="s">
        <v>483</v>
      </c>
      <c r="H109" s="131" t="str">
        <f>IFERROR(VLOOKUP(G109,'[12]Riesgos de gestión'!$L$37:$M$231,2,0),0)</f>
        <v xml:space="preserve">Baja productividad de los profesionales </v>
      </c>
      <c r="I109" s="54" t="s">
        <v>493</v>
      </c>
      <c r="J109" s="26" t="s">
        <v>494</v>
      </c>
      <c r="K109" s="54" t="s">
        <v>495</v>
      </c>
      <c r="L109" s="296" t="s">
        <v>40</v>
      </c>
      <c r="M109" s="41" t="s">
        <v>496</v>
      </c>
      <c r="N109" s="23" t="str">
        <f>IFERROR(VLOOKUP(M109,'[12]Riesgos de gestión'!$D$9:$E$32,2,0),0)</f>
        <v>Silencios administrativos positivos</v>
      </c>
      <c r="O109" s="14" t="s">
        <v>497</v>
      </c>
      <c r="P109" s="14" t="s">
        <v>498</v>
      </c>
      <c r="Q109" s="14" t="s">
        <v>428</v>
      </c>
      <c r="R109" s="279" t="s">
        <v>46</v>
      </c>
      <c r="S109" s="11"/>
      <c r="T109" s="11"/>
      <c r="U109" s="11"/>
    </row>
    <row r="110" spans="1:21" ht="47.25">
      <c r="A110" s="289"/>
      <c r="B110" s="289"/>
      <c r="C110" s="289"/>
      <c r="D110" s="289"/>
      <c r="E110" s="292"/>
      <c r="F110" s="295"/>
      <c r="G110" s="38" t="s">
        <v>499</v>
      </c>
      <c r="H110" s="37" t="str">
        <f>IFERROR(VLOOKUP(G110,'[12]Riesgos de gestión'!$L$37:$M$231,2,0),0)</f>
        <v>Insuficientes recursos  asignado para atender las solicitudes</v>
      </c>
      <c r="I110" s="13" t="s">
        <v>500</v>
      </c>
      <c r="J110" s="13" t="s">
        <v>494</v>
      </c>
      <c r="K110" s="13" t="s">
        <v>205</v>
      </c>
      <c r="L110" s="297"/>
      <c r="M110" s="41"/>
      <c r="N110" s="23"/>
      <c r="O110" s="23"/>
      <c r="P110" s="23"/>
      <c r="Q110" s="23"/>
      <c r="R110" s="280"/>
      <c r="S110" s="11"/>
      <c r="T110" s="11"/>
      <c r="U110" s="11"/>
    </row>
    <row r="111" spans="1:21" ht="32.25" thickBot="1">
      <c r="A111" s="289">
        <v>1</v>
      </c>
      <c r="B111" s="289">
        <v>44588</v>
      </c>
      <c r="C111" s="289" t="s">
        <v>481</v>
      </c>
      <c r="D111" s="289" t="s">
        <v>482</v>
      </c>
      <c r="E111" s="292"/>
      <c r="F111" s="295"/>
      <c r="G111" s="38" t="s">
        <v>501</v>
      </c>
      <c r="H111" s="37" t="str">
        <f>IFERROR(VLOOKUP(G111,'[12]Riesgos de gestión'!$L$37:$M$231,2,0),0)</f>
        <v>Fallas o intermitencias en los sistemas de información</v>
      </c>
      <c r="I111" s="49" t="s">
        <v>502</v>
      </c>
      <c r="J111" s="49" t="s">
        <v>494</v>
      </c>
      <c r="K111" s="49" t="s">
        <v>503</v>
      </c>
      <c r="L111" s="297"/>
      <c r="M111" s="41"/>
      <c r="N111" s="23"/>
      <c r="O111" s="23"/>
      <c r="P111" s="23"/>
      <c r="Q111" s="23"/>
      <c r="R111" s="280"/>
      <c r="S111" s="11"/>
      <c r="T111" s="11"/>
      <c r="U111" s="11"/>
    </row>
    <row r="112" spans="1:21" ht="78.75">
      <c r="A112" s="288">
        <v>1</v>
      </c>
      <c r="B112" s="288" t="s">
        <v>31</v>
      </c>
      <c r="C112" s="288" t="s">
        <v>481</v>
      </c>
      <c r="D112" s="288" t="s">
        <v>482</v>
      </c>
      <c r="E112" s="291" t="s">
        <v>504</v>
      </c>
      <c r="F112" s="503" t="str">
        <f>IFERROR(VLOOKUP(E112,'[12]Riesgos de gestión'!$C$236:$D$285,2,0),0)</f>
        <v>Ineficacia en la atención o trámite de las solicitudes de Minería Tradicional, Legalización de Minería de Hecho y Subcontratos de formalización minera vigentes</v>
      </c>
      <c r="G112" s="126" t="s">
        <v>483</v>
      </c>
      <c r="H112" s="131" t="str">
        <f>IFERROR(VLOOKUP(G112,'[12]Riesgos de gestión'!$L$37:$M$231,2,0),0)</f>
        <v xml:space="preserve">Baja productividad de los profesionales </v>
      </c>
      <c r="I112" s="54" t="s">
        <v>493</v>
      </c>
      <c r="J112" s="54" t="s">
        <v>505</v>
      </c>
      <c r="K112" s="54" t="s">
        <v>495</v>
      </c>
      <c r="L112" s="296" t="s">
        <v>40</v>
      </c>
      <c r="M112" s="121" t="s">
        <v>506</v>
      </c>
      <c r="N112" s="30" t="str">
        <f>IFERROR(VLOOKUP(M112,'[12]Riesgos de gestión'!$D$9:$E$32,2,0),0)</f>
        <v>Falta de credibilidad en las decisiones de la ANM.</v>
      </c>
      <c r="O112" s="64" t="s">
        <v>507</v>
      </c>
      <c r="P112" s="64" t="s">
        <v>508</v>
      </c>
      <c r="Q112" s="64" t="s">
        <v>509</v>
      </c>
      <c r="R112" s="279" t="s">
        <v>46</v>
      </c>
      <c r="S112" s="11"/>
      <c r="T112" s="11"/>
      <c r="U112" s="11"/>
    </row>
    <row r="113" spans="1:21" ht="63">
      <c r="A113" s="289"/>
      <c r="B113" s="289"/>
      <c r="C113" s="289"/>
      <c r="D113" s="289"/>
      <c r="E113" s="292"/>
      <c r="F113" s="504"/>
      <c r="G113" s="38" t="s">
        <v>499</v>
      </c>
      <c r="H113" s="37" t="str">
        <f>IFERROR(VLOOKUP(G113,'[12]Riesgos de gestión'!$L$37:$M$231,2,0),0)</f>
        <v>Insuficientes recursos  asignado para atender las solicitudes</v>
      </c>
      <c r="I113" s="13" t="s">
        <v>500</v>
      </c>
      <c r="J113" s="13" t="s">
        <v>505</v>
      </c>
      <c r="K113" s="13" t="s">
        <v>205</v>
      </c>
      <c r="L113" s="297"/>
      <c r="M113" s="41" t="s">
        <v>348</v>
      </c>
      <c r="N113" s="32" t="str">
        <f>IFERROR(VLOOKUP(M113,'[12]Riesgos de gestión'!$D$9:$E$32,2,0),0)</f>
        <v>Potenciales responsabilidades disciplinarias, fiscales, penales o civiles</v>
      </c>
      <c r="O113" s="14" t="s">
        <v>510</v>
      </c>
      <c r="P113" s="14" t="s">
        <v>511</v>
      </c>
      <c r="Q113" s="14" t="s">
        <v>428</v>
      </c>
      <c r="R113" s="280"/>
      <c r="S113" s="11"/>
      <c r="T113" s="11"/>
      <c r="U113" s="11"/>
    </row>
    <row r="114" spans="1:21" ht="32.25" thickBot="1">
      <c r="A114" s="289"/>
      <c r="B114" s="289"/>
      <c r="C114" s="289"/>
      <c r="D114" s="289"/>
      <c r="E114" s="292"/>
      <c r="F114" s="505"/>
      <c r="G114" s="35" t="s">
        <v>501</v>
      </c>
      <c r="H114" s="34" t="str">
        <f>IFERROR(VLOOKUP(G114,'[12]Riesgos de gestión'!$L$37:$M$231,2,0),0)</f>
        <v>Fallas o intermitencias en los sistemas de información</v>
      </c>
      <c r="I114" s="88" t="s">
        <v>502</v>
      </c>
      <c r="J114" s="88" t="s">
        <v>505</v>
      </c>
      <c r="K114" s="88" t="s">
        <v>503</v>
      </c>
      <c r="L114" s="364"/>
      <c r="M114" s="42"/>
      <c r="N114" s="34"/>
      <c r="O114" s="15"/>
      <c r="P114" s="15"/>
      <c r="Q114" s="15"/>
      <c r="R114" s="340"/>
      <c r="S114" s="11"/>
      <c r="T114" s="11"/>
      <c r="U114" s="11"/>
    </row>
    <row r="115" spans="1:21" ht="47.25">
      <c r="A115" s="311">
        <v>1</v>
      </c>
      <c r="B115" s="311" t="s">
        <v>31</v>
      </c>
      <c r="C115" s="311" t="s">
        <v>481</v>
      </c>
      <c r="D115" s="311" t="s">
        <v>482</v>
      </c>
      <c r="E115" s="254" t="s">
        <v>512</v>
      </c>
      <c r="F115" s="404" t="str">
        <f>IFERROR(VLOOKUP(E115,'[12]Riesgos de gestión'!$C$236:$D$285,2,0),0)</f>
        <v>Indefinición de la situación jurídica de las solicitudes y no otorgamiento de contratos de concesión</v>
      </c>
      <c r="G115" s="358" t="s">
        <v>513</v>
      </c>
      <c r="H115" s="301" t="str">
        <f>IFERROR(VLOOKUP(G115,'[12]Riesgos de gestión'!$L$37:$M$231,2,0),0)</f>
        <v>Falta de recurso humano suficiente para adelantar la gestión de las evaluaciones</v>
      </c>
      <c r="I115" s="59" t="s">
        <v>514</v>
      </c>
      <c r="J115" s="59" t="s">
        <v>515</v>
      </c>
      <c r="K115" s="59" t="s">
        <v>516</v>
      </c>
      <c r="L115" s="297" t="s">
        <v>40</v>
      </c>
      <c r="M115" s="41" t="s">
        <v>496</v>
      </c>
      <c r="N115" s="23" t="str">
        <f>IFERROR(VLOOKUP(M115,'[12]Riesgos de gestión'!$D$9:$E$32,2,0),0)</f>
        <v>Silencios administrativos positivos</v>
      </c>
      <c r="O115" s="14" t="s">
        <v>497</v>
      </c>
      <c r="P115" s="14" t="s">
        <v>498</v>
      </c>
      <c r="Q115" s="14" t="s">
        <v>428</v>
      </c>
      <c r="R115" s="280" t="s">
        <v>46</v>
      </c>
      <c r="S115" s="11"/>
      <c r="T115" s="11"/>
      <c r="U115" s="11"/>
    </row>
    <row r="116" spans="1:21" ht="47.25">
      <c r="A116" s="312"/>
      <c r="B116" s="312"/>
      <c r="C116" s="312"/>
      <c r="D116" s="312"/>
      <c r="E116" s="255"/>
      <c r="F116" s="261"/>
      <c r="G116" s="323"/>
      <c r="H116" s="303"/>
      <c r="I116" s="26" t="s">
        <v>517</v>
      </c>
      <c r="J116" s="26" t="s">
        <v>515</v>
      </c>
      <c r="K116" s="26" t="s">
        <v>318</v>
      </c>
      <c r="L116" s="297"/>
      <c r="M116" s="41"/>
      <c r="N116" s="32"/>
      <c r="O116" s="14"/>
      <c r="P116" s="14"/>
      <c r="Q116" s="14"/>
      <c r="R116" s="280"/>
      <c r="S116" s="11"/>
      <c r="T116" s="11"/>
      <c r="U116" s="11"/>
    </row>
    <row r="117" spans="1:21" ht="47.25">
      <c r="A117" s="312"/>
      <c r="B117" s="312"/>
      <c r="C117" s="312"/>
      <c r="D117" s="312"/>
      <c r="E117" s="255"/>
      <c r="F117" s="261"/>
      <c r="G117" s="33" t="s">
        <v>518</v>
      </c>
      <c r="H117" s="127" t="str">
        <f>IFERROR(VLOOKUP(G117,'[12]Riesgos de gestión'!$L$37:$M$231,2,0),0)</f>
        <v>Situaciones de fuerza mayor por causas de salubridad publica, orden social u otras circunstancias que impidan adelantar las visitas a los territorios</v>
      </c>
      <c r="I117" s="13" t="s">
        <v>519</v>
      </c>
      <c r="J117" s="13" t="s">
        <v>505</v>
      </c>
      <c r="K117" s="13" t="s">
        <v>129</v>
      </c>
      <c r="L117" s="297"/>
      <c r="M117" s="41"/>
      <c r="N117" s="32"/>
      <c r="O117" s="14"/>
      <c r="P117" s="14"/>
      <c r="Q117" s="14"/>
      <c r="R117" s="280"/>
      <c r="S117" s="11"/>
      <c r="T117" s="11"/>
      <c r="U117" s="11"/>
    </row>
    <row r="118" spans="1:21" ht="78.75">
      <c r="A118" s="312"/>
      <c r="B118" s="312"/>
      <c r="C118" s="312"/>
      <c r="D118" s="312"/>
      <c r="E118" s="255"/>
      <c r="F118" s="261"/>
      <c r="G118" s="322" t="s">
        <v>520</v>
      </c>
      <c r="H118" s="300" t="str">
        <f>IFERROR(VLOOKUP(G118,'[12]Riesgos de gestión'!$L$37:$M$231,2,0),0)</f>
        <v>Minutas de contratos de concesión sin el cumplimiento de requisitos preestablecidos y  demoras en la revisiones de Catastro Minero frente a las áreas incluidas en la minuta</v>
      </c>
      <c r="I118" s="13" t="s">
        <v>521</v>
      </c>
      <c r="J118" s="13" t="s">
        <v>522</v>
      </c>
      <c r="K118" s="13" t="s">
        <v>129</v>
      </c>
      <c r="L118" s="297"/>
      <c r="M118" s="41"/>
      <c r="N118" s="32"/>
      <c r="O118" s="14"/>
      <c r="P118" s="14"/>
      <c r="Q118" s="14"/>
      <c r="R118" s="280"/>
      <c r="S118" s="11"/>
      <c r="T118" s="11"/>
      <c r="U118" s="11"/>
    </row>
    <row r="119" spans="1:21" ht="31.5">
      <c r="A119" s="312"/>
      <c r="B119" s="312"/>
      <c r="C119" s="312"/>
      <c r="D119" s="312"/>
      <c r="E119" s="255"/>
      <c r="F119" s="261"/>
      <c r="G119" s="323"/>
      <c r="H119" s="303"/>
      <c r="I119" s="13" t="s">
        <v>523</v>
      </c>
      <c r="J119" s="13" t="s">
        <v>524</v>
      </c>
      <c r="K119" s="13" t="s">
        <v>129</v>
      </c>
      <c r="L119" s="297"/>
      <c r="M119" s="41"/>
      <c r="N119" s="32"/>
      <c r="O119" s="14"/>
      <c r="P119" s="14"/>
      <c r="Q119" s="14"/>
      <c r="R119" s="280"/>
      <c r="S119" s="11"/>
      <c r="T119" s="11"/>
      <c r="U119" s="11"/>
    </row>
    <row r="120" spans="1:21" ht="63.75" thickBot="1">
      <c r="A120" s="314"/>
      <c r="B120" s="314"/>
      <c r="C120" s="314"/>
      <c r="D120" s="314"/>
      <c r="E120" s="256"/>
      <c r="F120" s="262"/>
      <c r="G120" s="35" t="s">
        <v>525</v>
      </c>
      <c r="H120" s="165" t="str">
        <f>IFERROR(VLOOKUP(G120,'[12]Riesgos de gestión'!$L$37:$M$231,2,0),0)</f>
        <v>Fallas o interrupciones de los aplicativos</v>
      </c>
      <c r="I120" s="50" t="s">
        <v>502</v>
      </c>
      <c r="J120" s="50" t="s">
        <v>526</v>
      </c>
      <c r="K120" s="50" t="s">
        <v>527</v>
      </c>
      <c r="L120" s="364"/>
      <c r="M120" s="42"/>
      <c r="N120" s="34"/>
      <c r="O120" s="15"/>
      <c r="P120" s="15"/>
      <c r="Q120" s="15"/>
      <c r="R120" s="340"/>
      <c r="S120" s="11"/>
      <c r="T120" s="11"/>
      <c r="U120" s="11"/>
    </row>
    <row r="121" spans="1:21" ht="78.75">
      <c r="A121" s="288">
        <v>1</v>
      </c>
      <c r="B121" s="288" t="s">
        <v>31</v>
      </c>
      <c r="C121" s="288" t="s">
        <v>481</v>
      </c>
      <c r="D121" s="288" t="s">
        <v>482</v>
      </c>
      <c r="E121" s="291" t="s">
        <v>528</v>
      </c>
      <c r="F121" s="294" t="str">
        <f>IFERROR(VLOOKUP(E121,'[12]Riesgos de gestión'!$C$236:$D$285,2,0),0)</f>
        <v>Subcontratos de formalización minera aprobados sin el lleno de los requisitos</v>
      </c>
      <c r="G121" s="333" t="s">
        <v>529</v>
      </c>
      <c r="H121" s="326" t="str">
        <f>IFERROR(VLOOKUP(G121,'[12]Riesgos de gestión'!$L$37:$M$231,2,0),0)</f>
        <v xml:space="preserve">Incoherencia entre el informe de visita, y la evaluación técnica y jurídica </v>
      </c>
      <c r="I121" s="39" t="s">
        <v>530</v>
      </c>
      <c r="J121" s="39" t="s">
        <v>531</v>
      </c>
      <c r="K121" s="39" t="s">
        <v>532</v>
      </c>
      <c r="L121" s="296" t="s">
        <v>40</v>
      </c>
      <c r="M121" s="121" t="s">
        <v>506</v>
      </c>
      <c r="N121" s="30" t="str">
        <f>IFERROR(VLOOKUP(M121,'[12]Riesgos de gestión'!$D$9:$E$32,2,0),0)</f>
        <v>Falta de credibilidad en las decisiones de la ANM.</v>
      </c>
      <c r="O121" s="64" t="s">
        <v>507</v>
      </c>
      <c r="P121" s="64" t="s">
        <v>508</v>
      </c>
      <c r="Q121" s="64" t="s">
        <v>509</v>
      </c>
      <c r="R121" s="279" t="s">
        <v>46</v>
      </c>
      <c r="S121" s="11"/>
      <c r="T121" s="11"/>
      <c r="U121" s="11"/>
    </row>
    <row r="122" spans="1:21" ht="63.75" thickBot="1">
      <c r="A122" s="290">
        <v>1</v>
      </c>
      <c r="B122" s="290">
        <v>44588</v>
      </c>
      <c r="C122" s="290" t="s">
        <v>481</v>
      </c>
      <c r="D122" s="290" t="s">
        <v>482</v>
      </c>
      <c r="E122" s="293"/>
      <c r="F122" s="304"/>
      <c r="G122" s="352"/>
      <c r="H122" s="308"/>
      <c r="I122" s="50" t="s">
        <v>533</v>
      </c>
      <c r="J122" s="50" t="s">
        <v>534</v>
      </c>
      <c r="K122" s="50" t="s">
        <v>535</v>
      </c>
      <c r="L122" s="364"/>
      <c r="M122" s="42" t="s">
        <v>348</v>
      </c>
      <c r="N122" s="34" t="str">
        <f>IFERROR(VLOOKUP(M122,'[12]Riesgos de gestión'!$D$9:$E$32,2,0),0)</f>
        <v>Potenciales responsabilidades disciplinarias, fiscales, penales o civiles</v>
      </c>
      <c r="O122" s="15" t="s">
        <v>510</v>
      </c>
      <c r="P122" s="15" t="s">
        <v>511</v>
      </c>
      <c r="Q122" s="15" t="s">
        <v>428</v>
      </c>
      <c r="R122" s="340"/>
      <c r="S122" s="11"/>
      <c r="T122" s="11"/>
      <c r="U122" s="11"/>
    </row>
    <row r="123" spans="1:21" ht="63">
      <c r="A123" s="288">
        <v>1</v>
      </c>
      <c r="B123" s="288" t="s">
        <v>31</v>
      </c>
      <c r="C123" s="288" t="s">
        <v>536</v>
      </c>
      <c r="D123" s="288" t="s">
        <v>537</v>
      </c>
      <c r="E123" s="291" t="s">
        <v>538</v>
      </c>
      <c r="F123" s="385" t="str">
        <f>IFERROR(VLOOKUP(E123,'[13]Riesgos de gestión'!$C$78:$D$124,2,0),0)</f>
        <v>Desactualización de la realidad jurídica del Título Minero</v>
      </c>
      <c r="G123" s="121" t="s">
        <v>539</v>
      </c>
      <c r="H123" s="10" t="str">
        <f>IFERROR(VLOOKUP(G123,'[13]Riesgos de gestión'!$L$29:$M$73,2,0),0)</f>
        <v>Recurso humano insuficiente, y sin los conocimientos suficientes</v>
      </c>
      <c r="I123" s="166" t="s">
        <v>540</v>
      </c>
      <c r="J123" s="166" t="s">
        <v>541</v>
      </c>
      <c r="K123" s="166" t="s">
        <v>542</v>
      </c>
      <c r="L123" s="274" t="s">
        <v>40</v>
      </c>
      <c r="M123" s="121" t="s">
        <v>543</v>
      </c>
      <c r="N123" s="10" t="s">
        <v>544</v>
      </c>
      <c r="O123" s="64" t="s">
        <v>545</v>
      </c>
      <c r="P123" s="64" t="s">
        <v>546</v>
      </c>
      <c r="Q123" s="64" t="s">
        <v>547</v>
      </c>
      <c r="R123" s="271" t="s">
        <v>46</v>
      </c>
      <c r="S123" s="11"/>
      <c r="T123" s="11"/>
      <c r="U123" s="11"/>
    </row>
    <row r="124" spans="1:21" ht="63">
      <c r="A124" s="289"/>
      <c r="B124" s="289"/>
      <c r="C124" s="289"/>
      <c r="D124" s="289"/>
      <c r="E124" s="292"/>
      <c r="F124" s="386"/>
      <c r="G124" s="33" t="s">
        <v>548</v>
      </c>
      <c r="H124" s="32" t="str">
        <f>IFERROR(VLOOKUP(G124,'[13]Riesgos de gestión'!$L$29:$M$73,2,0),0)</f>
        <v>Desactualización de los expedientes digitales y Sistema de Gestión Documental</v>
      </c>
      <c r="I124" s="96" t="s">
        <v>549</v>
      </c>
      <c r="J124" s="96" t="s">
        <v>550</v>
      </c>
      <c r="K124" s="96" t="s">
        <v>551</v>
      </c>
      <c r="L124" s="275"/>
      <c r="M124" s="33" t="s">
        <v>552</v>
      </c>
      <c r="N124" s="32" t="s">
        <v>553</v>
      </c>
      <c r="O124" s="14" t="s">
        <v>554</v>
      </c>
      <c r="P124" s="14" t="s">
        <v>555</v>
      </c>
      <c r="Q124" s="14" t="s">
        <v>556</v>
      </c>
      <c r="R124" s="272"/>
      <c r="S124" s="11"/>
      <c r="T124" s="11"/>
      <c r="U124" s="11"/>
    </row>
    <row r="125" spans="1:21" ht="63">
      <c r="A125" s="289"/>
      <c r="B125" s="289"/>
      <c r="C125" s="289"/>
      <c r="D125" s="289"/>
      <c r="E125" s="292"/>
      <c r="F125" s="386"/>
      <c r="G125" s="322" t="s">
        <v>557</v>
      </c>
      <c r="H125" s="300" t="str">
        <f>IFERROR(VLOOKUP(G125,'[13]Riesgos de gestión'!$L$29:$M$73,2,0),0)</f>
        <v>Demoras en el proceso de notificaciones</v>
      </c>
      <c r="I125" s="96" t="s">
        <v>558</v>
      </c>
      <c r="J125" s="96" t="s">
        <v>550</v>
      </c>
      <c r="K125" s="96" t="s">
        <v>318</v>
      </c>
      <c r="L125" s="275"/>
      <c r="M125" s="33"/>
      <c r="N125" s="32"/>
      <c r="O125" s="32"/>
      <c r="P125" s="32"/>
      <c r="Q125" s="32"/>
      <c r="R125" s="272"/>
      <c r="S125" s="11"/>
      <c r="T125" s="11"/>
      <c r="U125" s="11"/>
    </row>
    <row r="126" spans="1:21" ht="63">
      <c r="A126" s="289"/>
      <c r="B126" s="289"/>
      <c r="C126" s="289"/>
      <c r="D126" s="289"/>
      <c r="E126" s="292"/>
      <c r="F126" s="387"/>
      <c r="G126" s="323"/>
      <c r="H126" s="303"/>
      <c r="I126" s="96" t="s">
        <v>559</v>
      </c>
      <c r="J126" s="96" t="s">
        <v>550</v>
      </c>
      <c r="K126" s="96" t="s">
        <v>560</v>
      </c>
      <c r="L126" s="384"/>
      <c r="M126" s="38"/>
      <c r="N126" s="37"/>
      <c r="O126" s="37"/>
      <c r="P126" s="37"/>
      <c r="Q126" s="37"/>
      <c r="R126" s="380"/>
      <c r="S126" s="11"/>
      <c r="T126" s="11"/>
      <c r="U126" s="11"/>
    </row>
    <row r="127" spans="1:21" ht="63.75" thickBot="1">
      <c r="A127" s="383">
        <v>1</v>
      </c>
      <c r="B127" s="383">
        <v>44588</v>
      </c>
      <c r="C127" s="383" t="s">
        <v>536</v>
      </c>
      <c r="D127" s="383" t="s">
        <v>561</v>
      </c>
      <c r="E127" s="293"/>
      <c r="F127" s="388"/>
      <c r="G127" s="35" t="s">
        <v>562</v>
      </c>
      <c r="H127" s="34" t="str">
        <f>IFERROR(VLOOKUP(G127,'[13]Riesgos de gestión'!$L$29:$M$73,2,0),0)</f>
        <v>Demoras de la VSCSM en el envío de  los insumos técnicos o jurídicos de los tramites compartidos para   darles continuidad</v>
      </c>
      <c r="I127" s="167" t="s">
        <v>563</v>
      </c>
      <c r="J127" s="167" t="s">
        <v>541</v>
      </c>
      <c r="K127" s="167" t="s">
        <v>564</v>
      </c>
      <c r="L127" s="351"/>
      <c r="M127" s="35"/>
      <c r="N127" s="34"/>
      <c r="O127" s="34"/>
      <c r="P127" s="34"/>
      <c r="Q127" s="34"/>
      <c r="R127" s="273"/>
      <c r="S127" s="11"/>
      <c r="T127" s="11"/>
      <c r="U127" s="11"/>
    </row>
    <row r="128" spans="1:21" ht="78.75">
      <c r="A128" s="311">
        <v>1</v>
      </c>
      <c r="B128" s="311" t="s">
        <v>31</v>
      </c>
      <c r="C128" s="311" t="s">
        <v>536</v>
      </c>
      <c r="D128" s="311" t="s">
        <v>565</v>
      </c>
      <c r="E128" s="254" t="s">
        <v>566</v>
      </c>
      <c r="F128" s="260" t="str">
        <f>IFERROR(VLOOKUP(E128,'[14]Riesgos de gestión'!$C$68:$D$113,2,0),0)</f>
        <v>Incumplimiento por parte de la autoridad minera de los términos establecidos por la ley para que se inicie/continue el proyecto minero</v>
      </c>
      <c r="G128" s="41" t="s">
        <v>567</v>
      </c>
      <c r="H128" s="32" t="str">
        <f>IFERROR(VLOOKUP(G128,'[14]Riesgos de gestión'!$L$30:$M$63,2,0),0)</f>
        <v xml:space="preserve">Recursos financieros  insuficientes para adelantar la gestión; falta de personal  idóneo y competente </v>
      </c>
      <c r="I128" s="63" t="s">
        <v>568</v>
      </c>
      <c r="J128" s="63" t="s">
        <v>569</v>
      </c>
      <c r="K128" s="175" t="s">
        <v>570</v>
      </c>
      <c r="L128" s="274" t="s">
        <v>40</v>
      </c>
      <c r="M128" s="121" t="s">
        <v>571</v>
      </c>
      <c r="N128" s="10" t="s">
        <v>572</v>
      </c>
      <c r="O128" s="64" t="s">
        <v>573</v>
      </c>
      <c r="P128" s="64" t="s">
        <v>569</v>
      </c>
      <c r="Q128" s="176" t="s">
        <v>574</v>
      </c>
      <c r="R128" s="271" t="s">
        <v>46</v>
      </c>
      <c r="S128" s="11"/>
      <c r="T128" s="11"/>
      <c r="U128" s="11"/>
    </row>
    <row r="129" spans="1:21" ht="47.25">
      <c r="A129" s="312"/>
      <c r="B129" s="312"/>
      <c r="C129" s="312"/>
      <c r="D129" s="312"/>
      <c r="E129" s="255"/>
      <c r="F129" s="261"/>
      <c r="G129" s="33" t="s">
        <v>35</v>
      </c>
      <c r="H129" s="32" t="str">
        <f>IFERROR(VLOOKUP(G129,'[14]Riesgos de gestión'!$L$30:$M$63,2,0),0)</f>
        <v>Rotación de personal al interior del equipo de trabajo</v>
      </c>
      <c r="I129" s="70" t="s">
        <v>575</v>
      </c>
      <c r="J129" s="70" t="s">
        <v>569</v>
      </c>
      <c r="K129" s="66" t="s">
        <v>570</v>
      </c>
      <c r="L129" s="275"/>
      <c r="M129" s="33"/>
      <c r="N129" s="32"/>
      <c r="O129" s="14"/>
      <c r="P129" s="14"/>
      <c r="Q129" s="14"/>
      <c r="R129" s="272"/>
      <c r="S129" s="11"/>
      <c r="T129" s="11"/>
      <c r="U129" s="11"/>
    </row>
    <row r="130" spans="1:21" ht="47.25">
      <c r="A130" s="312"/>
      <c r="B130" s="312"/>
      <c r="C130" s="312"/>
      <c r="D130" s="312"/>
      <c r="E130" s="255"/>
      <c r="F130" s="261"/>
      <c r="G130" s="33" t="s">
        <v>576</v>
      </c>
      <c r="H130" s="32" t="str">
        <f>IFERROR(VLOOKUP(G130,'[14]Riesgos de gestión'!$L$30:$M$63,2,0),0)</f>
        <v>Debilidades/fallas en la radicación de documentos por parte del titular; y/o atraso de la Entidad para la asignación por medio de SGD al grupo de trabajo o evaluadores</v>
      </c>
      <c r="I130" s="66" t="s">
        <v>577</v>
      </c>
      <c r="J130" s="66" t="s">
        <v>569</v>
      </c>
      <c r="K130" s="66" t="s">
        <v>578</v>
      </c>
      <c r="L130" s="275"/>
      <c r="M130" s="33"/>
      <c r="N130" s="32"/>
      <c r="O130" s="14"/>
      <c r="P130" s="14"/>
      <c r="Q130" s="14"/>
      <c r="R130" s="272"/>
      <c r="S130" s="11"/>
      <c r="T130" s="11"/>
      <c r="U130" s="11"/>
    </row>
    <row r="131" spans="1:21" ht="48" thickBot="1">
      <c r="A131" s="313">
        <v>1</v>
      </c>
      <c r="B131" s="313">
        <v>44588</v>
      </c>
      <c r="C131" s="313" t="s">
        <v>536</v>
      </c>
      <c r="D131" s="313" t="s">
        <v>561</v>
      </c>
      <c r="E131" s="331"/>
      <c r="F131" s="332"/>
      <c r="G131" s="35" t="s">
        <v>579</v>
      </c>
      <c r="H131" s="34" t="str">
        <f>IFERROR(VLOOKUP(G131,'[14]Riesgos de gestión'!$L$30:$M$63,2,0),0)</f>
        <v>Falta de personal exclusivo en los PARES para adelantar la actividad de evaluación de estudios técnicos</v>
      </c>
      <c r="I131" s="66" t="s">
        <v>580</v>
      </c>
      <c r="J131" s="66" t="s">
        <v>569</v>
      </c>
      <c r="K131" s="66" t="s">
        <v>574</v>
      </c>
      <c r="L131" s="384"/>
      <c r="M131" s="38"/>
      <c r="N131" s="37"/>
      <c r="O131" s="48"/>
      <c r="P131" s="48"/>
      <c r="Q131" s="48"/>
      <c r="R131" s="380"/>
      <c r="S131" s="11"/>
      <c r="T131" s="11"/>
      <c r="U131" s="11"/>
    </row>
    <row r="132" spans="1:21" ht="63">
      <c r="A132" s="311">
        <v>1</v>
      </c>
      <c r="B132" s="311" t="s">
        <v>31</v>
      </c>
      <c r="C132" s="311" t="s">
        <v>536</v>
      </c>
      <c r="D132" s="311" t="s">
        <v>565</v>
      </c>
      <c r="E132" s="254" t="s">
        <v>581</v>
      </c>
      <c r="F132" s="260" t="str">
        <f>IFERROR(VLOOKUP(E132,'[14]Riesgos de gestión'!$C$68:$D$113,2,0),0)</f>
        <v>Inadecuada aplicación de los procedimientos documentados y herramientas definidas para la evaluación de los estudios técnicos</v>
      </c>
      <c r="G132" s="333" t="s">
        <v>582</v>
      </c>
      <c r="H132" s="316" t="str">
        <f>IFERROR(VLOOKUP(G132,'[14]Riesgos de gestión'!$L$30:$M$63,2,0),0)</f>
        <v>Falta de apropiación de los servidores públicos de los procedimientos y formatos a aplicar para adelantar la correcta gestión.</v>
      </c>
      <c r="I132" s="39" t="s">
        <v>583</v>
      </c>
      <c r="J132" s="39" t="s">
        <v>569</v>
      </c>
      <c r="K132" s="39" t="s">
        <v>584</v>
      </c>
      <c r="L132" s="274" t="s">
        <v>40</v>
      </c>
      <c r="M132" s="349" t="s">
        <v>585</v>
      </c>
      <c r="N132" s="306" t="s">
        <v>586</v>
      </c>
      <c r="O132" s="159" t="s">
        <v>587</v>
      </c>
      <c r="P132" s="159" t="s">
        <v>569</v>
      </c>
      <c r="Q132" s="159" t="s">
        <v>588</v>
      </c>
      <c r="R132" s="271" t="s">
        <v>46</v>
      </c>
      <c r="S132" s="11"/>
      <c r="T132" s="11"/>
      <c r="U132" s="11"/>
    </row>
    <row r="133" spans="1:21" ht="79.5" thickBot="1">
      <c r="A133" s="312"/>
      <c r="B133" s="312"/>
      <c r="C133" s="312"/>
      <c r="D133" s="312"/>
      <c r="E133" s="255"/>
      <c r="F133" s="261"/>
      <c r="G133" s="323"/>
      <c r="H133" s="325"/>
      <c r="I133" s="13" t="s">
        <v>589</v>
      </c>
      <c r="J133" s="13" t="s">
        <v>569</v>
      </c>
      <c r="K133" s="13" t="s">
        <v>574</v>
      </c>
      <c r="L133" s="275"/>
      <c r="M133" s="350"/>
      <c r="N133" s="284"/>
      <c r="O133" s="14" t="s">
        <v>590</v>
      </c>
      <c r="P133" s="14" t="s">
        <v>569</v>
      </c>
      <c r="Q133" s="14" t="s">
        <v>591</v>
      </c>
      <c r="R133" s="379"/>
      <c r="S133" s="11"/>
      <c r="T133" s="11"/>
      <c r="U133" s="11"/>
    </row>
    <row r="134" spans="1:21" ht="94.5">
      <c r="A134" s="311">
        <v>1</v>
      </c>
      <c r="B134" s="311" t="s">
        <v>31</v>
      </c>
      <c r="C134" s="311" t="s">
        <v>536</v>
      </c>
      <c r="D134" s="311" t="s">
        <v>561</v>
      </c>
      <c r="E134" s="254" t="s">
        <v>592</v>
      </c>
      <c r="F134" s="260" t="str">
        <f>IFERROR(VLOOKUP(E134,'[15]Riesgos de gestión'!$C$102:$D$138,2,0),0)</f>
        <v>Incumplimiento de las funciones y metas misionales de fiscalización</v>
      </c>
      <c r="G134" s="33" t="s">
        <v>35</v>
      </c>
      <c r="H134" s="127" t="str">
        <f>IFERROR(VLOOKUP(G134,'[15]Riesgos de gestión'!$L$23:$M$52,2,0),0)</f>
        <v>Falta de personal, recursos y condiciones en el territorio para cumplir con la función</v>
      </c>
      <c r="I134" s="39" t="s">
        <v>593</v>
      </c>
      <c r="J134" s="39" t="s">
        <v>594</v>
      </c>
      <c r="K134" s="39" t="s">
        <v>595</v>
      </c>
      <c r="L134" s="318" t="s">
        <v>58</v>
      </c>
      <c r="M134" s="33" t="s">
        <v>348</v>
      </c>
      <c r="N134" s="127" t="s">
        <v>596</v>
      </c>
      <c r="O134" s="178" t="s">
        <v>597</v>
      </c>
      <c r="P134" s="162" t="s">
        <v>598</v>
      </c>
      <c r="Q134" s="178" t="s">
        <v>599</v>
      </c>
      <c r="R134" s="271" t="s">
        <v>46</v>
      </c>
      <c r="S134" s="11"/>
      <c r="T134" s="11"/>
      <c r="U134" s="11"/>
    </row>
    <row r="135" spans="1:21" ht="110.25">
      <c r="A135" s="312"/>
      <c r="B135" s="312"/>
      <c r="C135" s="312"/>
      <c r="D135" s="312"/>
      <c r="E135" s="255"/>
      <c r="F135" s="261"/>
      <c r="G135" s="322" t="s">
        <v>576</v>
      </c>
      <c r="H135" s="300" t="str">
        <f>IFERROR(VLOOKUP(G135,'[15]Riesgos de gestión'!$L$23:$M$52,2,0),0)</f>
        <v>Incumplimiento del procedimiento establecido para la evaluación documental</v>
      </c>
      <c r="I135" s="13" t="s">
        <v>600</v>
      </c>
      <c r="J135" s="13" t="s">
        <v>601</v>
      </c>
      <c r="K135" s="13" t="s">
        <v>602</v>
      </c>
      <c r="L135" s="329"/>
      <c r="M135" s="322" t="s">
        <v>603</v>
      </c>
      <c r="N135" s="381" t="s">
        <v>604</v>
      </c>
      <c r="O135" s="14" t="s">
        <v>605</v>
      </c>
      <c r="P135" s="14" t="s">
        <v>606</v>
      </c>
      <c r="Q135" s="14" t="s">
        <v>547</v>
      </c>
      <c r="R135" s="379"/>
      <c r="S135" s="11"/>
      <c r="T135" s="11"/>
      <c r="U135" s="11"/>
    </row>
    <row r="136" spans="1:21" ht="126">
      <c r="A136" s="312"/>
      <c r="B136" s="312"/>
      <c r="C136" s="312"/>
      <c r="D136" s="312"/>
      <c r="E136" s="255"/>
      <c r="F136" s="261"/>
      <c r="G136" s="323"/>
      <c r="H136" s="303"/>
      <c r="I136" s="13" t="s">
        <v>607</v>
      </c>
      <c r="J136" s="13" t="s">
        <v>608</v>
      </c>
      <c r="K136" s="13" t="s">
        <v>609</v>
      </c>
      <c r="L136" s="329"/>
      <c r="M136" s="323"/>
      <c r="N136" s="382"/>
      <c r="O136" s="14" t="s">
        <v>610</v>
      </c>
      <c r="P136" s="14" t="s">
        <v>611</v>
      </c>
      <c r="Q136" s="14" t="s">
        <v>612</v>
      </c>
      <c r="R136" s="379"/>
      <c r="S136" s="11"/>
      <c r="T136" s="11"/>
      <c r="U136" s="11"/>
    </row>
    <row r="137" spans="1:21" ht="158.25" thickBot="1">
      <c r="A137" s="313"/>
      <c r="B137" s="313"/>
      <c r="C137" s="313"/>
      <c r="D137" s="313"/>
      <c r="E137" s="331"/>
      <c r="F137" s="332"/>
      <c r="G137" s="38" t="s">
        <v>613</v>
      </c>
      <c r="H137" s="164" t="str">
        <f>IFERROR(VLOOKUP(G137,'[15]Riesgos de gestión'!$L$23:$M$52,2,0),0)</f>
        <v>No ejecución total de los recursos asignados</v>
      </c>
      <c r="I137" s="26" t="s">
        <v>614</v>
      </c>
      <c r="J137" s="179" t="s">
        <v>615</v>
      </c>
      <c r="K137" s="26" t="s">
        <v>616</v>
      </c>
      <c r="L137" s="319"/>
      <c r="M137" s="38" t="s">
        <v>617</v>
      </c>
      <c r="N137" s="164" t="s">
        <v>618</v>
      </c>
      <c r="O137" s="27" t="s">
        <v>619</v>
      </c>
      <c r="P137" s="27" t="s">
        <v>606</v>
      </c>
      <c r="Q137" s="27" t="s">
        <v>620</v>
      </c>
      <c r="R137" s="380"/>
      <c r="S137" s="11"/>
      <c r="T137" s="11"/>
      <c r="U137" s="11"/>
    </row>
    <row r="138" spans="1:21" ht="94.5">
      <c r="A138" s="311">
        <v>1</v>
      </c>
      <c r="B138" s="311" t="s">
        <v>31</v>
      </c>
      <c r="C138" s="311" t="s">
        <v>536</v>
      </c>
      <c r="D138" s="311" t="s">
        <v>561</v>
      </c>
      <c r="E138" s="254" t="s">
        <v>621</v>
      </c>
      <c r="F138" s="260" t="str">
        <f>IFERROR(VLOOKUP(E138,'[15]Riesgos de gestión'!$C$102:$D$138,2,0),0)</f>
        <v>Inadecuada programación y ejecución de las inspecciones de campo que impidan la detección de incumplimiento por parte del titular minero en las obligaciones del decreto de seguridad e higiene minera; obligaciones de inversión social; y obligaciones técnicas y jurídicas.</v>
      </c>
      <c r="G138" s="121" t="s">
        <v>579</v>
      </c>
      <c r="H138" s="180" t="str">
        <f>IFERROR(VLOOKUP(G138,'[15]Riesgos de gestión'!$L$23:$M$52,2,0),0)</f>
        <v>Fuerza mayor o caso fortuito que impidan la realización de la inspección de campo</v>
      </c>
      <c r="I138" s="39" t="s">
        <v>622</v>
      </c>
      <c r="J138" s="39" t="s">
        <v>623</v>
      </c>
      <c r="K138" s="39" t="s">
        <v>624</v>
      </c>
      <c r="L138" s="318" t="s">
        <v>58</v>
      </c>
      <c r="M138" s="121" t="s">
        <v>348</v>
      </c>
      <c r="N138" s="180" t="s">
        <v>596</v>
      </c>
      <c r="O138" s="181" t="s">
        <v>597</v>
      </c>
      <c r="P138" s="64" t="s">
        <v>598</v>
      </c>
      <c r="Q138" s="181" t="s">
        <v>599</v>
      </c>
      <c r="R138" s="271" t="s">
        <v>46</v>
      </c>
      <c r="S138" s="11"/>
      <c r="T138" s="11"/>
      <c r="U138" s="11"/>
    </row>
    <row r="139" spans="1:21" ht="110.25">
      <c r="A139" s="312"/>
      <c r="B139" s="312"/>
      <c r="C139" s="312"/>
      <c r="D139" s="312"/>
      <c r="E139" s="255"/>
      <c r="F139" s="261"/>
      <c r="G139" s="322" t="s">
        <v>567</v>
      </c>
      <c r="H139" s="300" t="str">
        <f>IFERROR(VLOOKUP(G139,'[15]Riesgos de gestión'!$L$23:$M$52,2,0),0)</f>
        <v>Recurso humano sin los conocimientos suficientes</v>
      </c>
      <c r="I139" s="26" t="s">
        <v>625</v>
      </c>
      <c r="J139" s="26" t="s">
        <v>626</v>
      </c>
      <c r="K139" s="26" t="s">
        <v>627</v>
      </c>
      <c r="L139" s="329"/>
      <c r="M139" s="322" t="s">
        <v>603</v>
      </c>
      <c r="N139" s="381" t="s">
        <v>604</v>
      </c>
      <c r="O139" s="14" t="s">
        <v>605</v>
      </c>
      <c r="P139" s="14" t="s">
        <v>606</v>
      </c>
      <c r="Q139" s="14" t="s">
        <v>547</v>
      </c>
      <c r="R139" s="272"/>
      <c r="S139" s="11"/>
      <c r="T139" s="11"/>
      <c r="U139" s="11"/>
    </row>
    <row r="140" spans="1:21" ht="126">
      <c r="A140" s="312"/>
      <c r="B140" s="312"/>
      <c r="C140" s="312"/>
      <c r="D140" s="312"/>
      <c r="E140" s="255"/>
      <c r="F140" s="261"/>
      <c r="G140" s="323"/>
      <c r="H140" s="303"/>
      <c r="I140" s="13" t="s">
        <v>628</v>
      </c>
      <c r="J140" s="13" t="s">
        <v>629</v>
      </c>
      <c r="K140" s="13" t="s">
        <v>630</v>
      </c>
      <c r="L140" s="329"/>
      <c r="M140" s="323"/>
      <c r="N140" s="382"/>
      <c r="O140" s="14" t="s">
        <v>610</v>
      </c>
      <c r="P140" s="14" t="s">
        <v>611</v>
      </c>
      <c r="Q140" s="14" t="s">
        <v>612</v>
      </c>
      <c r="R140" s="272"/>
      <c r="S140" s="11"/>
      <c r="T140" s="11"/>
      <c r="U140" s="11"/>
    </row>
    <row r="141" spans="1:21" ht="157.5">
      <c r="A141" s="312"/>
      <c r="B141" s="312"/>
      <c r="C141" s="312"/>
      <c r="D141" s="312"/>
      <c r="E141" s="255"/>
      <c r="F141" s="261"/>
      <c r="G141" s="322" t="s">
        <v>631</v>
      </c>
      <c r="H141" s="300" t="str">
        <f>IFERROR(VLOOKUP(G141,'[15]Riesgos de gestión'!$L$23:$M$52,2,0),0)</f>
        <v>Debilidades en la implementación del procedimiento que impidan detectar o identificar no conformidades en los aspectos técnicos, ambientales, de seguridad e higiene minera en los títulos mineros</v>
      </c>
      <c r="I141" s="13" t="s">
        <v>632</v>
      </c>
      <c r="J141" s="13" t="s">
        <v>633</v>
      </c>
      <c r="K141" s="13" t="s">
        <v>634</v>
      </c>
      <c r="L141" s="329"/>
      <c r="M141" s="33" t="s">
        <v>617</v>
      </c>
      <c r="N141" s="127" t="s">
        <v>618</v>
      </c>
      <c r="O141" s="14" t="s">
        <v>619</v>
      </c>
      <c r="P141" s="14" t="s">
        <v>606</v>
      </c>
      <c r="Q141" s="14" t="s">
        <v>620</v>
      </c>
      <c r="R141" s="272"/>
      <c r="S141" s="11"/>
      <c r="T141" s="11"/>
      <c r="U141" s="11"/>
    </row>
    <row r="142" spans="1:21" ht="31.5">
      <c r="A142" s="312"/>
      <c r="B142" s="312"/>
      <c r="C142" s="312"/>
      <c r="D142" s="312"/>
      <c r="E142" s="255"/>
      <c r="F142" s="261"/>
      <c r="G142" s="323"/>
      <c r="H142" s="303"/>
      <c r="I142" s="13" t="s">
        <v>635</v>
      </c>
      <c r="J142" s="13" t="s">
        <v>636</v>
      </c>
      <c r="K142" s="13" t="s">
        <v>637</v>
      </c>
      <c r="L142" s="329"/>
      <c r="M142" s="33"/>
      <c r="N142" s="87"/>
      <c r="O142" s="98"/>
      <c r="P142" s="98"/>
      <c r="Q142" s="98"/>
      <c r="R142" s="272"/>
      <c r="S142" s="11"/>
      <c r="T142" s="11"/>
      <c r="U142" s="11"/>
    </row>
    <row r="143" spans="1:21" ht="31.5">
      <c r="A143" s="312"/>
      <c r="B143" s="312"/>
      <c r="C143" s="312"/>
      <c r="D143" s="312"/>
      <c r="E143" s="255"/>
      <c r="F143" s="261"/>
      <c r="G143" s="322" t="s">
        <v>638</v>
      </c>
      <c r="H143" s="300" t="str">
        <f>IFERROR(VLOOKUP(G143,'[15]Riesgos de gestión'!$L$23:$M$52,2,0),0)</f>
        <v>Información insuficiente para proyectar la programación de inspecciones de campo</v>
      </c>
      <c r="I143" s="24" t="s">
        <v>639</v>
      </c>
      <c r="J143" s="24" t="s">
        <v>640</v>
      </c>
      <c r="K143" s="24" t="s">
        <v>641</v>
      </c>
      <c r="L143" s="329"/>
      <c r="M143" s="33"/>
      <c r="N143" s="87"/>
      <c r="O143" s="98"/>
      <c r="P143" s="98"/>
      <c r="Q143" s="98"/>
      <c r="R143" s="272"/>
      <c r="S143" s="11"/>
      <c r="T143" s="11"/>
      <c r="U143" s="11"/>
    </row>
    <row r="144" spans="1:21" ht="31.5">
      <c r="A144" s="312"/>
      <c r="B144" s="312"/>
      <c r="C144" s="312"/>
      <c r="D144" s="312"/>
      <c r="E144" s="255"/>
      <c r="F144" s="261"/>
      <c r="G144" s="358"/>
      <c r="H144" s="301"/>
      <c r="I144" s="14" t="s">
        <v>642</v>
      </c>
      <c r="J144" s="14" t="s">
        <v>640</v>
      </c>
      <c r="K144" s="14" t="s">
        <v>643</v>
      </c>
      <c r="L144" s="329"/>
      <c r="M144" s="33"/>
      <c r="N144" s="87"/>
      <c r="O144" s="14"/>
      <c r="P144" s="14"/>
      <c r="Q144" s="14"/>
      <c r="R144" s="272"/>
      <c r="S144" s="11"/>
      <c r="T144" s="11"/>
      <c r="U144" s="11"/>
    </row>
    <row r="145" spans="1:21" ht="32.25" thickBot="1">
      <c r="A145" s="314"/>
      <c r="B145" s="314"/>
      <c r="C145" s="314"/>
      <c r="D145" s="314"/>
      <c r="E145" s="256"/>
      <c r="F145" s="262"/>
      <c r="G145" s="352"/>
      <c r="H145" s="308"/>
      <c r="I145" s="15" t="s">
        <v>644</v>
      </c>
      <c r="J145" s="15" t="s">
        <v>640</v>
      </c>
      <c r="K145" s="15" t="s">
        <v>645</v>
      </c>
      <c r="L145" s="327"/>
      <c r="M145" s="35"/>
      <c r="N145" s="165"/>
      <c r="O145" s="15"/>
      <c r="P145" s="182"/>
      <c r="Q145" s="15"/>
      <c r="R145" s="273"/>
      <c r="S145" s="11"/>
      <c r="T145" s="11"/>
      <c r="U145" s="11"/>
    </row>
    <row r="146" spans="1:21" ht="94.5">
      <c r="A146" s="311">
        <v>1</v>
      </c>
      <c r="B146" s="311" t="s">
        <v>31</v>
      </c>
      <c r="C146" s="311" t="s">
        <v>536</v>
      </c>
      <c r="D146" s="311" t="s">
        <v>561</v>
      </c>
      <c r="E146" s="254" t="s">
        <v>646</v>
      </c>
      <c r="F146" s="260" t="str">
        <f>IFERROR(VLOOKUP(E146,'[15]Riesgos de gestión'!$C$102:$D$138,2,0),0)</f>
        <v>Vulneración del derecho de la defensa y contradicción del titular minero y/o beneficiario; e imposibilidad de iniciar el debido proceso sancionatorio de las actuaciones administrativas en la ANM en el ejercicio de la función de la fiscalización.</v>
      </c>
      <c r="G146" s="126" t="s">
        <v>647</v>
      </c>
      <c r="H146" s="157" t="str">
        <f>IFERROR(VLOOKUP(G146,'[15]Riesgos de gestión'!$L$23:$M$52,2,0),0)</f>
        <v>Inobservancia de los abogados de la información contenida en los informes técnicos</v>
      </c>
      <c r="I146" s="54" t="s">
        <v>648</v>
      </c>
      <c r="J146" s="54" t="s">
        <v>636</v>
      </c>
      <c r="K146" s="54" t="s">
        <v>649</v>
      </c>
      <c r="L146" s="274" t="s">
        <v>40</v>
      </c>
      <c r="M146" s="121" t="s">
        <v>348</v>
      </c>
      <c r="N146" s="180" t="s">
        <v>596</v>
      </c>
      <c r="O146" s="181" t="s">
        <v>597</v>
      </c>
      <c r="P146" s="64" t="s">
        <v>598</v>
      </c>
      <c r="Q146" s="181" t="s">
        <v>599</v>
      </c>
      <c r="R146" s="271" t="s">
        <v>46</v>
      </c>
      <c r="S146" s="11"/>
      <c r="T146" s="11"/>
      <c r="U146" s="11"/>
    </row>
    <row r="147" spans="1:21" ht="78.75">
      <c r="A147" s="312"/>
      <c r="B147" s="312"/>
      <c r="C147" s="312"/>
      <c r="D147" s="312"/>
      <c r="E147" s="255"/>
      <c r="F147" s="261"/>
      <c r="G147" s="358" t="s">
        <v>650</v>
      </c>
      <c r="H147" s="300" t="str">
        <f>IFERROR(VLOOKUP(G147,'[15]Riesgos de gestión'!$L$23:$M$52,2,0),0)</f>
        <v>Incumplimiento del procedimiento establecido para las inspecciones,  la evaluación documental y atención de trámites así como imposición de sanciones.</v>
      </c>
      <c r="I147" s="13" t="s">
        <v>651</v>
      </c>
      <c r="J147" s="13" t="s">
        <v>633</v>
      </c>
      <c r="K147" s="13" t="s">
        <v>634</v>
      </c>
      <c r="L147" s="275"/>
      <c r="M147" s="33" t="s">
        <v>543</v>
      </c>
      <c r="N147" s="87" t="s">
        <v>652</v>
      </c>
      <c r="O147" s="14" t="s">
        <v>653</v>
      </c>
      <c r="P147" s="14" t="s">
        <v>598</v>
      </c>
      <c r="Q147" s="14" t="s">
        <v>129</v>
      </c>
      <c r="R147" s="272"/>
      <c r="S147" s="11"/>
      <c r="T147" s="11"/>
      <c r="U147" s="11"/>
    </row>
    <row r="148" spans="1:21" ht="31.5">
      <c r="A148" s="312"/>
      <c r="B148" s="312"/>
      <c r="C148" s="312"/>
      <c r="D148" s="312"/>
      <c r="E148" s="255"/>
      <c r="F148" s="261"/>
      <c r="G148" s="323"/>
      <c r="H148" s="303"/>
      <c r="I148" s="13" t="s">
        <v>635</v>
      </c>
      <c r="J148" s="13" t="s">
        <v>636</v>
      </c>
      <c r="K148" s="13" t="s">
        <v>637</v>
      </c>
      <c r="L148" s="275"/>
      <c r="M148" s="33"/>
      <c r="N148" s="87"/>
      <c r="O148" s="24"/>
      <c r="P148" s="24"/>
      <c r="Q148" s="24"/>
      <c r="R148" s="272"/>
      <c r="S148" s="11"/>
      <c r="T148" s="11"/>
      <c r="U148" s="11"/>
    </row>
    <row r="149" spans="1:21" ht="78.75">
      <c r="A149" s="312"/>
      <c r="B149" s="312"/>
      <c r="C149" s="312"/>
      <c r="D149" s="312"/>
      <c r="E149" s="255"/>
      <c r="F149" s="261"/>
      <c r="G149" s="33" t="s">
        <v>654</v>
      </c>
      <c r="H149" s="127" t="str">
        <f>IFERROR(VLOOKUP(G149,'[15]Riesgos de gestión'!$L$23:$M$52,2,0),0)</f>
        <v xml:space="preserve">Incumplimiento de los tiempos de entrega del informe técnico de inspección </v>
      </c>
      <c r="I149" s="14" t="s">
        <v>632</v>
      </c>
      <c r="J149" s="14" t="s">
        <v>633</v>
      </c>
      <c r="K149" s="14" t="s">
        <v>634</v>
      </c>
      <c r="L149" s="275"/>
      <c r="M149" s="33"/>
      <c r="N149" s="87"/>
      <c r="O149" s="14"/>
      <c r="P149" s="14"/>
      <c r="Q149" s="14"/>
      <c r="R149" s="272"/>
      <c r="S149" s="11"/>
      <c r="T149" s="11"/>
      <c r="U149" s="11"/>
    </row>
    <row r="150" spans="1:21" ht="79.5" thickBot="1">
      <c r="A150" s="314"/>
      <c r="B150" s="314"/>
      <c r="C150" s="314"/>
      <c r="D150" s="314"/>
      <c r="E150" s="256"/>
      <c r="F150" s="262"/>
      <c r="G150" s="35" t="s">
        <v>655</v>
      </c>
      <c r="H150" s="183" t="str">
        <f>IFERROR(VLOOKUP(G150,'[15]Riesgos de gestión'!$L$23:$M$52,2,0),0)</f>
        <v>Indebida motivación en los actos administrativos, verificación de los datos generales del acto administrativo, observancia de la información contenida en los informes técnicos, y coherencia en la aplicación de la norma en la sustentación de la sanción</v>
      </c>
      <c r="I150" s="34" t="s">
        <v>656</v>
      </c>
      <c r="J150" s="50" t="s">
        <v>657</v>
      </c>
      <c r="K150" s="50" t="s">
        <v>658</v>
      </c>
      <c r="L150" s="351"/>
      <c r="M150" s="35"/>
      <c r="N150" s="34"/>
      <c r="O150" s="15"/>
      <c r="P150" s="15"/>
      <c r="Q150" s="15"/>
      <c r="R150" s="273"/>
      <c r="S150" s="11"/>
      <c r="T150" s="11"/>
      <c r="U150" s="11"/>
    </row>
    <row r="151" spans="1:21" ht="111" thickBot="1">
      <c r="A151" s="139">
        <v>1</v>
      </c>
      <c r="B151" s="139" t="s">
        <v>31</v>
      </c>
      <c r="C151" s="139" t="s">
        <v>536</v>
      </c>
      <c r="D151" s="139" t="s">
        <v>561</v>
      </c>
      <c r="E151" s="170" t="s">
        <v>659</v>
      </c>
      <c r="F151" s="243" t="str">
        <f>IFERROR(VLOOKUP(E151,'[15]Riesgos de gestión'!$C$102:$D$138,2,0),0)</f>
        <v xml:space="preserve">Incumplimiento de las obligaciones contractuales por parte de los titulares mineros  </v>
      </c>
      <c r="G151" s="79" t="s">
        <v>110</v>
      </c>
      <c r="H151" s="184" t="str">
        <f>IFERROR(VLOOKUP(G151,'[15]Riesgos de gestión'!$L$23:$M$52,2,0),0)</f>
        <v>Inoportunidad en la evaluación documental y verificación del vencimiento de los plazos establecidos para atender  los requerimientos</v>
      </c>
      <c r="I151" s="112" t="s">
        <v>660</v>
      </c>
      <c r="J151" s="112" t="s">
        <v>661</v>
      </c>
      <c r="K151" s="112" t="s">
        <v>662</v>
      </c>
      <c r="L151" s="251" t="s">
        <v>40</v>
      </c>
      <c r="M151" s="79" t="s">
        <v>663</v>
      </c>
      <c r="N151" s="100" t="s">
        <v>664</v>
      </c>
      <c r="O151" s="100" t="s">
        <v>605</v>
      </c>
      <c r="P151" s="100" t="s">
        <v>606</v>
      </c>
      <c r="Q151" s="100" t="s">
        <v>547</v>
      </c>
      <c r="R151" s="95" t="s">
        <v>46</v>
      </c>
      <c r="S151" s="11"/>
      <c r="T151" s="11"/>
      <c r="U151" s="11"/>
    </row>
    <row r="152" spans="1:21" ht="47.25">
      <c r="A152" s="311">
        <v>1</v>
      </c>
      <c r="B152" s="311" t="s">
        <v>31</v>
      </c>
      <c r="C152" s="311" t="s">
        <v>536</v>
      </c>
      <c r="D152" s="311" t="s">
        <v>665</v>
      </c>
      <c r="E152" s="254" t="s">
        <v>666</v>
      </c>
      <c r="F152" s="260" t="str">
        <f>IFERROR(VLOOKUP(E152,'[16]Riesgos de gestión'!$C$60:$D$81,2,0),0)</f>
        <v xml:space="preserve">Disminución de los ingresos de los beneficiarios del Sistema General de Regalías producto de la distribución </v>
      </c>
      <c r="G152" s="349" t="s">
        <v>667</v>
      </c>
      <c r="H152" s="306" t="str">
        <f>IFERROR(VLOOKUP(G152,'[16]Riesgos de gestión'!$L$22:$M$55,2,0),0)</f>
        <v>Información de declaración y liquidación de regalías inoportuna y posibles errores en la liquidación por parte del titular</v>
      </c>
      <c r="I152" s="159" t="s">
        <v>668</v>
      </c>
      <c r="J152" s="159" t="s">
        <v>669</v>
      </c>
      <c r="K152" s="159" t="s">
        <v>670</v>
      </c>
      <c r="L152" s="274" t="s">
        <v>40</v>
      </c>
      <c r="M152" s="126" t="s">
        <v>671</v>
      </c>
      <c r="N152" s="131" t="str">
        <f>IFERROR(VLOOKUP(M152,'[16]Riesgos de gestión'!$D$10:$E$17,2,0),0)</f>
        <v xml:space="preserve">PQRS de los Entes Territoriales por la disminución en la transferencia de las Regalías. </v>
      </c>
      <c r="O152" s="185" t="s">
        <v>672</v>
      </c>
      <c r="P152" s="186" t="s">
        <v>673</v>
      </c>
      <c r="Q152" s="185" t="s">
        <v>674</v>
      </c>
      <c r="R152" s="271" t="s">
        <v>46</v>
      </c>
      <c r="S152" s="11"/>
      <c r="T152" s="11"/>
      <c r="U152" s="11"/>
    </row>
    <row r="153" spans="1:21" ht="47.25">
      <c r="A153" s="312"/>
      <c r="B153" s="312"/>
      <c r="C153" s="312"/>
      <c r="D153" s="312"/>
      <c r="E153" s="255"/>
      <c r="F153" s="261"/>
      <c r="G153" s="350"/>
      <c r="H153" s="284"/>
      <c r="I153" s="14" t="s">
        <v>675</v>
      </c>
      <c r="J153" s="14" t="s">
        <v>669</v>
      </c>
      <c r="K153" s="14" t="s">
        <v>676</v>
      </c>
      <c r="L153" s="275"/>
      <c r="M153" s="33"/>
      <c r="N153" s="87"/>
      <c r="O153" s="14"/>
      <c r="P153" s="14"/>
      <c r="Q153" s="98"/>
      <c r="R153" s="272"/>
      <c r="S153" s="11"/>
      <c r="T153" s="11"/>
      <c r="U153" s="11"/>
    </row>
    <row r="154" spans="1:21">
      <c r="A154" s="312"/>
      <c r="B154" s="312"/>
      <c r="C154" s="312"/>
      <c r="D154" s="312"/>
      <c r="E154" s="255"/>
      <c r="F154" s="261"/>
      <c r="G154" s="350"/>
      <c r="H154" s="284"/>
      <c r="I154" s="14" t="s">
        <v>677</v>
      </c>
      <c r="J154" s="14" t="s">
        <v>669</v>
      </c>
      <c r="K154" s="14" t="s">
        <v>678</v>
      </c>
      <c r="L154" s="275"/>
      <c r="M154" s="33"/>
      <c r="N154" s="87"/>
      <c r="O154" s="98"/>
      <c r="P154" s="98"/>
      <c r="Q154" s="98"/>
      <c r="R154" s="272"/>
      <c r="S154" s="11"/>
      <c r="T154" s="11"/>
      <c r="U154" s="11"/>
    </row>
    <row r="155" spans="1:21" ht="31.5">
      <c r="A155" s="312"/>
      <c r="B155" s="312"/>
      <c r="C155" s="312"/>
      <c r="D155" s="312"/>
      <c r="E155" s="255"/>
      <c r="F155" s="261"/>
      <c r="G155" s="33" t="s">
        <v>679</v>
      </c>
      <c r="H155" s="32" t="str">
        <f>IFERROR(VLOOKUP(G155,'[16]Riesgos de gestión'!$L$22:$M$55,2,0),0)</f>
        <v>Errores en la determinación de la distribución de regalías a los beneficiarios</v>
      </c>
      <c r="I155" s="14" t="s">
        <v>680</v>
      </c>
      <c r="J155" s="14" t="s">
        <v>669</v>
      </c>
      <c r="K155" s="14" t="s">
        <v>681</v>
      </c>
      <c r="L155" s="275"/>
      <c r="M155" s="33"/>
      <c r="N155" s="32"/>
      <c r="O155" s="14"/>
      <c r="P155" s="14"/>
      <c r="Q155" s="98"/>
      <c r="R155" s="272"/>
      <c r="S155" s="11"/>
      <c r="T155" s="11"/>
      <c r="U155" s="11"/>
    </row>
    <row r="156" spans="1:21">
      <c r="A156" s="312"/>
      <c r="B156" s="312"/>
      <c r="C156" s="312"/>
      <c r="D156" s="312"/>
      <c r="E156" s="255"/>
      <c r="F156" s="261"/>
      <c r="G156" s="33" t="s">
        <v>682</v>
      </c>
      <c r="H156" s="32" t="str">
        <f>IFERROR(VLOOKUP(G156,'[16]Riesgos de gestión'!$L$22:$M$55,2,0),0)</f>
        <v>Problemas en el sistema Websafi</v>
      </c>
      <c r="I156" s="14" t="s">
        <v>683</v>
      </c>
      <c r="J156" s="14" t="s">
        <v>669</v>
      </c>
      <c r="K156" s="14" t="s">
        <v>129</v>
      </c>
      <c r="L156" s="275"/>
      <c r="M156" s="33"/>
      <c r="N156" s="32"/>
      <c r="O156" s="32"/>
      <c r="P156" s="32"/>
      <c r="Q156" s="87"/>
      <c r="R156" s="272"/>
      <c r="S156" s="11"/>
      <c r="T156" s="11"/>
      <c r="U156" s="11"/>
    </row>
    <row r="157" spans="1:21" ht="32.25" thickBot="1">
      <c r="A157" s="312"/>
      <c r="B157" s="312"/>
      <c r="C157" s="312"/>
      <c r="D157" s="312"/>
      <c r="E157" s="255"/>
      <c r="F157" s="261"/>
      <c r="G157" s="33" t="s">
        <v>684</v>
      </c>
      <c r="H157" s="32" t="str">
        <f>IFERROR(VLOOKUP(G157,'[16]Riesgos de gestión'!$L$22:$M$55,2,0),0)</f>
        <v>Extemporaneidad en el recaudo de regalías</v>
      </c>
      <c r="I157" s="14" t="s">
        <v>685</v>
      </c>
      <c r="J157" s="14" t="s">
        <v>669</v>
      </c>
      <c r="K157" s="14" t="s">
        <v>686</v>
      </c>
      <c r="L157" s="275"/>
      <c r="M157" s="33"/>
      <c r="N157" s="32"/>
      <c r="O157" s="32"/>
      <c r="P157" s="32"/>
      <c r="Q157" s="87"/>
      <c r="R157" s="272"/>
      <c r="S157" s="11"/>
      <c r="T157" s="11"/>
      <c r="U157" s="11"/>
    </row>
    <row r="158" spans="1:21" ht="47.25">
      <c r="A158" s="288">
        <v>1</v>
      </c>
      <c r="B158" s="288" t="s">
        <v>31</v>
      </c>
      <c r="C158" s="288" t="s">
        <v>536</v>
      </c>
      <c r="D158" s="288" t="s">
        <v>665</v>
      </c>
      <c r="E158" s="291" t="s">
        <v>687</v>
      </c>
      <c r="F158" s="294" t="str">
        <f>IFERROR(VLOOKUP(E158,'[16]Riesgos de gestión'!$C$60:$D$81,2,0),0)</f>
        <v xml:space="preserve">Disminución de los ingresos de la ANM por concepto de contraprestaciones económicas </v>
      </c>
      <c r="G158" s="121" t="s">
        <v>688</v>
      </c>
      <c r="H158" s="10" t="str">
        <f>IFERROR(VLOOKUP(G158,'[16]Riesgos de gestión'!$L$22:$M$55,2,0),0)</f>
        <v>Errores en los datos necesarios para liquidación del canon</v>
      </c>
      <c r="I158" s="159" t="s">
        <v>689</v>
      </c>
      <c r="J158" s="159" t="s">
        <v>669</v>
      </c>
      <c r="K158" s="159" t="s">
        <v>690</v>
      </c>
      <c r="L158" s="374" t="s">
        <v>58</v>
      </c>
      <c r="M158" s="121" t="s">
        <v>543</v>
      </c>
      <c r="N158" s="10" t="str">
        <f>IFERROR(VLOOKUP(M158,'[16]Riesgos de gestión'!$D$10:$E$17,2,0),0)</f>
        <v>Afectación de la captación de las regalías y contraprestaciones económicas a favor del Estado</v>
      </c>
      <c r="O158" s="187" t="s">
        <v>691</v>
      </c>
      <c r="P158" s="188" t="s">
        <v>673</v>
      </c>
      <c r="Q158" s="187" t="s">
        <v>692</v>
      </c>
      <c r="R158" s="377" t="s">
        <v>40</v>
      </c>
      <c r="S158" s="11"/>
      <c r="T158" s="11"/>
      <c r="U158" s="11"/>
    </row>
    <row r="159" spans="1:21">
      <c r="A159" s="289"/>
      <c r="B159" s="289"/>
      <c r="C159" s="289"/>
      <c r="D159" s="289"/>
      <c r="E159" s="292"/>
      <c r="F159" s="295"/>
      <c r="G159" s="38" t="s">
        <v>693</v>
      </c>
      <c r="H159" s="99" t="str">
        <f>IFERROR(VLOOKUP(G159,'[16]Riesgos de gestión'!$L$22:$M$55,2,0),0)</f>
        <v>Demoras en la causación del canon superficiario</v>
      </c>
      <c r="I159" s="14" t="s">
        <v>694</v>
      </c>
      <c r="J159" s="14" t="s">
        <v>669</v>
      </c>
      <c r="K159" s="14" t="s">
        <v>695</v>
      </c>
      <c r="L159" s="375"/>
      <c r="M159" s="33"/>
      <c r="N159" s="32"/>
      <c r="O159" s="14"/>
      <c r="P159" s="14"/>
      <c r="Q159" s="98"/>
      <c r="R159" s="378"/>
      <c r="S159" s="11"/>
      <c r="T159" s="11"/>
      <c r="U159" s="11"/>
    </row>
    <row r="160" spans="1:21" ht="32.25" thickBot="1">
      <c r="A160" s="289"/>
      <c r="B160" s="289"/>
      <c r="C160" s="289"/>
      <c r="D160" s="289"/>
      <c r="E160" s="292"/>
      <c r="F160" s="295"/>
      <c r="G160" s="38" t="s">
        <v>696</v>
      </c>
      <c r="H160" s="99" t="str">
        <f>IFERROR(VLOOKUP(G160,'[16]Riesgos de gestión'!$L$22:$M$55,2,0),0)</f>
        <v>Pago recibidos por otras contraprestaciones económicas sin identificar</v>
      </c>
      <c r="I160" s="15" t="s">
        <v>697</v>
      </c>
      <c r="J160" s="15" t="s">
        <v>669</v>
      </c>
      <c r="K160" s="15" t="s">
        <v>698</v>
      </c>
      <c r="L160" s="375"/>
      <c r="M160" s="33"/>
      <c r="N160" s="32"/>
      <c r="O160" s="15"/>
      <c r="P160" s="15"/>
      <c r="Q160" s="189"/>
      <c r="R160" s="378"/>
      <c r="S160" s="11"/>
      <c r="T160" s="11"/>
      <c r="U160" s="11"/>
    </row>
    <row r="161" spans="1:21" ht="94.5">
      <c r="A161" s="311">
        <v>1</v>
      </c>
      <c r="B161" s="311" t="s">
        <v>31</v>
      </c>
      <c r="C161" s="311" t="s">
        <v>536</v>
      </c>
      <c r="D161" s="311" t="s">
        <v>665</v>
      </c>
      <c r="E161" s="254" t="s">
        <v>699</v>
      </c>
      <c r="F161" s="260" t="str">
        <f>IFERROR(VLOOKUP(E161,'[16]Riesgos de gestión'!$C$60:$D$81,2,0),0)</f>
        <v>Afectación en el procedimiento de fiscalización y de cobro de la Entidad</v>
      </c>
      <c r="G161" s="121" t="s">
        <v>700</v>
      </c>
      <c r="H161" s="128" t="str">
        <f>IFERROR(VLOOKUP(G161,'[16]Riesgos de gestión'!$L$22:$M$55,2,0),0)</f>
        <v>Errores en la caracterización de la cartera</v>
      </c>
      <c r="I161" s="24" t="s">
        <v>701</v>
      </c>
      <c r="J161" s="24" t="s">
        <v>702</v>
      </c>
      <c r="K161" s="24" t="s">
        <v>703</v>
      </c>
      <c r="L161" s="274" t="s">
        <v>40</v>
      </c>
      <c r="M161" s="126" t="s">
        <v>348</v>
      </c>
      <c r="N161" s="30" t="str">
        <f>IFERROR(VLOOKUP(M161,'[16]Riesgos de gestión'!$D$10:$E$17,2,0),0)</f>
        <v>Potenciales responsabilidades disciplinarias, fiscales o penales</v>
      </c>
      <c r="O161" s="178" t="s">
        <v>597</v>
      </c>
      <c r="P161" s="190" t="s">
        <v>673</v>
      </c>
      <c r="Q161" s="178" t="s">
        <v>599</v>
      </c>
      <c r="R161" s="271" t="s">
        <v>46</v>
      </c>
      <c r="S161" s="11"/>
      <c r="T161" s="11"/>
      <c r="U161" s="11"/>
    </row>
    <row r="162" spans="1:21" ht="48" thickBot="1">
      <c r="A162" s="312"/>
      <c r="B162" s="312"/>
      <c r="C162" s="312"/>
      <c r="D162" s="312"/>
      <c r="E162" s="255"/>
      <c r="F162" s="261"/>
      <c r="G162" s="38" t="s">
        <v>704</v>
      </c>
      <c r="H162" s="99" t="str">
        <f>IFERROR(VLOOKUP(G162,'[16]Riesgos de gestión'!$L$22:$M$55,2,0),0)</f>
        <v xml:space="preserve">Indisponibilidad, debilidades e inconsistencias del expediente digital </v>
      </c>
      <c r="I162" s="14" t="s">
        <v>705</v>
      </c>
      <c r="J162" s="14" t="s">
        <v>669</v>
      </c>
      <c r="K162" s="14" t="s">
        <v>706</v>
      </c>
      <c r="L162" s="275"/>
      <c r="M162" s="33" t="s">
        <v>543</v>
      </c>
      <c r="N162" s="32" t="str">
        <f>IFERROR(VLOOKUP(M162,'[16]Riesgos de gestión'!$D$10:$E$17,2,0),0)</f>
        <v>Afectación de la captación de las regalías y contraprestaciones económicas a favor del Estado</v>
      </c>
      <c r="O162" s="98" t="s">
        <v>691</v>
      </c>
      <c r="P162" s="130" t="s">
        <v>673</v>
      </c>
      <c r="Q162" s="98" t="s">
        <v>692</v>
      </c>
      <c r="R162" s="272"/>
      <c r="S162" s="11"/>
      <c r="T162" s="11"/>
      <c r="U162" s="11"/>
    </row>
    <row r="163" spans="1:21" ht="63">
      <c r="A163" s="311">
        <v>1</v>
      </c>
      <c r="B163" s="311" t="s">
        <v>31</v>
      </c>
      <c r="C163" s="311" t="s">
        <v>536</v>
      </c>
      <c r="D163" s="311" t="s">
        <v>665</v>
      </c>
      <c r="E163" s="254" t="s">
        <v>707</v>
      </c>
      <c r="F163" s="260" t="str">
        <f>IFERROR(VLOOKUP(E163,'[16]Riesgos de gestión'!$C$60:$D$81,2,0),0)</f>
        <v>Inoportunidad en los tramites de solicitud de visto bueno a la exportación de minerales a través de la VUCE</v>
      </c>
      <c r="G163" s="121" t="s">
        <v>708</v>
      </c>
      <c r="H163" s="10" t="str">
        <f>IFERROR(VLOOKUP(G163,'[16]Riesgos de gestión'!$L$22:$M$55,2,0),0)</f>
        <v>Errores en la verificación de documentos entregados para visto bueno VUCE</v>
      </c>
      <c r="I163" s="159" t="s">
        <v>709</v>
      </c>
      <c r="J163" s="159" t="s">
        <v>710</v>
      </c>
      <c r="K163" s="159" t="s">
        <v>711</v>
      </c>
      <c r="L163" s="274" t="s">
        <v>40</v>
      </c>
      <c r="M163" s="121" t="s">
        <v>712</v>
      </c>
      <c r="N163" s="10" t="str">
        <f>IFERROR(VLOOKUP(M163,'[16]Riesgos de gestión'!$D$10:$E$17,2,0),0)</f>
        <v>Aumento de la informalidad minera o aumento de la cultura de incumplimiento de obligaciones mineras</v>
      </c>
      <c r="O163" s="187" t="s">
        <v>713</v>
      </c>
      <c r="P163" s="188" t="s">
        <v>714</v>
      </c>
      <c r="Q163" s="187" t="s">
        <v>692</v>
      </c>
      <c r="R163" s="271" t="s">
        <v>46</v>
      </c>
      <c r="S163" s="11"/>
      <c r="T163" s="11"/>
      <c r="U163" s="11"/>
    </row>
    <row r="164" spans="1:21" ht="31.5">
      <c r="A164" s="312"/>
      <c r="B164" s="312"/>
      <c r="C164" s="312"/>
      <c r="D164" s="312"/>
      <c r="E164" s="255"/>
      <c r="F164" s="261"/>
      <c r="G164" s="33" t="s">
        <v>715</v>
      </c>
      <c r="H164" s="32" t="str">
        <f>IFERROR(VLOOKUP(G164,'[16]Riesgos de gestión'!$L$22:$M$55,2,0),0)</f>
        <v>Plataforma VUCE indisponible para generar el visto bueno</v>
      </c>
      <c r="I164" s="14" t="s">
        <v>716</v>
      </c>
      <c r="J164" s="14" t="s">
        <v>710</v>
      </c>
      <c r="K164" s="14" t="s">
        <v>717</v>
      </c>
      <c r="L164" s="275"/>
      <c r="M164" s="33"/>
      <c r="N164" s="32"/>
      <c r="O164" s="14"/>
      <c r="P164" s="14"/>
      <c r="Q164" s="98"/>
      <c r="R164" s="272"/>
      <c r="S164" s="11"/>
      <c r="T164" s="11"/>
      <c r="U164" s="11"/>
    </row>
    <row r="165" spans="1:21" ht="32.25" thickBot="1">
      <c r="A165" s="312">
        <v>1</v>
      </c>
      <c r="B165" s="312">
        <v>44588</v>
      </c>
      <c r="C165" s="312" t="s">
        <v>536</v>
      </c>
      <c r="D165" s="312" t="s">
        <v>561</v>
      </c>
      <c r="E165" s="255"/>
      <c r="F165" s="261"/>
      <c r="G165" s="33" t="s">
        <v>718</v>
      </c>
      <c r="H165" s="87" t="str">
        <f>IFERROR(VLOOKUP(G165,'[16]Riesgos de gestión'!$L$22:$M$55,2,0),0)</f>
        <v>Incumplimiento de los requisitos para visto bueno VUCE</v>
      </c>
      <c r="I165" s="14" t="s">
        <v>719</v>
      </c>
      <c r="J165" s="14" t="s">
        <v>710</v>
      </c>
      <c r="K165" s="14" t="s">
        <v>720</v>
      </c>
      <c r="L165" s="275"/>
      <c r="M165" s="33"/>
      <c r="N165" s="32"/>
      <c r="O165" s="32"/>
      <c r="P165" s="32"/>
      <c r="Q165" s="87"/>
      <c r="R165" s="272"/>
      <c r="S165" s="11"/>
      <c r="T165" s="11"/>
      <c r="U165" s="11"/>
    </row>
    <row r="166" spans="1:21" ht="47.25">
      <c r="A166" s="311">
        <v>1</v>
      </c>
      <c r="B166" s="311" t="s">
        <v>31</v>
      </c>
      <c r="C166" s="311" t="s">
        <v>536</v>
      </c>
      <c r="D166" s="311" t="s">
        <v>665</v>
      </c>
      <c r="E166" s="254" t="s">
        <v>721</v>
      </c>
      <c r="F166" s="260" t="str">
        <f>IFERROR(VLOOKUP(E166,'[16]Riesgos de gestión'!$C$60:$D$81,2,0),0)</f>
        <v>Inoportunidad en los trámites de comercialización exportación y consumo nacional</v>
      </c>
      <c r="G166" s="126" t="s">
        <v>655</v>
      </c>
      <c r="H166" s="131" t="str">
        <f>IFERROR(VLOOKUP(G166,'[16]Riesgos de gestión'!$L$22:$M$55,2,0),0)</f>
        <v>Falta de personal y capacidad operativa para gestionar los trámites</v>
      </c>
      <c r="I166" s="159" t="s">
        <v>722</v>
      </c>
      <c r="J166" s="159" t="s">
        <v>702</v>
      </c>
      <c r="K166" s="159" t="s">
        <v>723</v>
      </c>
      <c r="L166" s="318" t="s">
        <v>58</v>
      </c>
      <c r="M166" s="121" t="s">
        <v>724</v>
      </c>
      <c r="N166" s="10" t="str">
        <f>IFERROR(VLOOKUP(M166,'[16]Riesgos de gestión'!$D$10:$E$17,2,0),0)</f>
        <v>Interrupción del proceso de comercialización y exportación de minerales</v>
      </c>
      <c r="O166" s="187" t="s">
        <v>725</v>
      </c>
      <c r="P166" s="187" t="s">
        <v>726</v>
      </c>
      <c r="Q166" s="187" t="s">
        <v>674</v>
      </c>
      <c r="R166" s="320" t="s">
        <v>40</v>
      </c>
      <c r="S166" s="11"/>
      <c r="T166" s="11"/>
      <c r="U166" s="11"/>
    </row>
    <row r="167" spans="1:21" ht="31.5">
      <c r="A167" s="312"/>
      <c r="B167" s="312"/>
      <c r="C167" s="312"/>
      <c r="D167" s="312"/>
      <c r="E167" s="255"/>
      <c r="F167" s="261"/>
      <c r="G167" s="33" t="s">
        <v>727</v>
      </c>
      <c r="H167" s="32" t="str">
        <f>IFERROR(VLOOKUP(G167,'[16]Riesgos de gestión'!$L$22:$M$55,2,0),0)</f>
        <v>Incumplimiento y/o extemporaneidad de los requisitos para inscripción en RUCOM</v>
      </c>
      <c r="I167" s="14" t="s">
        <v>728</v>
      </c>
      <c r="J167" s="14" t="s">
        <v>710</v>
      </c>
      <c r="K167" s="14" t="s">
        <v>720</v>
      </c>
      <c r="L167" s="329"/>
      <c r="M167" s="33"/>
      <c r="N167" s="32"/>
      <c r="O167" s="14"/>
      <c r="P167" s="14"/>
      <c r="Q167" s="98"/>
      <c r="R167" s="330"/>
      <c r="S167" s="11"/>
      <c r="T167" s="11"/>
      <c r="U167" s="11"/>
    </row>
    <row r="168" spans="1:21" ht="18.75" thickBot="1">
      <c r="A168" s="314"/>
      <c r="B168" s="314"/>
      <c r="C168" s="314"/>
      <c r="D168" s="314"/>
      <c r="E168" s="256"/>
      <c r="F168" s="262"/>
      <c r="G168" s="35" t="s">
        <v>729</v>
      </c>
      <c r="H168" s="34" t="str">
        <f>IFERROR(VLOOKUP(G168,'[16]Riesgos de gestión'!$L$22:$M$55,2,0),0)</f>
        <v>Fallas en la plataforma RUCOM</v>
      </c>
      <c r="I168" s="15" t="s">
        <v>730</v>
      </c>
      <c r="J168" s="15" t="s">
        <v>710</v>
      </c>
      <c r="K168" s="15" t="s">
        <v>323</v>
      </c>
      <c r="L168" s="327"/>
      <c r="M168" s="35"/>
      <c r="N168" s="34"/>
      <c r="O168" s="15"/>
      <c r="P168" s="15"/>
      <c r="Q168" s="189"/>
      <c r="R168" s="328"/>
      <c r="S168" s="11"/>
      <c r="T168" s="11"/>
      <c r="U168" s="11"/>
    </row>
    <row r="169" spans="1:21" ht="63">
      <c r="A169" s="311">
        <v>1</v>
      </c>
      <c r="B169" s="311" t="s">
        <v>31</v>
      </c>
      <c r="C169" s="311" t="s">
        <v>731</v>
      </c>
      <c r="D169" s="311" t="s">
        <v>732</v>
      </c>
      <c r="E169" s="254" t="s">
        <v>733</v>
      </c>
      <c r="F169" s="260" t="str">
        <f>IFERROR(VLOOKUP(E169,'[17]Riesgos de gestión'!$C$157:$D$173,2,0),0)</f>
        <v xml:space="preserve">Ausencia de identificación de riesgos y medidas preventivas y de seguridad  </v>
      </c>
      <c r="G169" s="33" t="s">
        <v>655</v>
      </c>
      <c r="H169" s="87" t="str">
        <f>IFERROR(VLOOKUP(G169,'[17]Riesgos de gestión'!$L$22:$M$152,2,0),0)</f>
        <v xml:space="preserve">Falta de capacidad operativa y de disponibilidad de recursos para realizar las visitas </v>
      </c>
      <c r="I169" s="14" t="s">
        <v>734</v>
      </c>
      <c r="J169" s="40" t="s">
        <v>735</v>
      </c>
      <c r="K169" s="14" t="s">
        <v>736</v>
      </c>
      <c r="L169" s="274" t="s">
        <v>40</v>
      </c>
      <c r="M169" s="349" t="s">
        <v>737</v>
      </c>
      <c r="N169" s="306" t="str">
        <f>IFERROR(VLOOKUP(M169,'[17]Riesgos de gestión'!$D$9:$E$17,2,0),0)</f>
        <v>Aumento de la probabilidad de ocurrencia de accidentes</v>
      </c>
      <c r="O169" s="14" t="s">
        <v>738</v>
      </c>
      <c r="P169" s="40" t="s">
        <v>735</v>
      </c>
      <c r="Q169" s="14" t="s">
        <v>739</v>
      </c>
      <c r="R169" s="271" t="s">
        <v>46</v>
      </c>
      <c r="S169" s="11"/>
      <c r="T169" s="11"/>
      <c r="U169" s="11"/>
    </row>
    <row r="170" spans="1:21" ht="63">
      <c r="A170" s="312"/>
      <c r="B170" s="312"/>
      <c r="C170" s="312"/>
      <c r="D170" s="312"/>
      <c r="E170" s="255"/>
      <c r="F170" s="261"/>
      <c r="G170" s="33" t="s">
        <v>567</v>
      </c>
      <c r="H170" s="87" t="str">
        <f>IFERROR(VLOOKUP(G170,'[17]Riesgos de gestión'!$L$22:$M$152,2,0),0)</f>
        <v>Recurso humano sin los conocimientos y experiencia suficientes</v>
      </c>
      <c r="I170" s="130" t="s">
        <v>740</v>
      </c>
      <c r="J170" s="130" t="s">
        <v>741</v>
      </c>
      <c r="K170" s="98" t="s">
        <v>742</v>
      </c>
      <c r="L170" s="275"/>
      <c r="M170" s="350"/>
      <c r="N170" s="284"/>
      <c r="O170" s="14" t="s">
        <v>743</v>
      </c>
      <c r="P170" s="40" t="s">
        <v>735</v>
      </c>
      <c r="Q170" s="14" t="s">
        <v>744</v>
      </c>
      <c r="R170" s="272"/>
      <c r="S170" s="11"/>
      <c r="T170" s="11"/>
      <c r="U170" s="11"/>
    </row>
    <row r="171" spans="1:21" ht="48" thickBot="1">
      <c r="A171" s="312"/>
      <c r="B171" s="312"/>
      <c r="C171" s="312"/>
      <c r="D171" s="312"/>
      <c r="E171" s="255"/>
      <c r="F171" s="261"/>
      <c r="G171" s="33" t="s">
        <v>35</v>
      </c>
      <c r="H171" s="87" t="str">
        <f>IFERROR(VLOOKUP(G171,'[17]Riesgos de gestión'!$L$22:$M$152,2,0),0)</f>
        <v xml:space="preserve">Situaciones de orden publico, infraestructura vial u otros eventos fortuitos que impidan realizar la visita </v>
      </c>
      <c r="I171" s="130" t="s">
        <v>745</v>
      </c>
      <c r="J171" s="130" t="s">
        <v>746</v>
      </c>
      <c r="K171" s="98" t="s">
        <v>747</v>
      </c>
      <c r="L171" s="275"/>
      <c r="M171" s="33"/>
      <c r="N171" s="32"/>
      <c r="O171" s="14"/>
      <c r="P171" s="14"/>
      <c r="Q171" s="14"/>
      <c r="R171" s="272"/>
      <c r="S171" s="11"/>
      <c r="T171" s="11"/>
      <c r="U171" s="11"/>
    </row>
    <row r="172" spans="1:21" ht="47.25">
      <c r="A172" s="311">
        <v>1</v>
      </c>
      <c r="B172" s="311" t="s">
        <v>31</v>
      </c>
      <c r="C172" s="311" t="s">
        <v>731</v>
      </c>
      <c r="D172" s="311" t="s">
        <v>732</v>
      </c>
      <c r="E172" s="254" t="s">
        <v>748</v>
      </c>
      <c r="F172" s="260" t="str">
        <f>IFERROR(VLOOKUP(E172,'[17]Riesgos de gestión'!$C$157:$D$173,2,0),0)</f>
        <v xml:space="preserve">
Disminución de la capacidad del personal de apoyo que atiende las emergencias, y en la promoción de la seguridad minera</v>
      </c>
      <c r="G172" s="121" t="s">
        <v>116</v>
      </c>
      <c r="H172" s="128" t="str">
        <f>IFERROR(VLOOKUP(G172,'[17]Riesgos de gestión'!$L$22:$M$152,2,0),0)</f>
        <v>Priorización de otras actividades que impiden ejecutar lo planeado, o aplazamiento de capacitaciones programadas por atención de emergencias</v>
      </c>
      <c r="I172" s="39" t="s">
        <v>749</v>
      </c>
      <c r="J172" s="39" t="s">
        <v>746</v>
      </c>
      <c r="K172" s="39" t="s">
        <v>750</v>
      </c>
      <c r="L172" s="274" t="s">
        <v>40</v>
      </c>
      <c r="M172" s="121" t="s">
        <v>751</v>
      </c>
      <c r="N172" s="10" t="str">
        <f>IFERROR(VLOOKUP(M172,'[17]Riesgos de gestión'!$D$9:$E$17,2,0),0)</f>
        <v>Emergencias sin atender</v>
      </c>
      <c r="O172" s="159" t="s">
        <v>752</v>
      </c>
      <c r="P172" s="159" t="s">
        <v>753</v>
      </c>
      <c r="Q172" s="159" t="s">
        <v>754</v>
      </c>
      <c r="R172" s="271" t="s">
        <v>46</v>
      </c>
      <c r="S172" s="11"/>
      <c r="T172" s="11"/>
      <c r="U172" s="11"/>
    </row>
    <row r="173" spans="1:21" ht="32.25" thickBot="1">
      <c r="A173" s="312"/>
      <c r="B173" s="312"/>
      <c r="C173" s="312"/>
      <c r="D173" s="312"/>
      <c r="E173" s="255"/>
      <c r="F173" s="261"/>
      <c r="G173" s="33" t="s">
        <v>47</v>
      </c>
      <c r="H173" s="87" t="str">
        <f>IFERROR(VLOOKUP(G173,'[17]Riesgos de gestión'!$L$22:$M$152,2,0),0)</f>
        <v>Falta de capacidad operativa</v>
      </c>
      <c r="I173" s="14" t="s">
        <v>755</v>
      </c>
      <c r="J173" s="14" t="s">
        <v>741</v>
      </c>
      <c r="K173" s="14" t="s">
        <v>756</v>
      </c>
      <c r="L173" s="275"/>
      <c r="M173" s="33"/>
      <c r="N173" s="87"/>
      <c r="O173" s="15"/>
      <c r="P173" s="15"/>
      <c r="Q173" s="15"/>
      <c r="R173" s="272"/>
      <c r="S173" s="11"/>
      <c r="T173" s="11"/>
      <c r="U173" s="11"/>
    </row>
    <row r="174" spans="1:21" ht="63">
      <c r="A174" s="288">
        <v>1</v>
      </c>
      <c r="B174" s="288" t="s">
        <v>31</v>
      </c>
      <c r="C174" s="288" t="s">
        <v>731</v>
      </c>
      <c r="D174" s="288" t="s">
        <v>732</v>
      </c>
      <c r="E174" s="291" t="s">
        <v>757</v>
      </c>
      <c r="F174" s="294" t="str">
        <f>IFERROR(VLOOKUP(E174,'[17]Riesgos de gestión'!$C$157:$D$173,2,0),0)</f>
        <v xml:space="preserve">Indisponibilidad de equipos de seguridad y salvamento minero para atención de emergencias y cursos </v>
      </c>
      <c r="G174" s="126" t="s">
        <v>758</v>
      </c>
      <c r="H174" s="131" t="str">
        <f>IFERROR(VLOOKUP(G174,'[17]Riesgos de gestión'!$L$22:$M$152,2,0),0)</f>
        <v>Falta de insumos para hacer el mantenimiento de los equipos</v>
      </c>
      <c r="I174" s="159" t="s">
        <v>759</v>
      </c>
      <c r="J174" s="159" t="s">
        <v>760</v>
      </c>
      <c r="K174" s="159" t="s">
        <v>761</v>
      </c>
      <c r="L174" s="374" t="s">
        <v>58</v>
      </c>
      <c r="M174" s="333" t="s">
        <v>762</v>
      </c>
      <c r="N174" s="326" t="str">
        <f>IFERROR(VLOOKUP(M174,'[17]Riesgos de gestión'!$D$9:$E$17,2,0),0)</f>
        <v xml:space="preserve">Problemas en la atención de emergencias, realización de cursos y actividades de fiscalización </v>
      </c>
      <c r="O174" s="24" t="s">
        <v>763</v>
      </c>
      <c r="P174" s="24" t="s">
        <v>764</v>
      </c>
      <c r="Q174" s="24" t="s">
        <v>765</v>
      </c>
      <c r="R174" s="279" t="s">
        <v>46</v>
      </c>
      <c r="S174" s="11"/>
      <c r="T174" s="11"/>
      <c r="U174" s="11"/>
    </row>
    <row r="175" spans="1:21" ht="78.75">
      <c r="A175" s="289"/>
      <c r="B175" s="289"/>
      <c r="C175" s="289"/>
      <c r="D175" s="289"/>
      <c r="E175" s="292"/>
      <c r="F175" s="295"/>
      <c r="G175" s="33" t="s">
        <v>766</v>
      </c>
      <c r="H175" s="87" t="str">
        <f>IFERROR(VLOOKUP(G175,'[17]Riesgos de gestión'!$L$22:$M$152,2,0),0)</f>
        <v>Falta de disponibilidad  de profesionales que realizan el mantenimiento de equipos de salvamento</v>
      </c>
      <c r="I175" s="32" t="s">
        <v>767</v>
      </c>
      <c r="J175" s="32" t="s">
        <v>741</v>
      </c>
      <c r="K175" s="32" t="s">
        <v>756</v>
      </c>
      <c r="L175" s="375"/>
      <c r="M175" s="323"/>
      <c r="N175" s="303"/>
      <c r="O175" s="14" t="s">
        <v>768</v>
      </c>
      <c r="P175" s="14" t="s">
        <v>769</v>
      </c>
      <c r="Q175" s="14" t="s">
        <v>770</v>
      </c>
      <c r="R175" s="280"/>
      <c r="S175" s="11"/>
      <c r="T175" s="11"/>
      <c r="U175" s="11"/>
    </row>
    <row r="176" spans="1:21" ht="63">
      <c r="A176" s="289"/>
      <c r="B176" s="289"/>
      <c r="C176" s="289"/>
      <c r="D176" s="289"/>
      <c r="E176" s="292"/>
      <c r="F176" s="295"/>
      <c r="G176" s="322" t="s">
        <v>771</v>
      </c>
      <c r="H176" s="300" t="str">
        <f>IFERROR(VLOOKUP(G176,'[17]Riesgos de gestión'!$L$22:$M$152,2,0),0)</f>
        <v>Falta de conocimiento de las personas para realizar el mantenimiento</v>
      </c>
      <c r="I176" s="32" t="s">
        <v>772</v>
      </c>
      <c r="J176" s="32" t="s">
        <v>760</v>
      </c>
      <c r="K176" s="32" t="s">
        <v>773</v>
      </c>
      <c r="L176" s="375"/>
      <c r="M176" s="41" t="s">
        <v>774</v>
      </c>
      <c r="N176" s="23" t="str">
        <f>IFERROR(VLOOKUP(M176,'[17]Riesgos de gestión'!$D$9:$E$17,2,0),0)</f>
        <v>Fallas del equipo que pueda ocasionar lesiones o muerte</v>
      </c>
      <c r="O176" s="14" t="s">
        <v>775</v>
      </c>
      <c r="P176" s="14" t="s">
        <v>753</v>
      </c>
      <c r="Q176" s="14" t="s">
        <v>259</v>
      </c>
      <c r="R176" s="280"/>
      <c r="S176" s="11"/>
      <c r="T176" s="11"/>
      <c r="U176" s="11"/>
    </row>
    <row r="177" spans="1:21" ht="48" thickBot="1">
      <c r="A177" s="290"/>
      <c r="B177" s="290"/>
      <c r="C177" s="290"/>
      <c r="D177" s="290"/>
      <c r="E177" s="293"/>
      <c r="F177" s="304"/>
      <c r="G177" s="352"/>
      <c r="H177" s="308"/>
      <c r="I177" s="37" t="s">
        <v>776</v>
      </c>
      <c r="J177" s="32" t="s">
        <v>760</v>
      </c>
      <c r="K177" s="37" t="s">
        <v>777</v>
      </c>
      <c r="L177" s="376"/>
      <c r="M177" s="47"/>
      <c r="N177" s="48"/>
      <c r="O177" s="48"/>
      <c r="P177" s="48"/>
      <c r="Q177" s="48"/>
      <c r="R177" s="340"/>
      <c r="S177" s="11"/>
      <c r="T177" s="11"/>
      <c r="U177" s="11"/>
    </row>
    <row r="178" spans="1:21" ht="78.75">
      <c r="A178" s="311">
        <v>1</v>
      </c>
      <c r="B178" s="311" t="s">
        <v>31</v>
      </c>
      <c r="C178" s="311" t="s">
        <v>731</v>
      </c>
      <c r="D178" s="311" t="s">
        <v>732</v>
      </c>
      <c r="E178" s="254" t="s">
        <v>778</v>
      </c>
      <c r="F178" s="260" t="str">
        <f>IFERROR(VLOOKUP(E178,'[17]Riesgos de gestión'!$C$157:$D$173,2,0),0)</f>
        <v>Incumplimiento de las funciones de la ANM en materia de atención de emergencias mineras</v>
      </c>
      <c r="G178" s="121" t="s">
        <v>779</v>
      </c>
      <c r="H178" s="10" t="str">
        <f>IFERROR(VLOOKUP(G178,'[17]Riesgos de gestión'!$L$22:$M$152,2,0),0)</f>
        <v>Imposibilidad de acceso del equipo de la ANM a la zona de la emergencia, y distancia considerable entre el lugar de la emergencia y la ubicación del equipo de atención</v>
      </c>
      <c r="I178" s="159" t="s">
        <v>780</v>
      </c>
      <c r="J178" s="159" t="s">
        <v>781</v>
      </c>
      <c r="K178" s="159" t="s">
        <v>782</v>
      </c>
      <c r="L178" s="318" t="s">
        <v>58</v>
      </c>
      <c r="M178" s="333" t="s">
        <v>783</v>
      </c>
      <c r="N178" s="326" t="str">
        <f>IFERROR(VLOOKUP(M178,'[17]Riesgos de gestión'!$D$9:$E$17,2,0),0)</f>
        <v>Potenciales demandas o acciones judiciales contra la ANM por fallas en el servicio</v>
      </c>
      <c r="O178" s="159" t="s">
        <v>784</v>
      </c>
      <c r="P178" s="159" t="s">
        <v>753</v>
      </c>
      <c r="Q178" s="159" t="s">
        <v>259</v>
      </c>
      <c r="R178" s="271" t="s">
        <v>46</v>
      </c>
      <c r="S178" s="11"/>
      <c r="T178" s="11"/>
      <c r="U178" s="11"/>
    </row>
    <row r="179" spans="1:21" ht="63.75" thickBot="1">
      <c r="A179" s="314"/>
      <c r="B179" s="314"/>
      <c r="C179" s="314"/>
      <c r="D179" s="314"/>
      <c r="E179" s="256"/>
      <c r="F179" s="262"/>
      <c r="G179" s="35" t="s">
        <v>785</v>
      </c>
      <c r="H179" s="34" t="str">
        <f>IFERROR(VLOOKUP(G179,'[17]Riesgos de gestión'!$L$22:$M$152,2,0),0)</f>
        <v>Falta de disponibilidad de los profesionales ANM y equipos para la atención de emergencias</v>
      </c>
      <c r="I179" s="15" t="s">
        <v>786</v>
      </c>
      <c r="J179" s="15" t="s">
        <v>741</v>
      </c>
      <c r="K179" s="15" t="s">
        <v>787</v>
      </c>
      <c r="L179" s="327"/>
      <c r="M179" s="352"/>
      <c r="N179" s="308"/>
      <c r="O179" s="15" t="s">
        <v>788</v>
      </c>
      <c r="P179" s="15" t="s">
        <v>753</v>
      </c>
      <c r="Q179" s="15" t="s">
        <v>789</v>
      </c>
      <c r="R179" s="273"/>
      <c r="S179" s="11"/>
      <c r="T179" s="11"/>
      <c r="U179" s="11"/>
    </row>
    <row r="180" spans="1:21" ht="78.75">
      <c r="A180" s="311">
        <v>1</v>
      </c>
      <c r="B180" s="311" t="s">
        <v>31</v>
      </c>
      <c r="C180" s="311" t="s">
        <v>731</v>
      </c>
      <c r="D180" s="311" t="s">
        <v>732</v>
      </c>
      <c r="E180" s="254" t="s">
        <v>790</v>
      </c>
      <c r="F180" s="260" t="s">
        <v>791</v>
      </c>
      <c r="G180" s="121" t="s">
        <v>792</v>
      </c>
      <c r="H180" s="10" t="str">
        <f>IFERROR(VLOOKUP(G180,'[17]Riesgos de gestión'!$L$22:$M$152,2,0),0)</f>
        <v>Situaciones de orden publico, infraestructura vial u otros eventos fortuitos, o ilicitud de la explotación durante el desarrollo de la investigación que impidan su realización</v>
      </c>
      <c r="I180" s="97" t="s">
        <v>793</v>
      </c>
      <c r="J180" s="97" t="s">
        <v>794</v>
      </c>
      <c r="K180" s="103" t="s">
        <v>795</v>
      </c>
      <c r="L180" s="318" t="s">
        <v>58</v>
      </c>
      <c r="M180" s="333" t="s">
        <v>783</v>
      </c>
      <c r="N180" s="326" t="str">
        <f>IFERROR(VLOOKUP(M180,'[17]Riesgos de gestión'!$D$9:$E$17,2,0),0)</f>
        <v>Potenciales demandas o acciones judiciales contra la ANM por fallas en el servicio</v>
      </c>
      <c r="O180" s="159" t="s">
        <v>784</v>
      </c>
      <c r="P180" s="159" t="s">
        <v>753</v>
      </c>
      <c r="Q180" s="159" t="s">
        <v>259</v>
      </c>
      <c r="R180" s="271" t="s">
        <v>46</v>
      </c>
      <c r="S180" s="11"/>
      <c r="T180" s="11"/>
      <c r="U180" s="11"/>
    </row>
    <row r="181" spans="1:21" ht="63.75" thickBot="1">
      <c r="A181" s="314"/>
      <c r="B181" s="314"/>
      <c r="C181" s="314"/>
      <c r="D181" s="314"/>
      <c r="E181" s="256"/>
      <c r="F181" s="262"/>
      <c r="G181" s="35" t="s">
        <v>700</v>
      </c>
      <c r="H181" s="34" t="str">
        <f>IFERROR(VLOOKUP(G181,'[17]Riesgos de gestión'!$L$22:$M$152,2,0),0)</f>
        <v>Falta de disponibilidad de recursos financieros, humanos</v>
      </c>
      <c r="I181" s="191" t="s">
        <v>796</v>
      </c>
      <c r="J181" s="191" t="s">
        <v>746</v>
      </c>
      <c r="K181" s="192" t="s">
        <v>797</v>
      </c>
      <c r="L181" s="327"/>
      <c r="M181" s="352"/>
      <c r="N181" s="308"/>
      <c r="O181" s="15" t="s">
        <v>788</v>
      </c>
      <c r="P181" s="15" t="s">
        <v>753</v>
      </c>
      <c r="Q181" s="15" t="s">
        <v>789</v>
      </c>
      <c r="R181" s="273"/>
      <c r="S181" s="11"/>
      <c r="T181" s="11"/>
      <c r="U181" s="11"/>
    </row>
    <row r="182" spans="1:21" ht="110.25">
      <c r="A182" s="288">
        <v>1</v>
      </c>
      <c r="B182" s="288" t="s">
        <v>31</v>
      </c>
      <c r="C182" s="288" t="s">
        <v>798</v>
      </c>
      <c r="D182" s="288" t="s">
        <v>799</v>
      </c>
      <c r="E182" s="291" t="s">
        <v>800</v>
      </c>
      <c r="F182" s="294" t="str">
        <f>IFERROR(VLOOKUP(E182,'[18]Riesgos de gestión'!$C$221:$D$270,2,0),0)</f>
        <v>Información desactualizada en el Registro Minero Nacional - RMN</v>
      </c>
      <c r="G182" s="333" t="s">
        <v>801</v>
      </c>
      <c r="H182" s="326" t="str">
        <f>IFERROR(VLOOKUP(G182,'[18]Riesgos de gestión'!$L$43:$M$216,2,0),0)</f>
        <v>Fallas en la planeación del recurso humano requerido para el desarrollo del proceso y/o conocimientos insuficiente por parte de los grupos funcionales en la normatividad minera</v>
      </c>
      <c r="I182" s="101" t="s">
        <v>802</v>
      </c>
      <c r="J182" s="101" t="s">
        <v>803</v>
      </c>
      <c r="K182" s="101" t="s">
        <v>804</v>
      </c>
      <c r="L182" s="296" t="s">
        <v>40</v>
      </c>
      <c r="M182" s="126" t="s">
        <v>805</v>
      </c>
      <c r="N182" s="131" t="str">
        <f>IFERROR(VLOOKUP(M182,'[18]Riesgos de gestión'!$D$9:$E$38,2,0),0)</f>
        <v xml:space="preserve">Toma de decisiones inadecuadas o fuera del marco legal en la ANM y por parte de los grupos de interés. </v>
      </c>
      <c r="O182" s="193" t="s">
        <v>806</v>
      </c>
      <c r="P182" s="193" t="s">
        <v>807</v>
      </c>
      <c r="Q182" s="193" t="s">
        <v>808</v>
      </c>
      <c r="R182" s="279" t="s">
        <v>46</v>
      </c>
      <c r="S182" s="11"/>
      <c r="T182" s="11"/>
      <c r="U182" s="11"/>
    </row>
    <row r="183" spans="1:21" ht="78.75">
      <c r="A183" s="289"/>
      <c r="B183" s="289"/>
      <c r="C183" s="289"/>
      <c r="D183" s="289"/>
      <c r="E183" s="292"/>
      <c r="F183" s="295"/>
      <c r="G183" s="358"/>
      <c r="H183" s="301"/>
      <c r="I183" s="26" t="s">
        <v>809</v>
      </c>
      <c r="J183" s="26" t="s">
        <v>810</v>
      </c>
      <c r="K183" s="26" t="s">
        <v>811</v>
      </c>
      <c r="L183" s="297"/>
      <c r="M183" s="33" t="s">
        <v>543</v>
      </c>
      <c r="N183" s="87" t="str">
        <f>IFERROR(VLOOKUP(M183,'[18]Riesgos de gestión'!$D$9:$E$38,2,0),0)</f>
        <v>Demandas en contra de la Entidad</v>
      </c>
      <c r="O183" s="194" t="s">
        <v>653</v>
      </c>
      <c r="P183" s="194" t="s">
        <v>807</v>
      </c>
      <c r="Q183" s="194" t="s">
        <v>291</v>
      </c>
      <c r="R183" s="280"/>
      <c r="S183" s="11"/>
      <c r="T183" s="11"/>
      <c r="U183" s="11"/>
    </row>
    <row r="184" spans="1:21" ht="47.25">
      <c r="A184" s="289"/>
      <c r="B184" s="289"/>
      <c r="C184" s="289"/>
      <c r="D184" s="289"/>
      <c r="E184" s="292"/>
      <c r="F184" s="295"/>
      <c r="G184" s="350" t="s">
        <v>812</v>
      </c>
      <c r="H184" s="343" t="str">
        <f>IFERROR(VLOOKUP(G184,'[18]Riesgos de gestión'!$L$43:$M$216,2,0),0)</f>
        <v>Subjetividad en el proceso de reparto de actividades a ejecutar entre las personas responsables</v>
      </c>
      <c r="I184" s="102" t="s">
        <v>813</v>
      </c>
      <c r="J184" s="102" t="s">
        <v>803</v>
      </c>
      <c r="K184" s="102" t="s">
        <v>814</v>
      </c>
      <c r="L184" s="297"/>
      <c r="M184" s="41"/>
      <c r="N184" s="23"/>
      <c r="O184" s="102"/>
      <c r="P184" s="102"/>
      <c r="Q184" s="102"/>
      <c r="R184" s="280"/>
      <c r="S184" s="11"/>
      <c r="T184" s="11"/>
      <c r="U184" s="11"/>
    </row>
    <row r="185" spans="1:21" ht="63">
      <c r="A185" s="289"/>
      <c r="B185" s="289"/>
      <c r="C185" s="289"/>
      <c r="D185" s="289"/>
      <c r="E185" s="292"/>
      <c r="F185" s="295"/>
      <c r="G185" s="350"/>
      <c r="H185" s="343"/>
      <c r="I185" s="102" t="s">
        <v>815</v>
      </c>
      <c r="J185" s="102" t="s">
        <v>816</v>
      </c>
      <c r="K185" s="102" t="s">
        <v>817</v>
      </c>
      <c r="L185" s="297"/>
      <c r="M185" s="41"/>
      <c r="N185" s="23"/>
      <c r="O185" s="102"/>
      <c r="P185" s="102"/>
      <c r="Q185" s="102"/>
      <c r="R185" s="280"/>
      <c r="S185" s="11"/>
      <c r="T185" s="11"/>
      <c r="U185" s="11"/>
    </row>
    <row r="186" spans="1:21" ht="47.25">
      <c r="A186" s="289"/>
      <c r="B186" s="289"/>
      <c r="C186" s="289"/>
      <c r="D186" s="289"/>
      <c r="E186" s="292"/>
      <c r="F186" s="295"/>
      <c r="G186" s="350"/>
      <c r="H186" s="343"/>
      <c r="I186" s="102" t="s">
        <v>818</v>
      </c>
      <c r="J186" s="102" t="s">
        <v>819</v>
      </c>
      <c r="K186" s="102" t="s">
        <v>820</v>
      </c>
      <c r="L186" s="297"/>
      <c r="M186" s="41"/>
      <c r="N186" s="23"/>
      <c r="O186" s="23"/>
      <c r="P186" s="23"/>
      <c r="Q186" s="23"/>
      <c r="R186" s="280"/>
      <c r="S186" s="11"/>
      <c r="T186" s="11"/>
      <c r="U186" s="11"/>
    </row>
    <row r="187" spans="1:21" ht="32.25" thickBot="1">
      <c r="A187" s="289"/>
      <c r="B187" s="289"/>
      <c r="C187" s="289"/>
      <c r="D187" s="289"/>
      <c r="E187" s="292"/>
      <c r="F187" s="295"/>
      <c r="G187" s="38" t="s">
        <v>821</v>
      </c>
      <c r="H187" s="99" t="str">
        <f>IFERROR(VLOOKUP(G187,'[18]Riesgos de gestión'!$L$43:$M$216,2,0),0)</f>
        <v xml:space="preserve">Inconsistencias en los actos administrativos </v>
      </c>
      <c r="I187" s="49" t="s">
        <v>822</v>
      </c>
      <c r="J187" s="49" t="s">
        <v>819</v>
      </c>
      <c r="K187" s="49" t="s">
        <v>823</v>
      </c>
      <c r="L187" s="297"/>
      <c r="M187" s="41"/>
      <c r="N187" s="23"/>
      <c r="O187" s="23"/>
      <c r="P187" s="23"/>
      <c r="Q187" s="23"/>
      <c r="R187" s="280"/>
      <c r="S187" s="11"/>
      <c r="T187" s="11"/>
      <c r="U187" s="11"/>
    </row>
    <row r="188" spans="1:21" ht="111" thickBot="1">
      <c r="A188" s="120">
        <v>1</v>
      </c>
      <c r="B188" s="120" t="s">
        <v>31</v>
      </c>
      <c r="C188" s="120" t="s">
        <v>798</v>
      </c>
      <c r="D188" s="120" t="s">
        <v>799</v>
      </c>
      <c r="E188" s="169" t="s">
        <v>824</v>
      </c>
      <c r="F188" s="241" t="str">
        <f>IFERROR(VLOOKUP(E188,'[18]Riesgos de gestión'!$C$221:$D$270,2,0),0)</f>
        <v>Desactualización de la información geográfica insumo para el otorgamiento de títulos</v>
      </c>
      <c r="G188" s="126" t="s">
        <v>825</v>
      </c>
      <c r="H188" s="30" t="str">
        <f>IFERROR(VLOOKUP(G188,'[18]Riesgos de gestión'!$L$43:$M$216,2,0),0)</f>
        <v>Demoras en la entrega de la información geográfica que suministran terceros</v>
      </c>
      <c r="I188" s="112" t="s">
        <v>826</v>
      </c>
      <c r="J188" s="112" t="s">
        <v>827</v>
      </c>
      <c r="K188" s="50" t="s">
        <v>828</v>
      </c>
      <c r="L188" s="249" t="s">
        <v>40</v>
      </c>
      <c r="M188" s="126" t="s">
        <v>805</v>
      </c>
      <c r="N188" s="131" t="str">
        <f>IFERROR(VLOOKUP(M188,'[18]Riesgos de gestión'!$D$9:$E$38,2,0),0)</f>
        <v xml:space="preserve">Toma de decisiones inadecuadas o fuera del marco legal en la ANM y por parte de los grupos de interés. </v>
      </c>
      <c r="O188" s="193" t="s">
        <v>806</v>
      </c>
      <c r="P188" s="193" t="s">
        <v>807</v>
      </c>
      <c r="Q188" s="193" t="s">
        <v>808</v>
      </c>
      <c r="R188" s="122" t="s">
        <v>46</v>
      </c>
      <c r="S188" s="11"/>
      <c r="T188" s="11"/>
      <c r="U188" s="11"/>
    </row>
    <row r="189" spans="1:21" ht="47.25">
      <c r="A189" s="311">
        <v>1</v>
      </c>
      <c r="B189" s="311" t="s">
        <v>31</v>
      </c>
      <c r="C189" s="311" t="s">
        <v>798</v>
      </c>
      <c r="D189" s="311" t="s">
        <v>799</v>
      </c>
      <c r="E189" s="254" t="s">
        <v>829</v>
      </c>
      <c r="F189" s="260" t="str">
        <f>IFERROR(VLOOKUP(E189,'[18]Riesgos de gestión'!$C$221:$D$270,2,0),0)</f>
        <v>Incumplimiento de términos de Ley para las inscripciones y desanotaciones en el Registro Nacional Minero RMN</v>
      </c>
      <c r="G189" s="121" t="s">
        <v>830</v>
      </c>
      <c r="H189" s="10" t="str">
        <f>IFERROR(VLOOKUP(G189,'[18]Riesgos de gestión'!$L$43:$M$216,2,0),0)</f>
        <v>Dificultad para leer los actos administrativos recibidos por fallas en la digitalización</v>
      </c>
      <c r="I189" s="59" t="s">
        <v>831</v>
      </c>
      <c r="J189" s="59" t="s">
        <v>819</v>
      </c>
      <c r="K189" s="59" t="s">
        <v>832</v>
      </c>
      <c r="L189" s="274" t="s">
        <v>40</v>
      </c>
      <c r="M189" s="126" t="s">
        <v>833</v>
      </c>
      <c r="N189" s="131" t="str">
        <f>IFERROR(VLOOKUP(M189,'[18]Riesgos de gestión'!$D$9:$E$38,2,0),0)</f>
        <v>Otorgamiento de títulos en áreas no autorizadas.</v>
      </c>
      <c r="O189" s="195" t="s">
        <v>834</v>
      </c>
      <c r="P189" s="195" t="s">
        <v>807</v>
      </c>
      <c r="Q189" s="195" t="s">
        <v>835</v>
      </c>
      <c r="R189" s="271" t="s">
        <v>46</v>
      </c>
      <c r="S189" s="11"/>
      <c r="T189" s="11"/>
      <c r="U189" s="11"/>
    </row>
    <row r="190" spans="1:21" ht="32.25" thickBot="1">
      <c r="A190" s="314"/>
      <c r="B190" s="314"/>
      <c r="C190" s="314"/>
      <c r="D190" s="314"/>
      <c r="E190" s="256"/>
      <c r="F190" s="262"/>
      <c r="G190" s="35" t="s">
        <v>836</v>
      </c>
      <c r="H190" s="34" t="str">
        <f>IFERROR(VLOOKUP(G190,'[18]Riesgos de gestión'!$L$43:$M$216,2,0),0)</f>
        <v>Demoras en la entrega de actos administrativos</v>
      </c>
      <c r="I190" s="50" t="s">
        <v>837</v>
      </c>
      <c r="J190" s="50" t="s">
        <v>819</v>
      </c>
      <c r="K190" s="50" t="s">
        <v>838</v>
      </c>
      <c r="L190" s="351"/>
      <c r="M190" s="35"/>
      <c r="N190" s="165"/>
      <c r="O190" s="196"/>
      <c r="P190" s="196"/>
      <c r="Q190" s="196"/>
      <c r="R190" s="273"/>
      <c r="S190" s="11"/>
      <c r="T190" s="11"/>
      <c r="U190" s="11"/>
    </row>
    <row r="191" spans="1:21" ht="63">
      <c r="A191" s="288">
        <v>1</v>
      </c>
      <c r="B191" s="288" t="s">
        <v>31</v>
      </c>
      <c r="C191" s="288" t="s">
        <v>839</v>
      </c>
      <c r="D191" s="288" t="s">
        <v>840</v>
      </c>
      <c r="E191" s="291" t="s">
        <v>841</v>
      </c>
      <c r="F191" s="294" t="str">
        <f>IFERROR(VLOOKUP(E191,'[19]Riesgos de gestión'!$C$242:$D$291,2,0),0)</f>
        <v>Ineficacia en el canal de atención de trámites y servicios de la ANM</v>
      </c>
      <c r="G191" s="333" t="s">
        <v>842</v>
      </c>
      <c r="H191" s="265" t="s">
        <v>843</v>
      </c>
      <c r="I191" s="54" t="s">
        <v>844</v>
      </c>
      <c r="J191" s="59" t="s">
        <v>845</v>
      </c>
      <c r="K191" s="59" t="s">
        <v>416</v>
      </c>
      <c r="L191" s="296" t="s">
        <v>40</v>
      </c>
      <c r="M191" s="126" t="s">
        <v>59</v>
      </c>
      <c r="N191" s="64" t="s">
        <v>101</v>
      </c>
      <c r="O191" s="64" t="s">
        <v>846</v>
      </c>
      <c r="P191" s="64" t="s">
        <v>847</v>
      </c>
      <c r="Q191" s="64" t="s">
        <v>848</v>
      </c>
      <c r="R191" s="279" t="s">
        <v>46</v>
      </c>
      <c r="S191" s="11"/>
      <c r="T191" s="11"/>
      <c r="U191" s="11"/>
    </row>
    <row r="192" spans="1:21" ht="78.75">
      <c r="A192" s="289"/>
      <c r="B192" s="289"/>
      <c r="C192" s="289"/>
      <c r="D192" s="289"/>
      <c r="E192" s="292"/>
      <c r="F192" s="295"/>
      <c r="G192" s="358"/>
      <c r="H192" s="266"/>
      <c r="I192" s="13" t="s">
        <v>849</v>
      </c>
      <c r="J192" s="13" t="s">
        <v>845</v>
      </c>
      <c r="K192" s="13" t="s">
        <v>245</v>
      </c>
      <c r="L192" s="297"/>
      <c r="M192" s="33" t="s">
        <v>302</v>
      </c>
      <c r="N192" s="87" t="s">
        <v>850</v>
      </c>
      <c r="O192" s="13" t="s">
        <v>319</v>
      </c>
      <c r="P192" s="13" t="s">
        <v>851</v>
      </c>
      <c r="Q192" s="13" t="s">
        <v>305</v>
      </c>
      <c r="R192" s="280"/>
      <c r="S192" s="11"/>
      <c r="T192" s="11"/>
      <c r="U192" s="11"/>
    </row>
    <row r="193" spans="1:21" ht="31.5">
      <c r="A193" s="289"/>
      <c r="B193" s="289"/>
      <c r="C193" s="289"/>
      <c r="D193" s="289"/>
      <c r="E193" s="292"/>
      <c r="F193" s="295"/>
      <c r="G193" s="323"/>
      <c r="H193" s="373"/>
      <c r="I193" s="26" t="s">
        <v>852</v>
      </c>
      <c r="J193" s="26" t="s">
        <v>124</v>
      </c>
      <c r="K193" s="26" t="s">
        <v>853</v>
      </c>
      <c r="L193" s="297"/>
      <c r="M193" s="33"/>
      <c r="N193" s="87"/>
      <c r="O193" s="14"/>
      <c r="P193" s="40"/>
      <c r="Q193" s="14"/>
      <c r="R193" s="280"/>
      <c r="S193" s="11"/>
      <c r="T193" s="11"/>
      <c r="U193" s="11"/>
    </row>
    <row r="194" spans="1:21" ht="48" thickBot="1">
      <c r="A194" s="289"/>
      <c r="B194" s="289"/>
      <c r="C194" s="289"/>
      <c r="D194" s="289"/>
      <c r="E194" s="292"/>
      <c r="F194" s="295"/>
      <c r="G194" s="38" t="s">
        <v>854</v>
      </c>
      <c r="H194" s="13" t="s">
        <v>855</v>
      </c>
      <c r="I194" s="13" t="s">
        <v>856</v>
      </c>
      <c r="J194" s="13" t="s">
        <v>857</v>
      </c>
      <c r="K194" s="13" t="s">
        <v>858</v>
      </c>
      <c r="L194" s="297"/>
      <c r="M194" s="35"/>
      <c r="N194" s="165"/>
      <c r="O194" s="165"/>
      <c r="P194" s="165"/>
      <c r="Q194" s="165"/>
      <c r="R194" s="280"/>
      <c r="S194" s="11"/>
      <c r="T194" s="11"/>
      <c r="U194" s="11"/>
    </row>
    <row r="195" spans="1:21" ht="94.5">
      <c r="A195" s="288">
        <v>1</v>
      </c>
      <c r="B195" s="288" t="s">
        <v>31</v>
      </c>
      <c r="C195" s="288" t="s">
        <v>839</v>
      </c>
      <c r="D195" s="288" t="s">
        <v>840</v>
      </c>
      <c r="E195" s="291" t="s">
        <v>859</v>
      </c>
      <c r="F195" s="294" t="str">
        <f>IFERROR(VLOOKUP(E195,'[19]Riesgos de gestión'!$C$242:$D$291,2,0),0)</f>
        <v>Incumplimiento a la  normatividad de los términos de respuesta para tramitar las PQRS</v>
      </c>
      <c r="G195" s="333" t="s">
        <v>860</v>
      </c>
      <c r="H195" s="359" t="s">
        <v>861</v>
      </c>
      <c r="I195" s="54" t="s">
        <v>862</v>
      </c>
      <c r="J195" s="54" t="s">
        <v>857</v>
      </c>
      <c r="K195" s="54" t="s">
        <v>416</v>
      </c>
      <c r="L195" s="309" t="s">
        <v>46</v>
      </c>
      <c r="M195" s="41" t="s">
        <v>348</v>
      </c>
      <c r="N195" s="78" t="s">
        <v>490</v>
      </c>
      <c r="O195" s="14" t="s">
        <v>338</v>
      </c>
      <c r="P195" s="40" t="s">
        <v>339</v>
      </c>
      <c r="Q195" s="14" t="s">
        <v>340</v>
      </c>
      <c r="R195" s="279" t="s">
        <v>46</v>
      </c>
      <c r="S195" s="11"/>
      <c r="T195" s="11"/>
      <c r="U195" s="11"/>
    </row>
    <row r="196" spans="1:21" ht="47.25">
      <c r="A196" s="289"/>
      <c r="B196" s="289"/>
      <c r="C196" s="289"/>
      <c r="D196" s="289"/>
      <c r="E196" s="292"/>
      <c r="F196" s="295"/>
      <c r="G196" s="323"/>
      <c r="H196" s="360"/>
      <c r="I196" s="13" t="s">
        <v>863</v>
      </c>
      <c r="J196" s="13" t="s">
        <v>857</v>
      </c>
      <c r="K196" s="13" t="s">
        <v>864</v>
      </c>
      <c r="L196" s="310"/>
      <c r="M196" s="41"/>
      <c r="N196" s="78"/>
      <c r="O196" s="14"/>
      <c r="P196" s="40"/>
      <c r="Q196" s="14"/>
      <c r="R196" s="280"/>
      <c r="S196" s="11"/>
      <c r="T196" s="11"/>
      <c r="U196" s="11"/>
    </row>
    <row r="197" spans="1:21" ht="48" thickBot="1">
      <c r="A197" s="289"/>
      <c r="B197" s="289"/>
      <c r="C197" s="289"/>
      <c r="D197" s="289"/>
      <c r="E197" s="292"/>
      <c r="F197" s="295"/>
      <c r="G197" s="19" t="s">
        <v>865</v>
      </c>
      <c r="H197" s="197" t="s">
        <v>866</v>
      </c>
      <c r="I197" s="50" t="s">
        <v>867</v>
      </c>
      <c r="J197" s="50" t="s">
        <v>868</v>
      </c>
      <c r="K197" s="50" t="s">
        <v>869</v>
      </c>
      <c r="L197" s="310"/>
      <c r="M197" s="41"/>
      <c r="N197" s="78"/>
      <c r="O197" s="78"/>
      <c r="P197" s="78"/>
      <c r="Q197" s="78"/>
      <c r="R197" s="280"/>
      <c r="S197" s="11"/>
      <c r="T197" s="11"/>
      <c r="U197" s="11"/>
    </row>
    <row r="198" spans="1:21" ht="63">
      <c r="A198" s="288">
        <v>1</v>
      </c>
      <c r="B198" s="288" t="s">
        <v>31</v>
      </c>
      <c r="C198" s="288" t="s">
        <v>839</v>
      </c>
      <c r="D198" s="288" t="s">
        <v>840</v>
      </c>
      <c r="E198" s="291" t="s">
        <v>870</v>
      </c>
      <c r="F198" s="294" t="str">
        <f>IFERROR(VLOOKUP(E198,'[19]Riesgos de gestión'!$C$242:$D$291,2,0),0)</f>
        <v>Falta de aplicación de la medición de satisfacción a los usuarios atendidos</v>
      </c>
      <c r="G198" s="126" t="s">
        <v>871</v>
      </c>
      <c r="H198" s="53" t="s">
        <v>872</v>
      </c>
      <c r="I198" s="54" t="s">
        <v>873</v>
      </c>
      <c r="J198" s="54" t="s">
        <v>857</v>
      </c>
      <c r="K198" s="54" t="s">
        <v>874</v>
      </c>
      <c r="L198" s="296" t="s">
        <v>40</v>
      </c>
      <c r="M198" s="121" t="s">
        <v>59</v>
      </c>
      <c r="N198" s="159" t="s">
        <v>101</v>
      </c>
      <c r="O198" s="64" t="s">
        <v>846</v>
      </c>
      <c r="P198" s="64" t="s">
        <v>847</v>
      </c>
      <c r="Q198" s="64" t="s">
        <v>848</v>
      </c>
      <c r="R198" s="279" t="s">
        <v>46</v>
      </c>
      <c r="S198" s="11"/>
      <c r="T198" s="11"/>
      <c r="U198" s="11"/>
    </row>
    <row r="199" spans="1:21" ht="48" thickBot="1">
      <c r="A199" s="290"/>
      <c r="B199" s="290"/>
      <c r="C199" s="290"/>
      <c r="D199" s="290"/>
      <c r="E199" s="293"/>
      <c r="F199" s="304"/>
      <c r="G199" s="35" t="s">
        <v>875</v>
      </c>
      <c r="H199" s="50" t="s">
        <v>876</v>
      </c>
      <c r="I199" s="56" t="s">
        <v>849</v>
      </c>
      <c r="J199" s="50" t="s">
        <v>857</v>
      </c>
      <c r="K199" s="56" t="s">
        <v>877</v>
      </c>
      <c r="L199" s="364"/>
      <c r="M199" s="42"/>
      <c r="N199" s="84"/>
      <c r="O199" s="50"/>
      <c r="P199" s="50"/>
      <c r="Q199" s="50"/>
      <c r="R199" s="340"/>
      <c r="S199" s="11"/>
      <c r="T199" s="11"/>
      <c r="U199" s="11"/>
    </row>
    <row r="200" spans="1:21" ht="94.5">
      <c r="A200" s="288">
        <v>1</v>
      </c>
      <c r="B200" s="288" t="s">
        <v>31</v>
      </c>
      <c r="C200" s="288" t="s">
        <v>839</v>
      </c>
      <c r="D200" s="288" t="s">
        <v>878</v>
      </c>
      <c r="E200" s="291" t="s">
        <v>879</v>
      </c>
      <c r="F200" s="294" t="str">
        <f>IFERROR(VLOOKUP(E200,'[20]Riesgos de gestión'!$C$212:$D$261,2,0),0)</f>
        <v>Indebida o inoportuna notificación o ejecutoria de actos administrativos.</v>
      </c>
      <c r="G200" s="333" t="s">
        <v>700</v>
      </c>
      <c r="H200" s="370" t="s">
        <v>880</v>
      </c>
      <c r="I200" s="49" t="s">
        <v>881</v>
      </c>
      <c r="J200" s="49" t="s">
        <v>882</v>
      </c>
      <c r="K200" s="49" t="s">
        <v>883</v>
      </c>
      <c r="L200" s="296" t="s">
        <v>40</v>
      </c>
      <c r="M200" s="41" t="s">
        <v>348</v>
      </c>
      <c r="N200" s="78" t="s">
        <v>490</v>
      </c>
      <c r="O200" s="66" t="s">
        <v>597</v>
      </c>
      <c r="P200" s="77" t="s">
        <v>884</v>
      </c>
      <c r="Q200" s="76" t="s">
        <v>599</v>
      </c>
      <c r="R200" s="279" t="s">
        <v>46</v>
      </c>
      <c r="S200" s="11"/>
      <c r="T200" s="11"/>
      <c r="U200" s="11"/>
    </row>
    <row r="201" spans="1:21" ht="63">
      <c r="A201" s="289"/>
      <c r="B201" s="289"/>
      <c r="C201" s="289"/>
      <c r="D201" s="289"/>
      <c r="E201" s="292"/>
      <c r="F201" s="295"/>
      <c r="G201" s="358"/>
      <c r="H201" s="360"/>
      <c r="I201" s="26" t="s">
        <v>885</v>
      </c>
      <c r="J201" s="26" t="s">
        <v>882</v>
      </c>
      <c r="K201" s="51" t="s">
        <v>886</v>
      </c>
      <c r="L201" s="297"/>
      <c r="M201" s="41" t="s">
        <v>783</v>
      </c>
      <c r="N201" s="78" t="s">
        <v>887</v>
      </c>
      <c r="O201" s="14" t="s">
        <v>888</v>
      </c>
      <c r="P201" s="40" t="s">
        <v>889</v>
      </c>
      <c r="Q201" s="14" t="s">
        <v>177</v>
      </c>
      <c r="R201" s="280"/>
      <c r="S201" s="11"/>
      <c r="T201" s="11"/>
      <c r="U201" s="11"/>
    </row>
    <row r="202" spans="1:21" ht="47.25">
      <c r="A202" s="289"/>
      <c r="B202" s="289"/>
      <c r="C202" s="289"/>
      <c r="D202" s="289"/>
      <c r="E202" s="292"/>
      <c r="F202" s="295"/>
      <c r="G202" s="38" t="s">
        <v>890</v>
      </c>
      <c r="H202" s="13" t="s">
        <v>891</v>
      </c>
      <c r="I202" s="46" t="s">
        <v>892</v>
      </c>
      <c r="J202" s="46" t="s">
        <v>893</v>
      </c>
      <c r="K202" s="46" t="s">
        <v>894</v>
      </c>
      <c r="L202" s="297"/>
      <c r="M202" s="41"/>
      <c r="N202" s="78"/>
      <c r="O202" s="66"/>
      <c r="P202" s="77"/>
      <c r="Q202" s="76"/>
      <c r="R202" s="280"/>
      <c r="S202" s="11"/>
      <c r="T202" s="11"/>
      <c r="U202" s="11"/>
    </row>
    <row r="203" spans="1:21" ht="31.5">
      <c r="A203" s="289"/>
      <c r="B203" s="289"/>
      <c r="C203" s="289"/>
      <c r="D203" s="289"/>
      <c r="E203" s="292"/>
      <c r="F203" s="295"/>
      <c r="G203" s="322" t="s">
        <v>35</v>
      </c>
      <c r="H203" s="371" t="s">
        <v>895</v>
      </c>
      <c r="I203" s="13" t="s">
        <v>896</v>
      </c>
      <c r="J203" s="13" t="s">
        <v>897</v>
      </c>
      <c r="K203" s="13" t="s">
        <v>898</v>
      </c>
      <c r="L203" s="297"/>
      <c r="M203" s="33"/>
      <c r="N203" s="87"/>
      <c r="O203" s="66"/>
      <c r="P203" s="77"/>
      <c r="Q203" s="76"/>
      <c r="R203" s="280"/>
      <c r="S203" s="11"/>
      <c r="T203" s="11"/>
      <c r="U203" s="11"/>
    </row>
    <row r="204" spans="1:21" ht="31.5">
      <c r="A204" s="289"/>
      <c r="B204" s="289"/>
      <c r="C204" s="289"/>
      <c r="D204" s="289"/>
      <c r="E204" s="292"/>
      <c r="F204" s="295"/>
      <c r="G204" s="323"/>
      <c r="H204" s="371"/>
      <c r="I204" s="13" t="s">
        <v>899</v>
      </c>
      <c r="J204" s="13" t="s">
        <v>897</v>
      </c>
      <c r="K204" s="13" t="s">
        <v>898</v>
      </c>
      <c r="L204" s="297"/>
      <c r="M204" s="33"/>
      <c r="N204" s="87"/>
      <c r="O204" s="66"/>
      <c r="P204" s="77"/>
      <c r="Q204" s="76"/>
      <c r="R204" s="280"/>
      <c r="S204" s="11"/>
      <c r="T204" s="11"/>
      <c r="U204" s="11"/>
    </row>
    <row r="205" spans="1:21" ht="31.5">
      <c r="A205" s="289"/>
      <c r="B205" s="289"/>
      <c r="C205" s="289"/>
      <c r="D205" s="289"/>
      <c r="E205" s="292"/>
      <c r="F205" s="295"/>
      <c r="G205" s="322" t="s">
        <v>47</v>
      </c>
      <c r="H205" s="370" t="s">
        <v>900</v>
      </c>
      <c r="I205" s="49" t="s">
        <v>901</v>
      </c>
      <c r="J205" s="59" t="s">
        <v>897</v>
      </c>
      <c r="K205" s="59" t="s">
        <v>902</v>
      </c>
      <c r="L205" s="297"/>
      <c r="M205" s="33"/>
      <c r="N205" s="87"/>
      <c r="O205" s="66"/>
      <c r="P205" s="77"/>
      <c r="Q205" s="76"/>
      <c r="R205" s="280"/>
      <c r="S205" s="11"/>
      <c r="T205" s="11"/>
      <c r="U205" s="11"/>
    </row>
    <row r="206" spans="1:21" ht="32.25" thickBot="1">
      <c r="A206" s="289"/>
      <c r="B206" s="289"/>
      <c r="C206" s="289"/>
      <c r="D206" s="289"/>
      <c r="E206" s="292"/>
      <c r="F206" s="295"/>
      <c r="G206" s="352"/>
      <c r="H206" s="372"/>
      <c r="I206" s="50" t="s">
        <v>903</v>
      </c>
      <c r="J206" s="50" t="s">
        <v>897</v>
      </c>
      <c r="K206" s="50" t="s">
        <v>902</v>
      </c>
      <c r="L206" s="297"/>
      <c r="M206" s="42"/>
      <c r="N206" s="84"/>
      <c r="O206" s="84"/>
      <c r="P206" s="84"/>
      <c r="Q206" s="84"/>
      <c r="R206" s="280"/>
      <c r="S206" s="11"/>
      <c r="T206" s="11"/>
      <c r="U206" s="11"/>
    </row>
    <row r="207" spans="1:21" ht="94.5">
      <c r="A207" s="288">
        <v>1</v>
      </c>
      <c r="B207" s="288" t="s">
        <v>31</v>
      </c>
      <c r="C207" s="288" t="s">
        <v>839</v>
      </c>
      <c r="D207" s="288" t="s">
        <v>878</v>
      </c>
      <c r="E207" s="291" t="s">
        <v>904</v>
      </c>
      <c r="F207" s="294" t="str">
        <f>IFERROR(VLOOKUP(E207,'[20]Riesgos de gestión'!$C$212:$D$261,2,0),0)</f>
        <v xml:space="preserve">Incumplimiento en los tiempos de la notificación de los actos administrativos por estado. </v>
      </c>
      <c r="G207" s="333" t="s">
        <v>905</v>
      </c>
      <c r="H207" s="367" t="s">
        <v>906</v>
      </c>
      <c r="I207" s="70" t="s">
        <v>907</v>
      </c>
      <c r="J207" s="70" t="s">
        <v>908</v>
      </c>
      <c r="K207" s="70" t="s">
        <v>909</v>
      </c>
      <c r="L207" s="296" t="s">
        <v>40</v>
      </c>
      <c r="M207" s="41" t="s">
        <v>348</v>
      </c>
      <c r="N207" s="78" t="s">
        <v>490</v>
      </c>
      <c r="O207" s="70" t="s">
        <v>597</v>
      </c>
      <c r="P207" s="106" t="s">
        <v>884</v>
      </c>
      <c r="Q207" s="105" t="s">
        <v>599</v>
      </c>
      <c r="R207" s="279" t="s">
        <v>46</v>
      </c>
      <c r="S207" s="11"/>
      <c r="T207" s="11"/>
      <c r="U207" s="11"/>
    </row>
    <row r="208" spans="1:21" ht="63">
      <c r="A208" s="289"/>
      <c r="B208" s="289"/>
      <c r="C208" s="289"/>
      <c r="D208" s="289"/>
      <c r="E208" s="292"/>
      <c r="F208" s="295"/>
      <c r="G208" s="358"/>
      <c r="H208" s="368"/>
      <c r="I208" s="66" t="s">
        <v>910</v>
      </c>
      <c r="J208" s="70" t="s">
        <v>911</v>
      </c>
      <c r="K208" s="70" t="s">
        <v>912</v>
      </c>
      <c r="L208" s="297"/>
      <c r="M208" s="41" t="s">
        <v>783</v>
      </c>
      <c r="N208" s="78" t="s">
        <v>887</v>
      </c>
      <c r="O208" s="14" t="s">
        <v>888</v>
      </c>
      <c r="P208" s="40" t="s">
        <v>889</v>
      </c>
      <c r="Q208" s="14" t="s">
        <v>177</v>
      </c>
      <c r="R208" s="280"/>
      <c r="S208" s="11"/>
      <c r="T208" s="11"/>
      <c r="U208" s="11"/>
    </row>
    <row r="209" spans="1:21" ht="63.75" thickBot="1">
      <c r="A209" s="290"/>
      <c r="B209" s="290"/>
      <c r="C209" s="290"/>
      <c r="D209" s="290"/>
      <c r="E209" s="293"/>
      <c r="F209" s="304"/>
      <c r="G209" s="352"/>
      <c r="H209" s="369"/>
      <c r="I209" s="198" t="s">
        <v>913</v>
      </c>
      <c r="J209" s="198" t="s">
        <v>911</v>
      </c>
      <c r="K209" s="198" t="s">
        <v>259</v>
      </c>
      <c r="L209" s="364"/>
      <c r="M209" s="42"/>
      <c r="N209" s="84"/>
      <c r="O209" s="198"/>
      <c r="P209" s="161"/>
      <c r="Q209" s="160"/>
      <c r="R209" s="340"/>
      <c r="S209" s="11"/>
      <c r="T209" s="11"/>
      <c r="U209" s="11"/>
    </row>
    <row r="210" spans="1:21" ht="110.25">
      <c r="A210" s="288">
        <v>1</v>
      </c>
      <c r="B210" s="288" t="s">
        <v>31</v>
      </c>
      <c r="C210" s="288" t="s">
        <v>839</v>
      </c>
      <c r="D210" s="288" t="s">
        <v>914</v>
      </c>
      <c r="E210" s="291" t="s">
        <v>915</v>
      </c>
      <c r="F210" s="294" t="str">
        <f>IFERROR(VLOOKUP(E210,'[21]Riesgos de gestión'!$C$227:$D$276,2,0),0)</f>
        <v>Exclusión de grupos de interés de los espacios de relacionamiento en el territorio</v>
      </c>
      <c r="G210" s="333" t="s">
        <v>916</v>
      </c>
      <c r="H210" s="365" t="s">
        <v>917</v>
      </c>
      <c r="I210" s="39" t="s">
        <v>918</v>
      </c>
      <c r="J210" s="39" t="s">
        <v>919</v>
      </c>
      <c r="K210" s="49" t="s">
        <v>920</v>
      </c>
      <c r="L210" s="296" t="s">
        <v>40</v>
      </c>
      <c r="M210" s="126" t="s">
        <v>921</v>
      </c>
      <c r="N210" s="30" t="str">
        <f>IFERROR(VLOOKUP(M210,'[21]Riesgos de gestión'!$D$9:$E$38,2,0),0)</f>
        <v>Distorsión del análisis del conflicto en territorio</v>
      </c>
      <c r="O210" s="14" t="s">
        <v>922</v>
      </c>
      <c r="P210" s="40" t="s">
        <v>923</v>
      </c>
      <c r="Q210" s="14" t="s">
        <v>924</v>
      </c>
      <c r="R210" s="279" t="s">
        <v>46</v>
      </c>
      <c r="S210" s="11"/>
      <c r="T210" s="11"/>
      <c r="U210" s="11"/>
    </row>
    <row r="211" spans="1:21" ht="110.25">
      <c r="A211" s="289"/>
      <c r="B211" s="289"/>
      <c r="C211" s="289"/>
      <c r="D211" s="289"/>
      <c r="E211" s="292"/>
      <c r="F211" s="295"/>
      <c r="G211" s="358"/>
      <c r="H211" s="366"/>
      <c r="I211" s="13" t="s">
        <v>925</v>
      </c>
      <c r="J211" s="13" t="s">
        <v>919</v>
      </c>
      <c r="K211" s="13" t="s">
        <v>926</v>
      </c>
      <c r="L211" s="297"/>
      <c r="M211" s="350" t="s">
        <v>927</v>
      </c>
      <c r="N211" s="284" t="str">
        <f>IFERROR(VLOOKUP(M211,'[21]Riesgos de gestión'!$D$9:$E$38,2,0),0)</f>
        <v>Afectación de la actividad minera en el territorio</v>
      </c>
      <c r="O211" s="14" t="s">
        <v>922</v>
      </c>
      <c r="P211" s="40" t="s">
        <v>923</v>
      </c>
      <c r="Q211" s="14" t="s">
        <v>924</v>
      </c>
      <c r="R211" s="280"/>
      <c r="S211" s="11"/>
      <c r="T211" s="11"/>
      <c r="U211" s="11"/>
    </row>
    <row r="212" spans="1:21" ht="94.5">
      <c r="A212" s="289"/>
      <c r="B212" s="289"/>
      <c r="C212" s="289"/>
      <c r="D212" s="289"/>
      <c r="E212" s="292"/>
      <c r="F212" s="295"/>
      <c r="G212" s="323"/>
      <c r="H212" s="366"/>
      <c r="I212" s="13" t="s">
        <v>928</v>
      </c>
      <c r="J212" s="13" t="s">
        <v>919</v>
      </c>
      <c r="K212" s="13" t="s">
        <v>929</v>
      </c>
      <c r="L212" s="297"/>
      <c r="M212" s="350"/>
      <c r="N212" s="284"/>
      <c r="O212" s="13" t="s">
        <v>930</v>
      </c>
      <c r="P212" s="13" t="s">
        <v>931</v>
      </c>
      <c r="Q212" s="13" t="s">
        <v>932</v>
      </c>
      <c r="R212" s="280"/>
      <c r="S212" s="11"/>
      <c r="T212" s="11"/>
      <c r="U212" s="11"/>
    </row>
    <row r="213" spans="1:21" ht="63">
      <c r="A213" s="289"/>
      <c r="B213" s="289"/>
      <c r="C213" s="289"/>
      <c r="D213" s="289"/>
      <c r="E213" s="292"/>
      <c r="F213" s="295"/>
      <c r="G213" s="322" t="s">
        <v>933</v>
      </c>
      <c r="H213" s="277" t="s">
        <v>934</v>
      </c>
      <c r="I213" s="49" t="s">
        <v>935</v>
      </c>
      <c r="J213" s="49" t="s">
        <v>919</v>
      </c>
      <c r="K213" s="49" t="s">
        <v>936</v>
      </c>
      <c r="L213" s="297"/>
      <c r="M213" s="33"/>
      <c r="N213" s="32"/>
      <c r="O213" s="14"/>
      <c r="P213" s="40"/>
      <c r="Q213" s="14"/>
      <c r="R213" s="280"/>
      <c r="S213" s="11"/>
      <c r="T213" s="11"/>
      <c r="U213" s="11"/>
    </row>
    <row r="214" spans="1:21" ht="32.25" thickBot="1">
      <c r="A214" s="290"/>
      <c r="B214" s="290"/>
      <c r="C214" s="290"/>
      <c r="D214" s="290"/>
      <c r="E214" s="293"/>
      <c r="F214" s="304"/>
      <c r="G214" s="352"/>
      <c r="H214" s="278"/>
      <c r="I214" s="13" t="s">
        <v>937</v>
      </c>
      <c r="J214" s="13" t="s">
        <v>919</v>
      </c>
      <c r="K214" s="13" t="s">
        <v>938</v>
      </c>
      <c r="L214" s="364"/>
      <c r="M214" s="247"/>
      <c r="N214" s="199"/>
      <c r="O214" s="199"/>
      <c r="P214" s="200"/>
      <c r="Q214" s="15"/>
      <c r="R214" s="340"/>
      <c r="S214" s="11"/>
      <c r="T214" s="11"/>
      <c r="U214" s="11"/>
    </row>
    <row r="215" spans="1:21" ht="95.25" thickBot="1">
      <c r="A215" s="120">
        <v>1</v>
      </c>
      <c r="B215" s="120" t="s">
        <v>31</v>
      </c>
      <c r="C215" s="120" t="s">
        <v>839</v>
      </c>
      <c r="D215" s="120" t="s">
        <v>914</v>
      </c>
      <c r="E215" s="169" t="s">
        <v>939</v>
      </c>
      <c r="F215" s="241" t="str">
        <f>IFERROR(VLOOKUP(E215,'[21]Riesgos de gestión'!$C$227:$D$276,2,0),0)</f>
        <v xml:space="preserve">Inadecuada identificación de comunidades que no hacen parte del proceso de reconversión. </v>
      </c>
      <c r="G215" s="126" t="s">
        <v>940</v>
      </c>
      <c r="H215" s="49" t="s">
        <v>941</v>
      </c>
      <c r="I215" s="39" t="s">
        <v>942</v>
      </c>
      <c r="J215" s="39" t="s">
        <v>943</v>
      </c>
      <c r="K215" s="39" t="s">
        <v>944</v>
      </c>
      <c r="L215" s="249" t="s">
        <v>40</v>
      </c>
      <c r="M215" s="121" t="s">
        <v>945</v>
      </c>
      <c r="N215" s="10" t="str">
        <f>IFERROR(VLOOKUP(M215,'[21]Riesgos de gestión'!$D$9:$E$38,2,0),0)</f>
        <v>Aumento de conflictividad entre titulares y comunidades del área de influencia de  los proyectos mineros en materia socioambiental</v>
      </c>
      <c r="O215" s="112" t="s">
        <v>946</v>
      </c>
      <c r="P215" s="113" t="s">
        <v>923</v>
      </c>
      <c r="Q215" s="100" t="s">
        <v>924</v>
      </c>
      <c r="R215" s="122" t="s">
        <v>46</v>
      </c>
      <c r="S215" s="11"/>
      <c r="T215" s="11"/>
      <c r="U215" s="11"/>
    </row>
    <row r="216" spans="1:21" ht="94.5">
      <c r="A216" s="288">
        <v>1</v>
      </c>
      <c r="B216" s="288" t="s">
        <v>31</v>
      </c>
      <c r="C216" s="288" t="s">
        <v>839</v>
      </c>
      <c r="D216" s="288" t="s">
        <v>914</v>
      </c>
      <c r="E216" s="291" t="s">
        <v>947</v>
      </c>
      <c r="F216" s="294" t="str">
        <f>IFERROR(VLOOKUP(E216,'[21]Riesgos de gestión'!$C$227:$D$276,2,0),0)</f>
        <v xml:space="preserve">Inadecuado proceso de información que genere falsas expectativas en las comunidades frente al proceso de reconversión que adelanta la ANM </v>
      </c>
      <c r="G216" s="333" t="s">
        <v>948</v>
      </c>
      <c r="H216" s="316" t="str">
        <f>IFERROR(VLOOKUP(G216,'[21]Riesgos de gestión'!$L$43:$M$222,2,0),0)</f>
        <v>Fallas o falta de claridad en los espacios de socialización de información frente al proceso reconversión productiva</v>
      </c>
      <c r="I216" s="39" t="s">
        <v>949</v>
      </c>
      <c r="J216" s="54" t="s">
        <v>943</v>
      </c>
      <c r="K216" s="54" t="s">
        <v>950</v>
      </c>
      <c r="L216" s="296" t="s">
        <v>40</v>
      </c>
      <c r="M216" s="121" t="s">
        <v>945</v>
      </c>
      <c r="N216" s="10" t="str">
        <f>IFERROR(VLOOKUP(M216,'[21]Riesgos de gestión'!$D$9:$E$38,2,0),0)</f>
        <v>Aumento de conflictividad entre titulares y comunidades del área de influencia de  los proyectos mineros en materia socioambiental</v>
      </c>
      <c r="O216" s="49" t="s">
        <v>946</v>
      </c>
      <c r="P216" s="201" t="s">
        <v>923</v>
      </c>
      <c r="Q216" s="24" t="s">
        <v>924</v>
      </c>
      <c r="R216" s="279" t="s">
        <v>46</v>
      </c>
      <c r="S216" s="11"/>
      <c r="T216" s="11"/>
      <c r="U216" s="11"/>
    </row>
    <row r="217" spans="1:21" ht="31.5">
      <c r="A217" s="289"/>
      <c r="B217" s="289"/>
      <c r="C217" s="289"/>
      <c r="D217" s="289"/>
      <c r="E217" s="292"/>
      <c r="F217" s="295"/>
      <c r="G217" s="358"/>
      <c r="H217" s="317"/>
      <c r="I217" s="13" t="s">
        <v>951</v>
      </c>
      <c r="J217" s="13" t="s">
        <v>943</v>
      </c>
      <c r="K217" s="13" t="s">
        <v>950</v>
      </c>
      <c r="L217" s="297"/>
      <c r="M217" s="41"/>
      <c r="N217" s="23"/>
      <c r="O217" s="23"/>
      <c r="P217" s="23"/>
      <c r="Q217" s="23"/>
      <c r="R217" s="280"/>
      <c r="S217" s="11"/>
      <c r="T217" s="11"/>
      <c r="U217" s="11"/>
    </row>
    <row r="218" spans="1:21" ht="47.25">
      <c r="A218" s="289"/>
      <c r="B218" s="289"/>
      <c r="C218" s="289"/>
      <c r="D218" s="289"/>
      <c r="E218" s="292"/>
      <c r="F218" s="295"/>
      <c r="G218" s="323"/>
      <c r="H218" s="325"/>
      <c r="I218" s="13" t="s">
        <v>952</v>
      </c>
      <c r="J218" s="13" t="s">
        <v>943</v>
      </c>
      <c r="K218" s="13" t="s">
        <v>953</v>
      </c>
      <c r="L218" s="297"/>
      <c r="M218" s="41"/>
      <c r="N218" s="23"/>
      <c r="O218" s="23"/>
      <c r="P218" s="23"/>
      <c r="Q218" s="23"/>
      <c r="R218" s="280"/>
      <c r="S218" s="11"/>
      <c r="T218" s="11"/>
      <c r="U218" s="11"/>
    </row>
    <row r="219" spans="1:21" ht="48" thickBot="1">
      <c r="A219" s="289"/>
      <c r="B219" s="289"/>
      <c r="C219" s="289"/>
      <c r="D219" s="289"/>
      <c r="E219" s="292"/>
      <c r="F219" s="295"/>
      <c r="G219" s="38" t="s">
        <v>954</v>
      </c>
      <c r="H219" s="37" t="str">
        <f>IFERROR(VLOOKUP(G219,'[21]Riesgos de gestión'!$L$43:$M$222,2,0),0)</f>
        <v>Falta de claridad en la información suministrada a las comunidades frente a la competencia y responsabilidad de la ANM en el proceso de reconversión productiva</v>
      </c>
      <c r="I219" s="70" t="s">
        <v>955</v>
      </c>
      <c r="J219" s="59" t="s">
        <v>943</v>
      </c>
      <c r="K219" s="70" t="s">
        <v>245</v>
      </c>
      <c r="L219" s="297"/>
      <c r="M219" s="41"/>
      <c r="N219" s="23"/>
      <c r="O219" s="34"/>
      <c r="P219" s="34"/>
      <c r="Q219" s="34"/>
      <c r="R219" s="280"/>
      <c r="S219" s="11"/>
      <c r="T219" s="11"/>
      <c r="U219" s="11"/>
    </row>
    <row r="220" spans="1:21" ht="95.25" thickBot="1">
      <c r="A220" s="139">
        <v>1</v>
      </c>
      <c r="B220" s="139" t="s">
        <v>31</v>
      </c>
      <c r="C220" s="139" t="s">
        <v>839</v>
      </c>
      <c r="D220" s="139" t="s">
        <v>914</v>
      </c>
      <c r="E220" s="170" t="s">
        <v>956</v>
      </c>
      <c r="F220" s="246" t="str">
        <f>IFERROR(VLOOKUP(E220,'[21]Riesgos de gestión'!$C$227:$D$276,2,0),0)</f>
        <v>Suspender la participación y/o continuidad por parte de la ANM en los proceso de reconversión en el territorio</v>
      </c>
      <c r="G220" s="202" t="s">
        <v>957</v>
      </c>
      <c r="H220" s="100" t="str">
        <f>IFERROR(VLOOKUP(G220,'[21]Riesgos de gestión'!$L$43:$M$222,2,0),0)</f>
        <v xml:space="preserve">Falta de personal profesional y recursos financieros asignados al Grupo de trabajo para darle continuidad del proceso </v>
      </c>
      <c r="I220" s="203" t="s">
        <v>958</v>
      </c>
      <c r="J220" s="203" t="s">
        <v>959</v>
      </c>
      <c r="K220" s="203" t="s">
        <v>129</v>
      </c>
      <c r="L220" s="251" t="s">
        <v>40</v>
      </c>
      <c r="M220" s="79" t="s">
        <v>945</v>
      </c>
      <c r="N220" s="140" t="str">
        <f>IFERROR(VLOOKUP(M220,'[21]Riesgos de gestión'!$D$9:$E$38,2,0),0)</f>
        <v>Aumento de conflictividad entre titulares y comunidades del área de influencia de  los proyectos mineros en materia socioambiental</v>
      </c>
      <c r="O220" s="112" t="s">
        <v>946</v>
      </c>
      <c r="P220" s="113" t="s">
        <v>923</v>
      </c>
      <c r="Q220" s="100" t="s">
        <v>924</v>
      </c>
      <c r="R220" s="95" t="s">
        <v>46</v>
      </c>
      <c r="S220" s="11"/>
      <c r="T220" s="11"/>
      <c r="U220" s="11"/>
    </row>
    <row r="221" spans="1:21" ht="63">
      <c r="A221" s="288">
        <v>1</v>
      </c>
      <c r="B221" s="288" t="s">
        <v>31</v>
      </c>
      <c r="C221" s="288" t="s">
        <v>960</v>
      </c>
      <c r="D221" s="288" t="s">
        <v>961</v>
      </c>
      <c r="E221" s="291" t="s">
        <v>962</v>
      </c>
      <c r="F221" s="294" t="str">
        <f>IFERROR(VLOOKUP(E221,'[22]Riesgos de gestión'!$C$56:$D$75,2,0),0)</f>
        <v>Incumplimiento de la norma en la  formulación y seguimiento del Plan Anual de Adquisiciones</v>
      </c>
      <c r="G221" s="333" t="s">
        <v>232</v>
      </c>
      <c r="H221" s="316" t="str">
        <f>IFERROR(VLOOKUP(G221,'[22]Riesgos de gestión'!$L$28:$M$51,2,0),0)</f>
        <v>Entrega inoportuna de la información requerida para consolidar y reportar el PAA, y/o PAA recibido sin el cumplimiento de los lineamiento presupuestales</v>
      </c>
      <c r="I221" s="63" t="s">
        <v>963</v>
      </c>
      <c r="J221" s="63" t="s">
        <v>964</v>
      </c>
      <c r="K221" s="63" t="s">
        <v>129</v>
      </c>
      <c r="L221" s="309" t="s">
        <v>46</v>
      </c>
      <c r="M221" s="16" t="s">
        <v>737</v>
      </c>
      <c r="N221" s="30" t="s">
        <v>965</v>
      </c>
      <c r="O221" s="39" t="s">
        <v>966</v>
      </c>
      <c r="P221" s="62" t="s">
        <v>967</v>
      </c>
      <c r="Q221" s="39" t="s">
        <v>968</v>
      </c>
      <c r="R221" s="279" t="s">
        <v>46</v>
      </c>
      <c r="S221" s="11"/>
      <c r="T221" s="11"/>
      <c r="U221" s="11"/>
    </row>
    <row r="222" spans="1:21" ht="94.5">
      <c r="A222" s="289"/>
      <c r="B222" s="289"/>
      <c r="C222" s="289"/>
      <c r="D222" s="289"/>
      <c r="E222" s="292"/>
      <c r="F222" s="295"/>
      <c r="G222" s="358"/>
      <c r="H222" s="317"/>
      <c r="I222" s="70" t="s">
        <v>969</v>
      </c>
      <c r="J222" s="70" t="s">
        <v>970</v>
      </c>
      <c r="K222" s="70" t="s">
        <v>971</v>
      </c>
      <c r="L222" s="310"/>
      <c r="M222" s="19" t="s">
        <v>348</v>
      </c>
      <c r="N222" s="37" t="s">
        <v>490</v>
      </c>
      <c r="O222" s="13" t="s">
        <v>597</v>
      </c>
      <c r="P222" s="40" t="s">
        <v>972</v>
      </c>
      <c r="Q222" s="76" t="s">
        <v>599</v>
      </c>
      <c r="R222" s="280"/>
      <c r="S222" s="11"/>
      <c r="T222" s="11"/>
      <c r="U222" s="11"/>
    </row>
    <row r="223" spans="1:21" ht="79.5" thickBot="1">
      <c r="A223" s="290"/>
      <c r="B223" s="290"/>
      <c r="C223" s="290"/>
      <c r="D223" s="290"/>
      <c r="E223" s="293"/>
      <c r="F223" s="304"/>
      <c r="G223" s="352"/>
      <c r="H223" s="334"/>
      <c r="I223" s="90" t="s">
        <v>973</v>
      </c>
      <c r="J223" s="90" t="s">
        <v>974</v>
      </c>
      <c r="K223" s="90" t="s">
        <v>975</v>
      </c>
      <c r="L223" s="339"/>
      <c r="M223" s="204" t="s">
        <v>976</v>
      </c>
      <c r="N223" s="34" t="s">
        <v>977</v>
      </c>
      <c r="O223" s="115" t="s">
        <v>978</v>
      </c>
      <c r="P223" s="115" t="s">
        <v>967</v>
      </c>
      <c r="Q223" s="115" t="s">
        <v>979</v>
      </c>
      <c r="R223" s="340"/>
      <c r="S223" s="11"/>
      <c r="T223" s="11"/>
      <c r="U223" s="11"/>
    </row>
    <row r="224" spans="1:21" ht="47.25">
      <c r="A224" s="289">
        <v>1</v>
      </c>
      <c r="B224" s="289" t="s">
        <v>31</v>
      </c>
      <c r="C224" s="289" t="s">
        <v>960</v>
      </c>
      <c r="D224" s="289" t="s">
        <v>961</v>
      </c>
      <c r="E224" s="292" t="s">
        <v>980</v>
      </c>
      <c r="F224" s="295" t="str">
        <f>IFERROR(VLOOKUP(E224,'[22]Riesgos de gestión'!$C$56:$D$75,2,0),0)</f>
        <v xml:space="preserve">Demoras en la suscripción de contratos y afectación de los objetivos institucionales </v>
      </c>
      <c r="G224" s="47" t="s">
        <v>981</v>
      </c>
      <c r="H224" s="69" t="str">
        <f>IFERROR(VLOOKUP(G224,'[22]Riesgos de gestión'!$L$28:$M$51,2,0),0)</f>
        <v>Necesidades de contratación sin especificar clara, completa y oportunamente, respecto de la planeación de los procesos/dependencias</v>
      </c>
      <c r="I224" s="45" t="s">
        <v>982</v>
      </c>
      <c r="J224" s="45" t="s">
        <v>974</v>
      </c>
      <c r="K224" s="45" t="s">
        <v>983</v>
      </c>
      <c r="L224" s="297" t="s">
        <v>40</v>
      </c>
      <c r="M224" s="21" t="s">
        <v>59</v>
      </c>
      <c r="N224" s="205" t="s">
        <v>101</v>
      </c>
      <c r="O224" s="205" t="s">
        <v>984</v>
      </c>
      <c r="P224" s="57" t="s">
        <v>985</v>
      </c>
      <c r="Q224" s="205" t="s">
        <v>986</v>
      </c>
      <c r="R224" s="280" t="s">
        <v>46</v>
      </c>
      <c r="S224" s="11"/>
      <c r="T224" s="11"/>
      <c r="U224" s="11"/>
    </row>
    <row r="225" spans="1:21" ht="78.75">
      <c r="A225" s="289"/>
      <c r="B225" s="289"/>
      <c r="C225" s="289"/>
      <c r="D225" s="289"/>
      <c r="E225" s="292"/>
      <c r="F225" s="295"/>
      <c r="G225" s="322" t="s">
        <v>987</v>
      </c>
      <c r="H225" s="324" t="str">
        <f>IFERROR(VLOOKUP(G225,'[22]Riesgos de gestión'!$L$28:$M$51,2,0),0)</f>
        <v>Personal insuficiente del equipo de trabajo del grupo de contratación</v>
      </c>
      <c r="I225" s="75" t="s">
        <v>988</v>
      </c>
      <c r="J225" s="66" t="s">
        <v>974</v>
      </c>
      <c r="K225" s="66" t="s">
        <v>989</v>
      </c>
      <c r="L225" s="297"/>
      <c r="M225" s="12" t="s">
        <v>174</v>
      </c>
      <c r="N225" s="37" t="s">
        <v>175</v>
      </c>
      <c r="O225" s="102" t="s">
        <v>990</v>
      </c>
      <c r="P225" s="102" t="s">
        <v>991</v>
      </c>
      <c r="Q225" s="102" t="s">
        <v>992</v>
      </c>
      <c r="R225" s="280"/>
      <c r="S225" s="11"/>
      <c r="T225" s="11"/>
      <c r="U225" s="11"/>
    </row>
    <row r="226" spans="1:21" ht="31.5">
      <c r="A226" s="289"/>
      <c r="B226" s="289"/>
      <c r="C226" s="289"/>
      <c r="D226" s="289"/>
      <c r="E226" s="292"/>
      <c r="F226" s="295"/>
      <c r="G226" s="323"/>
      <c r="H226" s="325"/>
      <c r="I226" s="66" t="s">
        <v>993</v>
      </c>
      <c r="J226" s="66" t="s">
        <v>974</v>
      </c>
      <c r="K226" s="75" t="s">
        <v>994</v>
      </c>
      <c r="L226" s="297"/>
      <c r="M226" s="38"/>
      <c r="N226" s="32"/>
      <c r="O226" s="13"/>
      <c r="P226" s="13"/>
      <c r="Q226" s="13"/>
      <c r="R226" s="280"/>
      <c r="S226" s="11"/>
      <c r="T226" s="11"/>
      <c r="U226" s="11"/>
    </row>
    <row r="227" spans="1:21" ht="63">
      <c r="A227" s="289"/>
      <c r="B227" s="289"/>
      <c r="C227" s="289"/>
      <c r="D227" s="289"/>
      <c r="E227" s="292"/>
      <c r="F227" s="295"/>
      <c r="G227" s="322" t="s">
        <v>948</v>
      </c>
      <c r="H227" s="324" t="str">
        <f>IFERROR(VLOOKUP(G227,'[22]Riesgos de gestión'!$L$28:$M$51,2,0),0)</f>
        <v>Errores en la estructuración de proceso precontractual y/o restricción presupuestal por errores en el estudio de mercado o por insuficiencia de recursos programados</v>
      </c>
      <c r="I227" s="75" t="s">
        <v>995</v>
      </c>
      <c r="J227" s="66" t="s">
        <v>970</v>
      </c>
      <c r="K227" s="75" t="s">
        <v>996</v>
      </c>
      <c r="L227" s="297"/>
      <c r="M227" s="33"/>
      <c r="N227" s="32"/>
      <c r="O227" s="13"/>
      <c r="P227" s="13"/>
      <c r="Q227" s="49"/>
      <c r="R227" s="280"/>
      <c r="S227" s="11"/>
      <c r="T227" s="11"/>
      <c r="U227" s="11"/>
    </row>
    <row r="228" spans="1:21" ht="63">
      <c r="A228" s="289"/>
      <c r="B228" s="289"/>
      <c r="C228" s="289"/>
      <c r="D228" s="289"/>
      <c r="E228" s="292"/>
      <c r="F228" s="295"/>
      <c r="G228" s="358"/>
      <c r="H228" s="317"/>
      <c r="I228" s="75" t="s">
        <v>997</v>
      </c>
      <c r="J228" s="66" t="s">
        <v>970</v>
      </c>
      <c r="K228" s="75" t="s">
        <v>998</v>
      </c>
      <c r="L228" s="297"/>
      <c r="M228" s="33"/>
      <c r="N228" s="32"/>
      <c r="O228" s="13"/>
      <c r="P228" s="13"/>
      <c r="Q228" s="13"/>
      <c r="R228" s="280"/>
      <c r="S228" s="11"/>
      <c r="T228" s="11"/>
      <c r="U228" s="11"/>
    </row>
    <row r="229" spans="1:21" ht="63.75" thickBot="1">
      <c r="A229" s="289"/>
      <c r="B229" s="289"/>
      <c r="C229" s="289"/>
      <c r="D229" s="289"/>
      <c r="E229" s="292"/>
      <c r="F229" s="295"/>
      <c r="G229" s="358"/>
      <c r="H229" s="317"/>
      <c r="I229" s="206" t="s">
        <v>999</v>
      </c>
      <c r="J229" s="207" t="s">
        <v>970</v>
      </c>
      <c r="K229" s="206" t="s">
        <v>1000</v>
      </c>
      <c r="L229" s="297"/>
      <c r="M229" s="47"/>
      <c r="N229" s="48"/>
      <c r="O229" s="48"/>
      <c r="P229" s="48"/>
      <c r="Q229" s="48"/>
      <c r="R229" s="280"/>
      <c r="S229" s="11"/>
      <c r="T229" s="11"/>
      <c r="U229" s="11"/>
    </row>
    <row r="230" spans="1:21" ht="63">
      <c r="A230" s="288">
        <v>1</v>
      </c>
      <c r="B230" s="288" t="s">
        <v>31</v>
      </c>
      <c r="C230" s="288" t="s">
        <v>960</v>
      </c>
      <c r="D230" s="288" t="s">
        <v>961</v>
      </c>
      <c r="E230" s="291" t="s">
        <v>1001</v>
      </c>
      <c r="F230" s="294" t="str">
        <f>IFERROR(VLOOKUP(E230,'[22]Riesgos de gestión'!$C$56:$D$75,2,0),0)</f>
        <v>incumplimiento o inconsistencias en los contratos suscritos</v>
      </c>
      <c r="G230" s="126" t="s">
        <v>1002</v>
      </c>
      <c r="H230" s="30" t="str">
        <f>IFERROR(VLOOKUP(G230,'[22]Riesgos de gestión'!$L$28:$M$51,2,0),0)</f>
        <v>Alta carga operativa en el equipo de contratación para dar tramite a las solicitudes de los supervisores</v>
      </c>
      <c r="I230" s="53" t="s">
        <v>1003</v>
      </c>
      <c r="J230" s="53" t="s">
        <v>974</v>
      </c>
      <c r="K230" s="53" t="s">
        <v>259</v>
      </c>
      <c r="L230" s="309" t="s">
        <v>46</v>
      </c>
      <c r="M230" s="16" t="s">
        <v>737</v>
      </c>
      <c r="N230" s="30" t="s">
        <v>965</v>
      </c>
      <c r="O230" s="39" t="s">
        <v>966</v>
      </c>
      <c r="P230" s="62" t="s">
        <v>967</v>
      </c>
      <c r="Q230" s="39" t="s">
        <v>968</v>
      </c>
      <c r="R230" s="279" t="s">
        <v>46</v>
      </c>
      <c r="S230" s="11"/>
      <c r="T230" s="11"/>
      <c r="U230" s="11"/>
    </row>
    <row r="231" spans="1:21" ht="94.5">
      <c r="A231" s="289"/>
      <c r="B231" s="289"/>
      <c r="C231" s="289"/>
      <c r="D231" s="289"/>
      <c r="E231" s="292"/>
      <c r="F231" s="295"/>
      <c r="G231" s="350" t="s">
        <v>1004</v>
      </c>
      <c r="H231" s="284" t="str">
        <f>IFERROR(VLOOKUP(G231,'[22]Riesgos de gestión'!$L$28:$M$51,2,0),0)</f>
        <v>Fallas en el proceso de supervisión que afecten el trámite de incumplimiento contractual y/o falta de participación de los supervisores en las jornadas de capacitación</v>
      </c>
      <c r="I231" s="46" t="s">
        <v>1005</v>
      </c>
      <c r="J231" s="46" t="s">
        <v>974</v>
      </c>
      <c r="K231" s="46" t="s">
        <v>1006</v>
      </c>
      <c r="L231" s="310"/>
      <c r="M231" s="19" t="s">
        <v>348</v>
      </c>
      <c r="N231" s="37" t="s">
        <v>490</v>
      </c>
      <c r="O231" s="13" t="s">
        <v>597</v>
      </c>
      <c r="P231" s="40" t="s">
        <v>972</v>
      </c>
      <c r="Q231" s="76" t="s">
        <v>599</v>
      </c>
      <c r="R231" s="280"/>
      <c r="S231" s="11"/>
      <c r="T231" s="11"/>
      <c r="U231" s="11"/>
    </row>
    <row r="232" spans="1:21" ht="63.75" thickBot="1">
      <c r="A232" s="290"/>
      <c r="B232" s="290"/>
      <c r="C232" s="290"/>
      <c r="D232" s="290"/>
      <c r="E232" s="293"/>
      <c r="F232" s="304"/>
      <c r="G232" s="362"/>
      <c r="H232" s="363"/>
      <c r="I232" s="56" t="s">
        <v>1007</v>
      </c>
      <c r="J232" s="198" t="s">
        <v>970</v>
      </c>
      <c r="K232" s="56" t="s">
        <v>1008</v>
      </c>
      <c r="L232" s="339"/>
      <c r="M232" s="35"/>
      <c r="N232" s="34"/>
      <c r="O232" s="50"/>
      <c r="P232" s="50"/>
      <c r="Q232" s="50"/>
      <c r="R232" s="340"/>
      <c r="S232" s="11"/>
      <c r="T232" s="11"/>
      <c r="U232" s="11"/>
    </row>
    <row r="233" spans="1:21" ht="47.25">
      <c r="A233" s="288">
        <v>1</v>
      </c>
      <c r="B233" s="288" t="s">
        <v>31</v>
      </c>
      <c r="C233" s="288" t="s">
        <v>960</v>
      </c>
      <c r="D233" s="288" t="s">
        <v>961</v>
      </c>
      <c r="E233" s="291" t="s">
        <v>1009</v>
      </c>
      <c r="F233" s="294" t="str">
        <f>IFERROR(VLOOKUP(E233,'[22]Riesgos de gestión'!$C$56:$D$75,2,0),0)</f>
        <v>Incumplimiento normativo en materia de liquidación de contratos</v>
      </c>
      <c r="G233" s="333" t="s">
        <v>1010</v>
      </c>
      <c r="H233" s="316" t="str">
        <f>IFERROR(VLOOKUP(G233,'[22]Riesgos de gestión'!$L$28:$M$51,2,0),0)</f>
        <v>Fallas en el proceso de supervisión en la etapa de liquidación de contratos</v>
      </c>
      <c r="I233" s="62" t="s">
        <v>1011</v>
      </c>
      <c r="J233" s="62" t="s">
        <v>1012</v>
      </c>
      <c r="K233" s="62" t="s">
        <v>1013</v>
      </c>
      <c r="L233" s="296" t="s">
        <v>40</v>
      </c>
      <c r="M233" s="16" t="s">
        <v>59</v>
      </c>
      <c r="N233" s="61" t="s">
        <v>101</v>
      </c>
      <c r="O233" s="102" t="s">
        <v>984</v>
      </c>
      <c r="P233" s="55" t="s">
        <v>985</v>
      </c>
      <c r="Q233" s="102" t="s">
        <v>986</v>
      </c>
      <c r="R233" s="279" t="s">
        <v>46</v>
      </c>
      <c r="S233" s="11"/>
      <c r="T233" s="11"/>
      <c r="U233" s="11"/>
    </row>
    <row r="234" spans="1:21" ht="31.5">
      <c r="A234" s="289"/>
      <c r="B234" s="289"/>
      <c r="C234" s="289"/>
      <c r="D234" s="289"/>
      <c r="E234" s="292"/>
      <c r="F234" s="295"/>
      <c r="G234" s="358"/>
      <c r="H234" s="317"/>
      <c r="I234" s="46" t="s">
        <v>1014</v>
      </c>
      <c r="J234" s="46" t="s">
        <v>1015</v>
      </c>
      <c r="K234" s="46" t="s">
        <v>129</v>
      </c>
      <c r="L234" s="297"/>
      <c r="M234" s="18"/>
      <c r="N234" s="102"/>
      <c r="O234" s="102"/>
      <c r="P234" s="102"/>
      <c r="Q234" s="102"/>
      <c r="R234" s="280"/>
      <c r="S234" s="11"/>
      <c r="T234" s="11"/>
      <c r="U234" s="11"/>
    </row>
    <row r="235" spans="1:21" ht="63">
      <c r="A235" s="289"/>
      <c r="B235" s="289"/>
      <c r="C235" s="289"/>
      <c r="D235" s="289"/>
      <c r="E235" s="292"/>
      <c r="F235" s="295"/>
      <c r="G235" s="323"/>
      <c r="H235" s="325"/>
      <c r="I235" s="46" t="s">
        <v>1016</v>
      </c>
      <c r="J235" s="46" t="s">
        <v>1017</v>
      </c>
      <c r="K235" s="46" t="s">
        <v>1018</v>
      </c>
      <c r="L235" s="297"/>
      <c r="M235" s="18"/>
      <c r="N235" s="102"/>
      <c r="O235" s="102"/>
      <c r="P235" s="102"/>
      <c r="Q235" s="102"/>
      <c r="R235" s="280"/>
      <c r="S235" s="11"/>
      <c r="T235" s="11"/>
      <c r="U235" s="11"/>
    </row>
    <row r="236" spans="1:21" ht="63.75" thickBot="1">
      <c r="A236" s="290"/>
      <c r="B236" s="290"/>
      <c r="C236" s="290"/>
      <c r="D236" s="290"/>
      <c r="E236" s="293"/>
      <c r="F236" s="304"/>
      <c r="G236" s="204" t="s">
        <v>1019</v>
      </c>
      <c r="H236" s="92" t="str">
        <f>IFERROR(VLOOKUP(G236,'[22]Riesgos de gestión'!$L$28:$M$51,2,0),0)</f>
        <v>Saldos presupuestales sin liberar por contratos sin liquidar</v>
      </c>
      <c r="I236" s="208" t="s">
        <v>1020</v>
      </c>
      <c r="J236" s="208" t="s">
        <v>1017</v>
      </c>
      <c r="K236" s="208" t="s">
        <v>259</v>
      </c>
      <c r="L236" s="364"/>
      <c r="M236" s="204"/>
      <c r="N236" s="196"/>
      <c r="O236" s="196"/>
      <c r="P236" s="196"/>
      <c r="Q236" s="196"/>
      <c r="R236" s="340"/>
      <c r="S236" s="11"/>
      <c r="T236" s="11"/>
      <c r="U236" s="11"/>
    </row>
    <row r="237" spans="1:21" ht="126">
      <c r="A237" s="288">
        <v>1</v>
      </c>
      <c r="B237" s="288" t="s">
        <v>31</v>
      </c>
      <c r="C237" s="288" t="s">
        <v>1021</v>
      </c>
      <c r="D237" s="288" t="s">
        <v>1022</v>
      </c>
      <c r="E237" s="291" t="s">
        <v>1023</v>
      </c>
      <c r="F237" s="294" t="str">
        <f>IFERROR(VLOOKUP(E237,'[23]Riesgos de gestión'!$C$166:$D$215,2,0),0)</f>
        <v>Deterioro o detrimento de los bienes inmuebles o muebles de la ANM.</v>
      </c>
      <c r="G237" s="209" t="s">
        <v>1024</v>
      </c>
      <c r="H237" s="210" t="s">
        <v>1025</v>
      </c>
      <c r="I237" s="53" t="s">
        <v>1026</v>
      </c>
      <c r="J237" s="53" t="s">
        <v>1027</v>
      </c>
      <c r="K237" s="53" t="s">
        <v>1028</v>
      </c>
      <c r="L237" s="309" t="s">
        <v>46</v>
      </c>
      <c r="M237" s="126" t="s">
        <v>1029</v>
      </c>
      <c r="N237" s="131" t="str">
        <f>IFERROR(VLOOKUP(M237,'[23]Riesgos de gestión'!$D$9:$E$38,2,0),0)</f>
        <v>Detrimento patrimonial</v>
      </c>
      <c r="O237" s="13" t="s">
        <v>1030</v>
      </c>
      <c r="P237" s="51" t="s">
        <v>1031</v>
      </c>
      <c r="Q237" s="26" t="s">
        <v>599</v>
      </c>
      <c r="R237" s="279" t="s">
        <v>46</v>
      </c>
      <c r="S237" s="11"/>
      <c r="T237" s="11"/>
      <c r="U237" s="11"/>
    </row>
    <row r="238" spans="1:21" ht="63.75" thickBot="1">
      <c r="A238" s="289"/>
      <c r="B238" s="289"/>
      <c r="C238" s="289"/>
      <c r="D238" s="289"/>
      <c r="E238" s="292"/>
      <c r="F238" s="295"/>
      <c r="G238" s="211" t="s">
        <v>1032</v>
      </c>
      <c r="H238" s="103" t="s">
        <v>1033</v>
      </c>
      <c r="I238" s="46" t="s">
        <v>1034</v>
      </c>
      <c r="J238" s="46" t="s">
        <v>1035</v>
      </c>
      <c r="K238" s="46" t="s">
        <v>1036</v>
      </c>
      <c r="L238" s="310"/>
      <c r="M238" s="33"/>
      <c r="N238" s="87"/>
      <c r="O238" s="50"/>
      <c r="P238" s="50"/>
      <c r="Q238" s="50"/>
      <c r="R238" s="280"/>
      <c r="S238" s="11"/>
      <c r="T238" s="11"/>
      <c r="U238" s="11"/>
    </row>
    <row r="239" spans="1:21" ht="126">
      <c r="A239" s="288">
        <v>1</v>
      </c>
      <c r="B239" s="288" t="s">
        <v>31</v>
      </c>
      <c r="C239" s="288" t="s">
        <v>1021</v>
      </c>
      <c r="D239" s="288" t="s">
        <v>1022</v>
      </c>
      <c r="E239" s="291" t="s">
        <v>1037</v>
      </c>
      <c r="F239" s="294" t="str">
        <f>IFERROR(VLOOKUP(E239,'[23]Riesgos de gestión'!$C$166:$D$215,2,0),0)</f>
        <v>Incertidumbre sobre las condiciones del inventario en los PAR y ESSM de la ANM.</v>
      </c>
      <c r="G239" s="36" t="s">
        <v>1019</v>
      </c>
      <c r="H239" s="53" t="s">
        <v>1038</v>
      </c>
      <c r="I239" s="53" t="s">
        <v>1039</v>
      </c>
      <c r="J239" s="53" t="s">
        <v>1027</v>
      </c>
      <c r="K239" s="53" t="s">
        <v>1028</v>
      </c>
      <c r="L239" s="309" t="s">
        <v>46</v>
      </c>
      <c r="M239" s="126" t="s">
        <v>348</v>
      </c>
      <c r="N239" s="128" t="str">
        <f>IFERROR(VLOOKUP(M239,'[23]Riesgos de gestión'!$D$9:$E$38,2,0),0)</f>
        <v>Potenciales responsabilidades disciplinarias, fiscales y penales</v>
      </c>
      <c r="O239" s="59" t="s">
        <v>1030</v>
      </c>
      <c r="P239" s="212" t="s">
        <v>1031</v>
      </c>
      <c r="Q239" s="162" t="s">
        <v>599</v>
      </c>
      <c r="R239" s="337" t="s">
        <v>376</v>
      </c>
      <c r="S239" s="11"/>
      <c r="T239" s="11"/>
      <c r="U239" s="11"/>
    </row>
    <row r="240" spans="1:21" ht="63">
      <c r="A240" s="289"/>
      <c r="B240" s="289"/>
      <c r="C240" s="289"/>
      <c r="D240" s="289"/>
      <c r="E240" s="292"/>
      <c r="F240" s="295"/>
      <c r="G240" s="283" t="s">
        <v>1040</v>
      </c>
      <c r="H240" s="361" t="s">
        <v>1041</v>
      </c>
      <c r="I240" s="213" t="s">
        <v>1042</v>
      </c>
      <c r="J240" s="46" t="s">
        <v>1043</v>
      </c>
      <c r="K240" s="13" t="s">
        <v>1044</v>
      </c>
      <c r="L240" s="310"/>
      <c r="M240" s="33" t="s">
        <v>1045</v>
      </c>
      <c r="N240" s="32" t="str">
        <f>IFERROR(VLOOKUP(M240,'[23]Riesgos de gestión'!$D$9:$E$38,2,0),0)</f>
        <v xml:space="preserve">Bienes no asegurados </v>
      </c>
      <c r="O240" s="13" t="s">
        <v>1046</v>
      </c>
      <c r="P240" s="46" t="s">
        <v>1047</v>
      </c>
      <c r="Q240" s="13" t="s">
        <v>1048</v>
      </c>
      <c r="R240" s="357"/>
      <c r="S240" s="11"/>
      <c r="T240" s="11"/>
      <c r="U240" s="11"/>
    </row>
    <row r="241" spans="1:21" ht="63.75" thickBot="1">
      <c r="A241" s="289"/>
      <c r="B241" s="289"/>
      <c r="C241" s="289"/>
      <c r="D241" s="289"/>
      <c r="E241" s="292"/>
      <c r="F241" s="295"/>
      <c r="G241" s="283"/>
      <c r="H241" s="361"/>
      <c r="I241" s="214" t="s">
        <v>1049</v>
      </c>
      <c r="J241" s="46" t="s">
        <v>1043</v>
      </c>
      <c r="K241" s="13" t="s">
        <v>1050</v>
      </c>
      <c r="L241" s="310"/>
      <c r="M241" s="41"/>
      <c r="N241" s="87"/>
      <c r="O241" s="50"/>
      <c r="P241" s="50"/>
      <c r="Q241" s="50"/>
      <c r="R241" s="357"/>
      <c r="S241" s="11"/>
      <c r="T241" s="11"/>
      <c r="U241" s="11"/>
    </row>
    <row r="242" spans="1:21" ht="126">
      <c r="A242" s="288">
        <v>1</v>
      </c>
      <c r="B242" s="288" t="s">
        <v>31</v>
      </c>
      <c r="C242" s="288" t="s">
        <v>1021</v>
      </c>
      <c r="D242" s="288" t="s">
        <v>1022</v>
      </c>
      <c r="E242" s="291" t="s">
        <v>1051</v>
      </c>
      <c r="F242" s="294" t="str">
        <f>IFERROR(VLOOKUP(E242,'[23]Riesgos de gestión'!$C$166:$D$215,2,0),0)</f>
        <v>Necesidades administrativas insatisfechas al interior de la ANM</v>
      </c>
      <c r="G242" s="156" t="s">
        <v>1019</v>
      </c>
      <c r="H242" s="62" t="s">
        <v>1025</v>
      </c>
      <c r="I242" s="53" t="s">
        <v>1039</v>
      </c>
      <c r="J242" s="53" t="s">
        <v>1027</v>
      </c>
      <c r="K242" s="53" t="s">
        <v>1028</v>
      </c>
      <c r="L242" s="309" t="s">
        <v>46</v>
      </c>
      <c r="M242" s="126" t="s">
        <v>348</v>
      </c>
      <c r="N242" s="128" t="str">
        <f>IFERROR(VLOOKUP(M242,'[23]Riesgos de gestión'!$D$9:$E$38,2,0),0)</f>
        <v>Potenciales responsabilidades disciplinarias, fiscales y penales</v>
      </c>
      <c r="O242" s="59" t="s">
        <v>1030</v>
      </c>
      <c r="P242" s="212" t="s">
        <v>1031</v>
      </c>
      <c r="Q242" s="162" t="s">
        <v>599</v>
      </c>
      <c r="R242" s="337" t="s">
        <v>376</v>
      </c>
      <c r="S242" s="11"/>
      <c r="T242" s="11"/>
      <c r="U242" s="11"/>
    </row>
    <row r="243" spans="1:21" ht="47.25">
      <c r="A243" s="289"/>
      <c r="B243" s="289"/>
      <c r="C243" s="289"/>
      <c r="D243" s="289"/>
      <c r="E243" s="292"/>
      <c r="F243" s="295"/>
      <c r="G243" s="18"/>
      <c r="H243" s="97"/>
      <c r="I243" s="214"/>
      <c r="J243" s="13"/>
      <c r="K243" s="13"/>
      <c r="L243" s="310"/>
      <c r="M243" s="322" t="s">
        <v>59</v>
      </c>
      <c r="N243" s="300" t="str">
        <f>IFERROR(VLOOKUP(M243,'[23]Riesgos de gestión'!$D$9:$E$38,2,0),0)</f>
        <v>Afectación de la prestación de servicios de la ANM.</v>
      </c>
      <c r="O243" s="14" t="s">
        <v>1052</v>
      </c>
      <c r="P243" s="40" t="s">
        <v>1053</v>
      </c>
      <c r="Q243" s="14" t="s">
        <v>1054</v>
      </c>
      <c r="R243" s="357"/>
      <c r="S243" s="11"/>
      <c r="T243" s="11"/>
      <c r="U243" s="11"/>
    </row>
    <row r="244" spans="1:21" ht="158.25" thickBot="1">
      <c r="A244" s="289"/>
      <c r="B244" s="289"/>
      <c r="C244" s="289"/>
      <c r="D244" s="289"/>
      <c r="E244" s="292"/>
      <c r="F244" s="295"/>
      <c r="G244" s="204"/>
      <c r="H244" s="191"/>
      <c r="I244" s="215"/>
      <c r="J244" s="50"/>
      <c r="K244" s="50"/>
      <c r="L244" s="310"/>
      <c r="M244" s="323"/>
      <c r="N244" s="303"/>
      <c r="O244" s="50" t="s">
        <v>1055</v>
      </c>
      <c r="P244" s="15" t="s">
        <v>1056</v>
      </c>
      <c r="Q244" s="50" t="s">
        <v>1057</v>
      </c>
      <c r="R244" s="357"/>
      <c r="S244" s="11"/>
      <c r="T244" s="11"/>
      <c r="U244" s="11"/>
    </row>
    <row r="245" spans="1:21" ht="47.25">
      <c r="A245" s="288">
        <v>1</v>
      </c>
      <c r="B245" s="288" t="s">
        <v>31</v>
      </c>
      <c r="C245" s="288" t="s">
        <v>1021</v>
      </c>
      <c r="D245" s="288" t="s">
        <v>1022</v>
      </c>
      <c r="E245" s="291" t="s">
        <v>1058</v>
      </c>
      <c r="F245" s="294" t="str">
        <f>IFERROR(VLOOKUP(E245,'[23]Riesgos de gestión'!$C$166:$D$215,2,0),0)</f>
        <v>Incumplimiento en la prestación del servicio aéreo o terrestre de la ANM.</v>
      </c>
      <c r="G245" s="21" t="s">
        <v>1059</v>
      </c>
      <c r="H245" s="45" t="s">
        <v>1060</v>
      </c>
      <c r="I245" s="49" t="s">
        <v>1061</v>
      </c>
      <c r="J245" s="49" t="s">
        <v>1062</v>
      </c>
      <c r="K245" s="49" t="s">
        <v>1063</v>
      </c>
      <c r="L245" s="296" t="s">
        <v>40</v>
      </c>
      <c r="M245" s="333" t="s">
        <v>59</v>
      </c>
      <c r="N245" s="333" t="str">
        <f>IFERROR(VLOOKUP(M245,'[23]Riesgos de gestión'!$D$9:$E$38,2,0),0)</f>
        <v>Afectación de la prestación de servicios de la ANM.</v>
      </c>
      <c r="O245" s="159" t="s">
        <v>1052</v>
      </c>
      <c r="P245" s="158" t="s">
        <v>1053</v>
      </c>
      <c r="Q245" s="159" t="s">
        <v>1054</v>
      </c>
      <c r="R245" s="279" t="s">
        <v>46</v>
      </c>
      <c r="S245" s="11"/>
      <c r="T245" s="11"/>
      <c r="U245" s="11"/>
    </row>
    <row r="246" spans="1:21" ht="158.25" thickBot="1">
      <c r="A246" s="289"/>
      <c r="B246" s="289"/>
      <c r="C246" s="289"/>
      <c r="D246" s="289"/>
      <c r="E246" s="292"/>
      <c r="F246" s="295"/>
      <c r="G246" s="18"/>
      <c r="H246" s="46"/>
      <c r="I246" s="215"/>
      <c r="J246" s="50"/>
      <c r="K246" s="50"/>
      <c r="L246" s="297"/>
      <c r="M246" s="352"/>
      <c r="N246" s="352"/>
      <c r="O246" s="50" t="s">
        <v>1055</v>
      </c>
      <c r="P246" s="15" t="s">
        <v>1056</v>
      </c>
      <c r="Q246" s="50" t="s">
        <v>1057</v>
      </c>
      <c r="R246" s="280"/>
      <c r="S246" s="11"/>
      <c r="T246" s="11"/>
      <c r="U246" s="11"/>
    </row>
    <row r="247" spans="1:21" ht="110.25">
      <c r="A247" s="288">
        <v>1</v>
      </c>
      <c r="B247" s="288" t="s">
        <v>31</v>
      </c>
      <c r="C247" s="288" t="s">
        <v>1021</v>
      </c>
      <c r="D247" s="288" t="s">
        <v>1022</v>
      </c>
      <c r="E247" s="291" t="s">
        <v>1064</v>
      </c>
      <c r="F247" s="294" t="str">
        <f>IFERROR(VLOOKUP(E247,'[23]Riesgos de gestión'!$C$166:$D$215,2,0),0)</f>
        <v>Deterioro de las condiciones de saneamiento básico,  bienestar y seguridad (vigilancia) en la Entidad</v>
      </c>
      <c r="G247" s="156" t="s">
        <v>1059</v>
      </c>
      <c r="H247" s="216" t="s">
        <v>1060</v>
      </c>
      <c r="I247" s="49" t="s">
        <v>1061</v>
      </c>
      <c r="J247" s="49" t="s">
        <v>1062</v>
      </c>
      <c r="K247" s="49" t="s">
        <v>1063</v>
      </c>
      <c r="L247" s="309" t="s">
        <v>46</v>
      </c>
      <c r="M247" s="47" t="s">
        <v>1065</v>
      </c>
      <c r="N247" s="69" t="str">
        <f>IFERROR(VLOOKUP(M247,'[23]Riesgos de gestión'!$D$9:$E$38,2,0),0)</f>
        <v>Daños y perjuicios a terceros y a personal de la entidad</v>
      </c>
      <c r="O247" s="59" t="s">
        <v>1066</v>
      </c>
      <c r="P247" s="162" t="s">
        <v>1067</v>
      </c>
      <c r="Q247" s="59" t="s">
        <v>1068</v>
      </c>
      <c r="R247" s="337" t="s">
        <v>376</v>
      </c>
      <c r="S247" s="11"/>
      <c r="T247" s="11"/>
      <c r="U247" s="11"/>
    </row>
    <row r="248" spans="1:21" ht="47.25">
      <c r="A248" s="289"/>
      <c r="B248" s="289"/>
      <c r="C248" s="289"/>
      <c r="D248" s="289"/>
      <c r="E248" s="292"/>
      <c r="F248" s="295"/>
      <c r="G248" s="18"/>
      <c r="H248" s="97"/>
      <c r="I248" s="13"/>
      <c r="J248" s="13"/>
      <c r="K248" s="13"/>
      <c r="L248" s="310"/>
      <c r="M248" s="322" t="s">
        <v>59</v>
      </c>
      <c r="N248" s="300" t="str">
        <f>IFERROR(VLOOKUP(M248,'[23]Riesgos de gestión'!$D$9:$E$38,2,0),0)</f>
        <v>Afectación de la prestación de servicios de la ANM.</v>
      </c>
      <c r="O248" s="14" t="s">
        <v>1052</v>
      </c>
      <c r="P248" s="40" t="s">
        <v>1053</v>
      </c>
      <c r="Q248" s="14" t="s">
        <v>1054</v>
      </c>
      <c r="R248" s="357"/>
      <c r="S248" s="11"/>
      <c r="T248" s="11"/>
      <c r="U248" s="11"/>
    </row>
    <row r="249" spans="1:21" ht="158.25" thickBot="1">
      <c r="A249" s="289"/>
      <c r="B249" s="289"/>
      <c r="C249" s="289"/>
      <c r="D249" s="289"/>
      <c r="E249" s="292"/>
      <c r="F249" s="295"/>
      <c r="G249" s="18"/>
      <c r="H249" s="97"/>
      <c r="I249" s="50"/>
      <c r="J249" s="50"/>
      <c r="K249" s="50"/>
      <c r="L249" s="310"/>
      <c r="M249" s="323"/>
      <c r="N249" s="303"/>
      <c r="O249" s="13" t="s">
        <v>1055</v>
      </c>
      <c r="P249" s="14" t="s">
        <v>1056</v>
      </c>
      <c r="Q249" s="13" t="s">
        <v>1057</v>
      </c>
      <c r="R249" s="357"/>
      <c r="S249" s="11"/>
      <c r="T249" s="11"/>
      <c r="U249" s="11"/>
    </row>
    <row r="250" spans="1:21" ht="126">
      <c r="A250" s="288">
        <v>1</v>
      </c>
      <c r="B250" s="288" t="s">
        <v>31</v>
      </c>
      <c r="C250" s="288" t="s">
        <v>1021</v>
      </c>
      <c r="D250" s="288" t="s">
        <v>1022</v>
      </c>
      <c r="E250" s="291" t="s">
        <v>1069</v>
      </c>
      <c r="F250" s="294" t="str">
        <f>IFERROR(VLOOKUP(E250,'[23]Riesgos de gestión'!$C$166:$D$215,2,0),0)</f>
        <v>Incumplimiento normativo en el aseguramiento de bienes y responsabilidades de la Entidad.</v>
      </c>
      <c r="G250" s="315" t="s">
        <v>1070</v>
      </c>
      <c r="H250" s="359" t="s">
        <v>1071</v>
      </c>
      <c r="I250" s="49" t="s">
        <v>1072</v>
      </c>
      <c r="J250" s="49" t="s">
        <v>1062</v>
      </c>
      <c r="K250" s="49" t="s">
        <v>1073</v>
      </c>
      <c r="L250" s="309" t="s">
        <v>46</v>
      </c>
      <c r="M250" s="126" t="s">
        <v>348</v>
      </c>
      <c r="N250" s="128" t="str">
        <f>IFERROR(VLOOKUP(M250,'[23]Riesgos de gestión'!$D$9:$E$38,2,0),0)</f>
        <v>Potenciales responsabilidades disciplinarias, fiscales y penales</v>
      </c>
      <c r="O250" s="39" t="s">
        <v>1030</v>
      </c>
      <c r="P250" s="158" t="s">
        <v>1031</v>
      </c>
      <c r="Q250" s="159" t="s">
        <v>599</v>
      </c>
      <c r="R250" s="337" t="s">
        <v>376</v>
      </c>
      <c r="S250" s="11"/>
      <c r="T250" s="11"/>
      <c r="U250" s="11"/>
    </row>
    <row r="251" spans="1:21" ht="47.25">
      <c r="A251" s="289"/>
      <c r="B251" s="289"/>
      <c r="C251" s="289"/>
      <c r="D251" s="289"/>
      <c r="E251" s="292"/>
      <c r="F251" s="295"/>
      <c r="G251" s="302"/>
      <c r="H251" s="360"/>
      <c r="I251" s="49" t="s">
        <v>1074</v>
      </c>
      <c r="J251" s="13" t="s">
        <v>1062</v>
      </c>
      <c r="K251" s="13" t="s">
        <v>1075</v>
      </c>
      <c r="L251" s="310"/>
      <c r="M251" s="322" t="s">
        <v>59</v>
      </c>
      <c r="N251" s="322" t="str">
        <f>IFERROR(VLOOKUP(M251,'[23]Riesgos de gestión'!$D$9:$E$38,2,0),0)</f>
        <v>Afectación de la prestación de servicios de la ANM.</v>
      </c>
      <c r="O251" s="14" t="s">
        <v>1052</v>
      </c>
      <c r="P251" s="40" t="s">
        <v>1053</v>
      </c>
      <c r="Q251" s="14" t="s">
        <v>1054</v>
      </c>
      <c r="R251" s="357"/>
      <c r="S251" s="11"/>
      <c r="T251" s="11"/>
      <c r="U251" s="11"/>
    </row>
    <row r="252" spans="1:21" ht="158.25" thickBot="1">
      <c r="A252" s="289"/>
      <c r="B252" s="289"/>
      <c r="C252" s="289"/>
      <c r="D252" s="289"/>
      <c r="E252" s="292"/>
      <c r="F252" s="295"/>
      <c r="G252" s="18" t="s">
        <v>1076</v>
      </c>
      <c r="H252" s="13" t="s">
        <v>1077</v>
      </c>
      <c r="I252" s="50" t="s">
        <v>1078</v>
      </c>
      <c r="J252" s="50" t="s">
        <v>1079</v>
      </c>
      <c r="K252" s="50" t="s">
        <v>1080</v>
      </c>
      <c r="L252" s="310"/>
      <c r="M252" s="352"/>
      <c r="N252" s="352"/>
      <c r="O252" s="50" t="s">
        <v>1055</v>
      </c>
      <c r="P252" s="15" t="s">
        <v>1056</v>
      </c>
      <c r="Q252" s="50" t="s">
        <v>1057</v>
      </c>
      <c r="R252" s="357"/>
      <c r="S252" s="11"/>
      <c r="T252" s="11"/>
      <c r="U252" s="11"/>
    </row>
    <row r="253" spans="1:21" ht="110.25">
      <c r="A253" s="288">
        <v>1</v>
      </c>
      <c r="B253" s="288" t="s">
        <v>31</v>
      </c>
      <c r="C253" s="288" t="s">
        <v>1021</v>
      </c>
      <c r="D253" s="288" t="s">
        <v>1022</v>
      </c>
      <c r="E253" s="291" t="s">
        <v>1081</v>
      </c>
      <c r="F253" s="294" t="str">
        <f>IFERROR(VLOOKUP(E253,'[23]Riesgos de gestión'!$C$166:$D$215,2,0),0)</f>
        <v>Suspensión de los Servicios Públicos en la ANM</v>
      </c>
      <c r="G253" s="156" t="s">
        <v>1082</v>
      </c>
      <c r="H253" s="62" t="s">
        <v>1083</v>
      </c>
      <c r="I253" s="49" t="s">
        <v>1084</v>
      </c>
      <c r="J253" s="59" t="s">
        <v>1085</v>
      </c>
      <c r="K253" s="45" t="s">
        <v>1086</v>
      </c>
      <c r="L253" s="309" t="s">
        <v>46</v>
      </c>
      <c r="M253" s="47" t="s">
        <v>1087</v>
      </c>
      <c r="N253" s="48" t="str">
        <f>IFERROR(VLOOKUP(M253,'[23]Riesgos de gestión'!$D$9:$E$38,2,0),0)</f>
        <v>Pago de multas o sanciones</v>
      </c>
      <c r="O253" s="39" t="s">
        <v>1088</v>
      </c>
      <c r="P253" s="13" t="s">
        <v>1089</v>
      </c>
      <c r="Q253" s="13" t="s">
        <v>1090</v>
      </c>
      <c r="R253" s="337" t="s">
        <v>376</v>
      </c>
      <c r="S253" s="11"/>
      <c r="T253" s="11"/>
      <c r="U253" s="11"/>
    </row>
    <row r="254" spans="1:21" ht="47.25">
      <c r="A254" s="289"/>
      <c r="B254" s="289"/>
      <c r="C254" s="289"/>
      <c r="D254" s="289"/>
      <c r="E254" s="292"/>
      <c r="F254" s="295"/>
      <c r="G254" s="18" t="s">
        <v>1091</v>
      </c>
      <c r="H254" s="46" t="s">
        <v>1092</v>
      </c>
      <c r="I254" s="49" t="s">
        <v>1093</v>
      </c>
      <c r="J254" s="13" t="s">
        <v>1094</v>
      </c>
      <c r="K254" s="45" t="s">
        <v>1095</v>
      </c>
      <c r="L254" s="310"/>
      <c r="M254" s="322" t="s">
        <v>59</v>
      </c>
      <c r="N254" s="322" t="str">
        <f>IFERROR(VLOOKUP(M254,'[23]Riesgos de gestión'!$D$9:$E$38,2,0),0)</f>
        <v>Afectación de la prestación de servicios de la ANM.</v>
      </c>
      <c r="O254" s="14" t="s">
        <v>1052</v>
      </c>
      <c r="P254" s="40" t="s">
        <v>1053</v>
      </c>
      <c r="Q254" s="14" t="s">
        <v>1054</v>
      </c>
      <c r="R254" s="357"/>
      <c r="S254" s="11"/>
      <c r="T254" s="11"/>
      <c r="U254" s="11"/>
    </row>
    <row r="255" spans="1:21" ht="158.25" thickBot="1">
      <c r="A255" s="289"/>
      <c r="B255" s="289"/>
      <c r="C255" s="289"/>
      <c r="D255" s="289"/>
      <c r="E255" s="292"/>
      <c r="F255" s="295"/>
      <c r="G255" s="19" t="s">
        <v>1096</v>
      </c>
      <c r="H255" s="197" t="s">
        <v>1097</v>
      </c>
      <c r="I255" s="59" t="s">
        <v>1098</v>
      </c>
      <c r="J255" s="59" t="s">
        <v>1099</v>
      </c>
      <c r="K255" s="59" t="s">
        <v>1100</v>
      </c>
      <c r="L255" s="310"/>
      <c r="M255" s="358"/>
      <c r="N255" s="358"/>
      <c r="O255" s="26" t="s">
        <v>1055</v>
      </c>
      <c r="P255" s="27" t="s">
        <v>1056</v>
      </c>
      <c r="Q255" s="26" t="s">
        <v>1057</v>
      </c>
      <c r="R255" s="357"/>
      <c r="S255" s="11"/>
      <c r="T255" s="11"/>
      <c r="U255" s="11"/>
    </row>
    <row r="256" spans="1:21" ht="63">
      <c r="A256" s="288">
        <v>1</v>
      </c>
      <c r="B256" s="288" t="s">
        <v>31</v>
      </c>
      <c r="C256" s="288" t="s">
        <v>1021</v>
      </c>
      <c r="D256" s="288" t="s">
        <v>1022</v>
      </c>
      <c r="E256" s="291" t="s">
        <v>1101</v>
      </c>
      <c r="F256" s="294" t="str">
        <f>IFERROR(VLOOKUP(E256,'[23]Riesgos de gestión'!$C$166:$D$215,2,0),0)</f>
        <v>Incertidumbre sobre el estado real del inventario físico.</v>
      </c>
      <c r="G256" s="156" t="s">
        <v>1019</v>
      </c>
      <c r="H256" s="62" t="s">
        <v>1025</v>
      </c>
      <c r="I256" s="53" t="s">
        <v>1102</v>
      </c>
      <c r="J256" s="53" t="s">
        <v>1027</v>
      </c>
      <c r="K256" s="54" t="s">
        <v>1103</v>
      </c>
      <c r="L256" s="309" t="s">
        <v>46</v>
      </c>
      <c r="M256" s="121" t="s">
        <v>1045</v>
      </c>
      <c r="N256" s="10" t="str">
        <f>IFERROR(VLOOKUP(M256,'[23]Riesgos de gestión'!$D$9:$E$38,2,0),0)</f>
        <v xml:space="preserve">Bienes no asegurados </v>
      </c>
      <c r="O256" s="39" t="s">
        <v>1046</v>
      </c>
      <c r="P256" s="62" t="s">
        <v>1047</v>
      </c>
      <c r="Q256" s="39" t="s">
        <v>1048</v>
      </c>
      <c r="R256" s="279" t="s">
        <v>46</v>
      </c>
      <c r="S256" s="11"/>
      <c r="T256" s="11"/>
      <c r="U256" s="11"/>
    </row>
    <row r="257" spans="1:21" ht="47.25">
      <c r="A257" s="289"/>
      <c r="B257" s="289"/>
      <c r="C257" s="289"/>
      <c r="D257" s="289"/>
      <c r="E257" s="292"/>
      <c r="F257" s="295"/>
      <c r="G257" s="18" t="s">
        <v>1104</v>
      </c>
      <c r="H257" s="103" t="s">
        <v>1105</v>
      </c>
      <c r="I257" s="13" t="s">
        <v>1106</v>
      </c>
      <c r="J257" s="13" t="s">
        <v>1107</v>
      </c>
      <c r="K257" s="13" t="s">
        <v>1108</v>
      </c>
      <c r="L257" s="310"/>
      <c r="M257" s="41"/>
      <c r="N257" s="32"/>
      <c r="O257" s="14"/>
      <c r="P257" s="46"/>
      <c r="Q257" s="13"/>
      <c r="R257" s="280"/>
      <c r="S257" s="11"/>
      <c r="T257" s="11"/>
      <c r="U257" s="11"/>
    </row>
    <row r="258" spans="1:21" ht="32.25" thickBot="1">
      <c r="A258" s="290"/>
      <c r="B258" s="290"/>
      <c r="C258" s="290"/>
      <c r="D258" s="290"/>
      <c r="E258" s="293"/>
      <c r="F258" s="304"/>
      <c r="G258" s="204" t="s">
        <v>1109</v>
      </c>
      <c r="H258" s="192" t="s">
        <v>1110</v>
      </c>
      <c r="I258" s="50" t="s">
        <v>1111</v>
      </c>
      <c r="J258" s="50" t="s">
        <v>1112</v>
      </c>
      <c r="K258" s="50" t="s">
        <v>1113</v>
      </c>
      <c r="L258" s="339"/>
      <c r="M258" s="42"/>
      <c r="N258" s="34"/>
      <c r="O258" s="15"/>
      <c r="P258" s="56"/>
      <c r="Q258" s="50"/>
      <c r="R258" s="340"/>
      <c r="S258" s="11"/>
      <c r="T258" s="11"/>
      <c r="U258" s="11"/>
    </row>
    <row r="259" spans="1:21" ht="63">
      <c r="A259" s="311">
        <v>1</v>
      </c>
      <c r="B259" s="311" t="s">
        <v>31</v>
      </c>
      <c r="C259" s="311" t="s">
        <v>1114</v>
      </c>
      <c r="D259" s="311" t="s">
        <v>1115</v>
      </c>
      <c r="E259" s="254" t="s">
        <v>1116</v>
      </c>
      <c r="F259" s="260" t="str">
        <f>IFERROR(VLOOKUP(E259,'[24]Riesgos de gestión'!$C$172:$D$221,2,0),0)</f>
        <v>Incumplimiento en  las responsabilidades tributarias por parte de la ANM</v>
      </c>
      <c r="G259" s="41" t="s">
        <v>78</v>
      </c>
      <c r="H259" s="78" t="str">
        <f>IFERROR(VLOOKUP(G259,'[24]Riesgos de gestión'!$L$21:$M$167,2,0),0)</f>
        <v>Falta de capacitación al personal en normas contables, contractuales, tributarias y presupuestales</v>
      </c>
      <c r="I259" s="49" t="s">
        <v>1117</v>
      </c>
      <c r="J259" s="49" t="s">
        <v>1118</v>
      </c>
      <c r="K259" s="49" t="s">
        <v>1119</v>
      </c>
      <c r="L259" s="274" t="s">
        <v>40</v>
      </c>
      <c r="M259" s="333" t="s">
        <v>59</v>
      </c>
      <c r="N259" s="355" t="s">
        <v>1120</v>
      </c>
      <c r="O259" s="39" t="s">
        <v>1117</v>
      </c>
      <c r="P259" s="62" t="s">
        <v>1121</v>
      </c>
      <c r="Q259" s="39" t="s">
        <v>1119</v>
      </c>
      <c r="R259" s="271" t="s">
        <v>46</v>
      </c>
      <c r="S259" s="11"/>
      <c r="T259" s="11"/>
      <c r="U259" s="11"/>
    </row>
    <row r="260" spans="1:21" ht="48" thickBot="1">
      <c r="A260" s="312"/>
      <c r="B260" s="312"/>
      <c r="C260" s="312"/>
      <c r="D260" s="312"/>
      <c r="E260" s="255"/>
      <c r="F260" s="261"/>
      <c r="G260" s="41"/>
      <c r="H260" s="78"/>
      <c r="I260" s="50"/>
      <c r="J260" s="50"/>
      <c r="K260" s="50"/>
      <c r="L260" s="275"/>
      <c r="M260" s="352"/>
      <c r="N260" s="356"/>
      <c r="O260" s="50" t="s">
        <v>1122</v>
      </c>
      <c r="P260" s="56" t="s">
        <v>1121</v>
      </c>
      <c r="Q260" s="50" t="s">
        <v>1123</v>
      </c>
      <c r="R260" s="272"/>
      <c r="S260" s="11"/>
      <c r="T260" s="11"/>
      <c r="U260" s="11"/>
    </row>
    <row r="261" spans="1:21" ht="63">
      <c r="A261" s="288">
        <v>1</v>
      </c>
      <c r="B261" s="288" t="s">
        <v>31</v>
      </c>
      <c r="C261" s="288" t="s">
        <v>1114</v>
      </c>
      <c r="D261" s="288" t="s">
        <v>1115</v>
      </c>
      <c r="E261" s="291" t="s">
        <v>1124</v>
      </c>
      <c r="F261" s="294" t="str">
        <f>IFERROR(VLOOKUP(E261,'[24]Riesgos de gestión'!$C$172:$D$221,2,0),0)</f>
        <v>Ordenar o efectuar pagos sin el lleno de los requisitos legales.</v>
      </c>
      <c r="G261" s="333" t="s">
        <v>90</v>
      </c>
      <c r="H261" s="326" t="str">
        <f>IFERROR(VLOOKUP(G261,'[24]Riesgos de gestión'!$L$21:$M$167,2,0),0)</f>
        <v>Desconocimiento u omisión de las normas  contables, contractuales, tributarias y presupuestales</v>
      </c>
      <c r="I261" s="59" t="s">
        <v>1125</v>
      </c>
      <c r="J261" s="59" t="s">
        <v>1126</v>
      </c>
      <c r="K261" s="59" t="s">
        <v>1127</v>
      </c>
      <c r="L261" s="296" t="s">
        <v>40</v>
      </c>
      <c r="M261" s="126" t="s">
        <v>41</v>
      </c>
      <c r="N261" s="217" t="s">
        <v>490</v>
      </c>
      <c r="O261" s="54" t="s">
        <v>1128</v>
      </c>
      <c r="P261" s="91" t="s">
        <v>1121</v>
      </c>
      <c r="Q261" s="64" t="s">
        <v>1129</v>
      </c>
      <c r="R261" s="279" t="s">
        <v>46</v>
      </c>
      <c r="S261" s="11"/>
      <c r="T261" s="11"/>
      <c r="U261" s="11"/>
    </row>
    <row r="262" spans="1:21" ht="31.5">
      <c r="A262" s="289"/>
      <c r="B262" s="289"/>
      <c r="C262" s="289"/>
      <c r="D262" s="289"/>
      <c r="E262" s="292"/>
      <c r="F262" s="295"/>
      <c r="G262" s="323"/>
      <c r="H262" s="303"/>
      <c r="I262" s="13" t="s">
        <v>1130</v>
      </c>
      <c r="J262" s="13" t="s">
        <v>1131</v>
      </c>
      <c r="K262" s="13" t="s">
        <v>1132</v>
      </c>
      <c r="L262" s="297"/>
      <c r="M262" s="33"/>
      <c r="N262" s="65"/>
      <c r="O262" s="13"/>
      <c r="P262" s="46"/>
      <c r="Q262" s="13"/>
      <c r="R262" s="280"/>
      <c r="S262" s="11"/>
      <c r="T262" s="11"/>
      <c r="U262" s="11"/>
    </row>
    <row r="263" spans="1:21" ht="48" thickBot="1">
      <c r="A263" s="289"/>
      <c r="B263" s="289"/>
      <c r="C263" s="289"/>
      <c r="D263" s="289"/>
      <c r="E263" s="292"/>
      <c r="F263" s="295"/>
      <c r="G263" s="33" t="s">
        <v>149</v>
      </c>
      <c r="H263" s="32" t="s">
        <v>1133</v>
      </c>
      <c r="I263" s="13" t="s">
        <v>1134</v>
      </c>
      <c r="J263" s="46" t="s">
        <v>1135</v>
      </c>
      <c r="K263" s="13" t="s">
        <v>1136</v>
      </c>
      <c r="L263" s="297"/>
      <c r="M263" s="33"/>
      <c r="N263" s="65"/>
      <c r="O263" s="13"/>
      <c r="P263" s="46"/>
      <c r="Q263" s="13"/>
      <c r="R263" s="280"/>
      <c r="S263" s="11"/>
      <c r="T263" s="11"/>
      <c r="U263" s="11"/>
    </row>
    <row r="264" spans="1:21" ht="47.25">
      <c r="A264" s="288">
        <v>1</v>
      </c>
      <c r="B264" s="288" t="s">
        <v>31</v>
      </c>
      <c r="C264" s="288" t="s">
        <v>1114</v>
      </c>
      <c r="D264" s="288" t="s">
        <v>1115</v>
      </c>
      <c r="E264" s="291" t="s">
        <v>1137</v>
      </c>
      <c r="F264" s="294" t="s">
        <v>1138</v>
      </c>
      <c r="G264" s="333" t="s">
        <v>157</v>
      </c>
      <c r="H264" s="353" t="s">
        <v>1139</v>
      </c>
      <c r="I264" s="39" t="s">
        <v>1140</v>
      </c>
      <c r="J264" s="39" t="s">
        <v>1141</v>
      </c>
      <c r="K264" s="39" t="s">
        <v>1142</v>
      </c>
      <c r="L264" s="309" t="s">
        <v>46</v>
      </c>
      <c r="M264" s="126" t="s">
        <v>41</v>
      </c>
      <c r="N264" s="217" t="s">
        <v>490</v>
      </c>
      <c r="O264" s="54" t="s">
        <v>1143</v>
      </c>
      <c r="P264" s="91" t="s">
        <v>1121</v>
      </c>
      <c r="Q264" s="64" t="s">
        <v>1144</v>
      </c>
      <c r="R264" s="279" t="s">
        <v>46</v>
      </c>
      <c r="S264" s="11"/>
      <c r="T264" s="11"/>
      <c r="U264" s="11"/>
    </row>
    <row r="265" spans="1:21" ht="48" thickBot="1">
      <c r="A265" s="290"/>
      <c r="B265" s="290"/>
      <c r="C265" s="290"/>
      <c r="D265" s="290"/>
      <c r="E265" s="293"/>
      <c r="F265" s="304"/>
      <c r="G265" s="352"/>
      <c r="H265" s="354"/>
      <c r="I265" s="50" t="s">
        <v>1145</v>
      </c>
      <c r="J265" s="50" t="s">
        <v>1141</v>
      </c>
      <c r="K265" s="50" t="s">
        <v>1146</v>
      </c>
      <c r="L265" s="339"/>
      <c r="M265" s="35"/>
      <c r="N265" s="15"/>
      <c r="O265" s="15"/>
      <c r="P265" s="182"/>
      <c r="Q265" s="15"/>
      <c r="R265" s="340"/>
      <c r="S265" s="11"/>
      <c r="T265" s="11"/>
      <c r="U265" s="11"/>
    </row>
    <row r="266" spans="1:21" ht="47.25">
      <c r="A266" s="311">
        <v>1</v>
      </c>
      <c r="B266" s="311" t="s">
        <v>31</v>
      </c>
      <c r="C266" s="311" t="s">
        <v>1147</v>
      </c>
      <c r="D266" s="311" t="s">
        <v>1148</v>
      </c>
      <c r="E266" s="254" t="s">
        <v>1149</v>
      </c>
      <c r="F266" s="260" t="str">
        <f>IFERROR(VLOOKUP(E266,'[25]Riesgos de gestión'!$C$129:$D$178,2,0),0)</f>
        <v>Afectación o interrupción de los servicios tecnológicos que soporta la OTI comprometiendo la integridad, disponibilidad y  confidencialidad de la información.</v>
      </c>
      <c r="G266" s="349" t="s">
        <v>1150</v>
      </c>
      <c r="H266" s="342" t="str">
        <f>IFERROR(VLOOKUP(G266,'[25]Riesgos de gestión'!$L$44:$M$124,2,0),0)</f>
        <v xml:space="preserve">Desconocimiento y falta de aplicación de los lineamientos establecidos en las políticas de seguridad de la información y ciberseguridad </v>
      </c>
      <c r="I266" s="62" t="s">
        <v>1151</v>
      </c>
      <c r="J266" s="62" t="s">
        <v>1152</v>
      </c>
      <c r="K266" s="218" t="s">
        <v>245</v>
      </c>
      <c r="L266" s="274" t="s">
        <v>40</v>
      </c>
      <c r="M266" s="349" t="s">
        <v>59</v>
      </c>
      <c r="N266" s="342" t="str">
        <f>IFERROR(VLOOKUP(M266,'[25]Riesgos de gestión'!$D$9:$E$38,2,0),0)</f>
        <v>Afectación de la prestación de servicios de la ANM.</v>
      </c>
      <c r="O266" s="10" t="s">
        <v>1153</v>
      </c>
      <c r="P266" s="219" t="s">
        <v>1154</v>
      </c>
      <c r="Q266" s="10" t="s">
        <v>1155</v>
      </c>
      <c r="R266" s="271" t="s">
        <v>46</v>
      </c>
      <c r="S266" s="11"/>
      <c r="T266" s="11"/>
      <c r="U266" s="11"/>
    </row>
    <row r="267" spans="1:21" ht="94.5">
      <c r="A267" s="312"/>
      <c r="B267" s="312"/>
      <c r="C267" s="312"/>
      <c r="D267" s="312"/>
      <c r="E267" s="255"/>
      <c r="F267" s="261"/>
      <c r="G267" s="350"/>
      <c r="H267" s="343"/>
      <c r="I267" s="75" t="s">
        <v>1156</v>
      </c>
      <c r="J267" s="66" t="s">
        <v>1152</v>
      </c>
      <c r="K267" s="75" t="s">
        <v>1157</v>
      </c>
      <c r="L267" s="275"/>
      <c r="M267" s="350"/>
      <c r="N267" s="343"/>
      <c r="O267" s="14" t="s">
        <v>1158</v>
      </c>
      <c r="P267" s="14" t="s">
        <v>1159</v>
      </c>
      <c r="Q267" s="14" t="s">
        <v>1160</v>
      </c>
      <c r="R267" s="272"/>
      <c r="S267" s="11"/>
      <c r="T267" s="11"/>
      <c r="U267" s="11"/>
    </row>
    <row r="268" spans="1:21" ht="31.5">
      <c r="A268" s="312"/>
      <c r="B268" s="312"/>
      <c r="C268" s="312"/>
      <c r="D268" s="312"/>
      <c r="E268" s="255"/>
      <c r="F268" s="261"/>
      <c r="G268" s="350"/>
      <c r="H268" s="343"/>
      <c r="I268" s="66" t="s">
        <v>1161</v>
      </c>
      <c r="J268" s="66" t="s">
        <v>1152</v>
      </c>
      <c r="K268" s="66" t="s">
        <v>1162</v>
      </c>
      <c r="L268" s="275"/>
      <c r="M268" s="33" t="s">
        <v>1163</v>
      </c>
      <c r="N268" s="32" t="str">
        <f>IFERROR(VLOOKUP(M268,'[25]Riesgos de gestión'!$D$9:$E$38,2,0),0)</f>
        <v>Afectación en la renovación de la infraestructura tecnológica</v>
      </c>
      <c r="O268" s="32" t="s">
        <v>1164</v>
      </c>
      <c r="P268" s="109" t="s">
        <v>1165</v>
      </c>
      <c r="Q268" s="32" t="s">
        <v>1166</v>
      </c>
      <c r="R268" s="272"/>
      <c r="S268" s="11"/>
      <c r="T268" s="11"/>
      <c r="U268" s="11"/>
    </row>
    <row r="269" spans="1:21" ht="63">
      <c r="A269" s="312"/>
      <c r="B269" s="312"/>
      <c r="C269" s="312"/>
      <c r="D269" s="312"/>
      <c r="E269" s="255"/>
      <c r="F269" s="261"/>
      <c r="G269" s="33" t="s">
        <v>1167</v>
      </c>
      <c r="H269" s="87" t="str">
        <f>IFERROR(VLOOKUP(G269,'[25]Riesgos de gestión'!$L$44:$M$124,2,0),0)</f>
        <v>Falta de herramientas que permitan llevar los controles en ciberseguridad para dar cumplimiento a los lineamientos de las políticas y de las buenas practicas</v>
      </c>
      <c r="I269" s="75" t="s">
        <v>1168</v>
      </c>
      <c r="J269" s="46" t="s">
        <v>1169</v>
      </c>
      <c r="K269" s="75" t="s">
        <v>1170</v>
      </c>
      <c r="L269" s="275"/>
      <c r="M269" s="33"/>
      <c r="N269" s="87"/>
      <c r="O269" s="14"/>
      <c r="P269" s="14"/>
      <c r="Q269" s="14"/>
      <c r="R269" s="272"/>
      <c r="S269" s="11"/>
      <c r="T269" s="11"/>
      <c r="U269" s="11"/>
    </row>
    <row r="270" spans="1:21" ht="79.5" thickBot="1">
      <c r="A270" s="314"/>
      <c r="B270" s="314"/>
      <c r="C270" s="314"/>
      <c r="D270" s="314"/>
      <c r="E270" s="256"/>
      <c r="F270" s="262"/>
      <c r="G270" s="35" t="s">
        <v>1171</v>
      </c>
      <c r="H270" s="165" t="str">
        <f>IFERROR(VLOOKUP(G270,'[25]Riesgos de gestión'!$L$44:$M$124,2,0),0)</f>
        <v>Falta de recurso humano capacitado para la gestión de la capacidad operativa que permita administrar los servicios tecnológicos de la Entidad</v>
      </c>
      <c r="I270" s="208" t="s">
        <v>1172</v>
      </c>
      <c r="J270" s="56" t="s">
        <v>1173</v>
      </c>
      <c r="K270" s="208" t="s">
        <v>1174</v>
      </c>
      <c r="L270" s="351"/>
      <c r="M270" s="35"/>
      <c r="N270" s="34"/>
      <c r="O270" s="34"/>
      <c r="P270" s="220"/>
      <c r="Q270" s="34"/>
      <c r="R270" s="273"/>
      <c r="S270" s="11"/>
      <c r="T270" s="11"/>
      <c r="U270" s="11"/>
    </row>
    <row r="271" spans="1:21" ht="47.25">
      <c r="A271" s="311">
        <v>1</v>
      </c>
      <c r="B271" s="311" t="s">
        <v>31</v>
      </c>
      <c r="C271" s="311" t="s">
        <v>1147</v>
      </c>
      <c r="D271" s="311" t="s">
        <v>1175</v>
      </c>
      <c r="E271" s="254" t="s">
        <v>1176</v>
      </c>
      <c r="F271" s="260" t="str">
        <f>IFERROR(VLOOKUP(E271,'[25]Riesgos de gestión'!$C$129:$D$178,2,0),0)</f>
        <v>Inoportunidad en la entrega de proyectos definidos en la OTI.</v>
      </c>
      <c r="G271" s="305" t="s">
        <v>1177</v>
      </c>
      <c r="H271" s="342" t="str">
        <f>IFERROR(VLOOKUP(G271,'[25]Riesgos de gestión'!$L$44:$M$124,2,0),0)</f>
        <v>Asignación baja de presupuesto para desarrollar los proyectos tecnológicos</v>
      </c>
      <c r="I271" s="62" t="s">
        <v>1178</v>
      </c>
      <c r="J271" s="62" t="s">
        <v>1179</v>
      </c>
      <c r="K271" s="62" t="s">
        <v>129</v>
      </c>
      <c r="L271" s="274" t="s">
        <v>40</v>
      </c>
      <c r="M271" s="349" t="s">
        <v>59</v>
      </c>
      <c r="N271" s="342" t="str">
        <f>IFERROR(VLOOKUP(M271,'[25]Riesgos de gestión'!$D$9:$E$38,2,0),0)</f>
        <v>Afectación de la prestación de servicios de la ANM.</v>
      </c>
      <c r="O271" s="10" t="s">
        <v>1153</v>
      </c>
      <c r="P271" s="219" t="s">
        <v>1154</v>
      </c>
      <c r="Q271" s="10" t="s">
        <v>1155</v>
      </c>
      <c r="R271" s="271" t="s">
        <v>46</v>
      </c>
      <c r="S271" s="11"/>
      <c r="T271" s="11"/>
      <c r="U271" s="11"/>
    </row>
    <row r="272" spans="1:21" ht="94.5">
      <c r="A272" s="312"/>
      <c r="B272" s="312"/>
      <c r="C272" s="312"/>
      <c r="D272" s="312"/>
      <c r="E272" s="255"/>
      <c r="F272" s="261"/>
      <c r="G272" s="283"/>
      <c r="H272" s="343"/>
      <c r="I272" s="13" t="s">
        <v>1180</v>
      </c>
      <c r="J272" s="13" t="s">
        <v>1179</v>
      </c>
      <c r="K272" s="13" t="s">
        <v>129</v>
      </c>
      <c r="L272" s="275"/>
      <c r="M272" s="350"/>
      <c r="N272" s="343"/>
      <c r="O272" s="14" t="s">
        <v>1158</v>
      </c>
      <c r="P272" s="14" t="s">
        <v>1159</v>
      </c>
      <c r="Q272" s="14" t="s">
        <v>1160</v>
      </c>
      <c r="R272" s="272"/>
      <c r="S272" s="11"/>
      <c r="T272" s="11"/>
      <c r="U272" s="11"/>
    </row>
    <row r="273" spans="1:21" ht="31.5">
      <c r="A273" s="312"/>
      <c r="B273" s="312"/>
      <c r="C273" s="312"/>
      <c r="D273" s="312"/>
      <c r="E273" s="255"/>
      <c r="F273" s="261"/>
      <c r="G273" s="283" t="s">
        <v>1181</v>
      </c>
      <c r="H273" s="343" t="str">
        <f>IFERROR(VLOOKUP(G273,'[25]Riesgos de gestión'!$L$44:$M$124,2,0),0)</f>
        <v>Insuficiente personal para atender las demandas de los proyectos tecnológicos y/o debilidades en transferencia de conocimiento al retiro de los profesionales</v>
      </c>
      <c r="I273" s="13" t="s">
        <v>1182</v>
      </c>
      <c r="J273" s="13" t="s">
        <v>1179</v>
      </c>
      <c r="K273" s="13" t="s">
        <v>1183</v>
      </c>
      <c r="L273" s="275"/>
      <c r="M273" s="33"/>
      <c r="N273" s="87"/>
      <c r="O273" s="14"/>
      <c r="P273" s="14"/>
      <c r="Q273" s="14"/>
      <c r="R273" s="272"/>
      <c r="S273" s="11"/>
      <c r="T273" s="11"/>
      <c r="U273" s="11"/>
    </row>
    <row r="274" spans="1:21">
      <c r="A274" s="312"/>
      <c r="B274" s="312"/>
      <c r="C274" s="312"/>
      <c r="D274" s="312"/>
      <c r="E274" s="255"/>
      <c r="F274" s="261"/>
      <c r="G274" s="283"/>
      <c r="H274" s="343"/>
      <c r="I274" s="13" t="s">
        <v>1184</v>
      </c>
      <c r="J274" s="13" t="s">
        <v>1185</v>
      </c>
      <c r="K274" s="13" t="s">
        <v>1186</v>
      </c>
      <c r="L274" s="275"/>
      <c r="M274" s="33"/>
      <c r="N274" s="32"/>
      <c r="O274" s="32"/>
      <c r="P274" s="32"/>
      <c r="Q274" s="32"/>
      <c r="R274" s="272"/>
      <c r="S274" s="11"/>
      <c r="T274" s="11"/>
      <c r="U274" s="11"/>
    </row>
    <row r="275" spans="1:21" ht="48" thickBot="1">
      <c r="A275" s="314"/>
      <c r="B275" s="314"/>
      <c r="C275" s="314"/>
      <c r="D275" s="314"/>
      <c r="E275" s="256"/>
      <c r="F275" s="262"/>
      <c r="G275" s="204" t="s">
        <v>1187</v>
      </c>
      <c r="H275" s="34" t="str">
        <f>IFERROR(VLOOKUP(G275,'[25]Riesgos de gestión'!$L$44:$M$124,2,0),0)</f>
        <v>Debilidades en la implementación de controles de seguimiento al avance en la gestión de los proyectos tecnológicos</v>
      </c>
      <c r="I275" s="198" t="s">
        <v>1188</v>
      </c>
      <c r="J275" s="198" t="s">
        <v>1189</v>
      </c>
      <c r="K275" s="198" t="s">
        <v>1190</v>
      </c>
      <c r="L275" s="351"/>
      <c r="M275" s="35"/>
      <c r="N275" s="34"/>
      <c r="O275" s="34"/>
      <c r="P275" s="34"/>
      <c r="Q275" s="34"/>
      <c r="R275" s="273"/>
      <c r="S275" s="11"/>
      <c r="T275" s="11"/>
      <c r="U275" s="11"/>
    </row>
    <row r="276" spans="1:21" ht="47.25">
      <c r="A276" s="311">
        <v>1</v>
      </c>
      <c r="B276" s="311" t="s">
        <v>31</v>
      </c>
      <c r="C276" s="311" t="s">
        <v>1147</v>
      </c>
      <c r="D276" s="311" t="s">
        <v>1175</v>
      </c>
      <c r="E276" s="254" t="s">
        <v>1191</v>
      </c>
      <c r="F276" s="260" t="str">
        <f>IFERROR(VLOOKUP(E276,'[25]Riesgos de gestión'!$C$129:$D$178,2,0),0)</f>
        <v xml:space="preserve">Inoportunidad en la atención de las solicitudes que recibe la Oficina de Tecnología e Información  </v>
      </c>
      <c r="G276" s="305" t="s">
        <v>1192</v>
      </c>
      <c r="H276" s="349" t="str">
        <f>IFERROR(VLOOKUP(G276,'[25]Riesgos de gestión'!$L$44:$M$124,2,0),0)</f>
        <v>Cierre inoportuno de los casos por parte de los especialistas</v>
      </c>
      <c r="I276" s="62" t="s">
        <v>1193</v>
      </c>
      <c r="J276" s="62" t="s">
        <v>1189</v>
      </c>
      <c r="K276" s="62" t="s">
        <v>129</v>
      </c>
      <c r="L276" s="274" t="s">
        <v>40</v>
      </c>
      <c r="M276" s="349" t="s">
        <v>59</v>
      </c>
      <c r="N276" s="342" t="str">
        <f>IFERROR(VLOOKUP(M276,'[25]Riesgos de gestión'!$D$9:$E$38,2,0),0)</f>
        <v>Afectación de la prestación de servicios de la ANM.</v>
      </c>
      <c r="O276" s="10" t="s">
        <v>1153</v>
      </c>
      <c r="P276" s="219" t="s">
        <v>1154</v>
      </c>
      <c r="Q276" s="10" t="s">
        <v>1155</v>
      </c>
      <c r="R276" s="271" t="s">
        <v>46</v>
      </c>
      <c r="S276" s="11"/>
      <c r="T276" s="11"/>
      <c r="U276" s="11"/>
    </row>
    <row r="277" spans="1:21" ht="94.5">
      <c r="A277" s="312"/>
      <c r="B277" s="312"/>
      <c r="C277" s="312"/>
      <c r="D277" s="312"/>
      <c r="E277" s="255"/>
      <c r="F277" s="261"/>
      <c r="G277" s="283"/>
      <c r="H277" s="350"/>
      <c r="I277" s="13" t="s">
        <v>1194</v>
      </c>
      <c r="J277" s="13" t="s">
        <v>1185</v>
      </c>
      <c r="K277" s="13" t="s">
        <v>129</v>
      </c>
      <c r="L277" s="275"/>
      <c r="M277" s="350"/>
      <c r="N277" s="343"/>
      <c r="O277" s="14" t="s">
        <v>1158</v>
      </c>
      <c r="P277" s="14" t="s">
        <v>1159</v>
      </c>
      <c r="Q277" s="14" t="s">
        <v>1160</v>
      </c>
      <c r="R277" s="272"/>
      <c r="S277" s="11"/>
      <c r="T277" s="11"/>
      <c r="U277" s="11"/>
    </row>
    <row r="278" spans="1:21" ht="31.5">
      <c r="A278" s="312"/>
      <c r="B278" s="312"/>
      <c r="C278" s="312"/>
      <c r="D278" s="312"/>
      <c r="E278" s="255"/>
      <c r="F278" s="261"/>
      <c r="G278" s="283" t="s">
        <v>1195</v>
      </c>
      <c r="H278" s="343" t="str">
        <f>IFERROR(VLOOKUP(G278,'[25]Riesgos de gestión'!$L$44:$M$124,2,0),0)</f>
        <v>Externalidades que impidan la solución inmediata de las solicitudes recibidas y que necesiten otro tipo de escalamiento para dar tramite y/o cambio de talento humano especializado</v>
      </c>
      <c r="I278" s="46" t="s">
        <v>1196</v>
      </c>
      <c r="J278" s="46" t="s">
        <v>1189</v>
      </c>
      <c r="K278" s="46" t="s">
        <v>1183</v>
      </c>
      <c r="L278" s="275"/>
      <c r="M278" s="33"/>
      <c r="N278" s="87"/>
      <c r="O278" s="14"/>
      <c r="P278" s="14"/>
      <c r="Q278" s="14"/>
      <c r="R278" s="272"/>
      <c r="S278" s="11"/>
      <c r="T278" s="11"/>
      <c r="U278" s="11"/>
    </row>
    <row r="279" spans="1:21">
      <c r="A279" s="312"/>
      <c r="B279" s="312"/>
      <c r="C279" s="312"/>
      <c r="D279" s="312"/>
      <c r="E279" s="255"/>
      <c r="F279" s="261"/>
      <c r="G279" s="283"/>
      <c r="H279" s="343"/>
      <c r="I279" s="46" t="s">
        <v>1197</v>
      </c>
      <c r="J279" s="46" t="s">
        <v>1185</v>
      </c>
      <c r="K279" s="46" t="s">
        <v>1198</v>
      </c>
      <c r="L279" s="275"/>
      <c r="M279" s="33"/>
      <c r="N279" s="32"/>
      <c r="O279" s="14"/>
      <c r="P279" s="14"/>
      <c r="Q279" s="14"/>
      <c r="R279" s="272"/>
      <c r="S279" s="11"/>
      <c r="T279" s="11"/>
      <c r="U279" s="11"/>
    </row>
    <row r="280" spans="1:21" ht="31.5">
      <c r="A280" s="312"/>
      <c r="B280" s="312"/>
      <c r="C280" s="312"/>
      <c r="D280" s="312"/>
      <c r="E280" s="255"/>
      <c r="F280" s="261"/>
      <c r="G280" s="18" t="s">
        <v>1199</v>
      </c>
      <c r="H280" s="32" t="str">
        <f>IFERROR(VLOOKUP(G280,'[25]Riesgos de gestión'!$L$44:$M$124,2,0),0)</f>
        <v>Desconocimiento por parte de los servidores en la gestión de los servicios tecnológicos, y reporte de eventos en Aranda</v>
      </c>
      <c r="I280" s="46" t="s">
        <v>1200</v>
      </c>
      <c r="J280" s="13" t="s">
        <v>1185</v>
      </c>
      <c r="K280" s="46" t="s">
        <v>1201</v>
      </c>
      <c r="L280" s="275"/>
      <c r="M280" s="33"/>
      <c r="N280" s="32"/>
      <c r="O280" s="14"/>
      <c r="P280" s="14"/>
      <c r="Q280" s="14"/>
      <c r="R280" s="272"/>
      <c r="S280" s="11"/>
      <c r="T280" s="11"/>
      <c r="U280" s="11"/>
    </row>
    <row r="281" spans="1:21" ht="32.25" thickBot="1">
      <c r="A281" s="314"/>
      <c r="B281" s="314"/>
      <c r="C281" s="314"/>
      <c r="D281" s="314"/>
      <c r="E281" s="256"/>
      <c r="F281" s="262"/>
      <c r="G281" s="204" t="s">
        <v>1202</v>
      </c>
      <c r="H281" s="34" t="str">
        <f>IFERROR(VLOOKUP(G281,'[25]Riesgos de gestión'!$L$44:$M$124,2,0),0)</f>
        <v>Debilidades en la caracterización y tipificación de los servicios y grupos de interés que atiende la OTI</v>
      </c>
      <c r="I281" s="56" t="s">
        <v>1203</v>
      </c>
      <c r="J281" s="56" t="s">
        <v>1204</v>
      </c>
      <c r="K281" s="56" t="s">
        <v>1205</v>
      </c>
      <c r="L281" s="351"/>
      <c r="M281" s="35"/>
      <c r="N281" s="34"/>
      <c r="O281" s="15"/>
      <c r="P281" s="15"/>
      <c r="Q281" s="15"/>
      <c r="R281" s="273"/>
      <c r="S281" s="11"/>
      <c r="T281" s="11"/>
      <c r="U281" s="11"/>
    </row>
    <row r="282" spans="1:21" ht="63">
      <c r="A282" s="311">
        <v>1</v>
      </c>
      <c r="B282" s="311" t="s">
        <v>31</v>
      </c>
      <c r="C282" s="311" t="s">
        <v>1147</v>
      </c>
      <c r="D282" s="311" t="s">
        <v>1175</v>
      </c>
      <c r="E282" s="254" t="s">
        <v>1206</v>
      </c>
      <c r="F282" s="260" t="str">
        <f>IFERROR(VLOOKUP(E282,'[25]Riesgos de gestión'!$C$129:$D$178,2,0),0)</f>
        <v>Pérdida, fuga o alteración de información de la Agencia Nacional de Minería</v>
      </c>
      <c r="G282" s="305" t="s">
        <v>1207</v>
      </c>
      <c r="H282" s="342" t="str">
        <f>IFERROR(VLOOKUP(G282,'[25]Riesgos de gestión'!$L$44:$M$124,2,0),0)</f>
        <v xml:space="preserve">Obsolescencia tecnológica y vulnerabilidades no solucionadas  </v>
      </c>
      <c r="I282" s="39" t="s">
        <v>1208</v>
      </c>
      <c r="J282" s="62" t="s">
        <v>1185</v>
      </c>
      <c r="K282" s="62" t="s">
        <v>1209</v>
      </c>
      <c r="L282" s="267" t="s">
        <v>46</v>
      </c>
      <c r="M282" s="121" t="s">
        <v>348</v>
      </c>
      <c r="N282" s="128" t="s">
        <v>490</v>
      </c>
      <c r="O282" s="10" t="s">
        <v>1210</v>
      </c>
      <c r="P282" s="10" t="s">
        <v>1211</v>
      </c>
      <c r="Q282" s="10" t="s">
        <v>1212</v>
      </c>
      <c r="R282" s="344" t="s">
        <v>376</v>
      </c>
      <c r="S282" s="11"/>
      <c r="T282" s="11"/>
      <c r="U282" s="11"/>
    </row>
    <row r="283" spans="1:21" ht="31.5">
      <c r="A283" s="312"/>
      <c r="B283" s="312"/>
      <c r="C283" s="312"/>
      <c r="D283" s="312"/>
      <c r="E283" s="255"/>
      <c r="F283" s="261"/>
      <c r="G283" s="283"/>
      <c r="H283" s="343"/>
      <c r="I283" s="13" t="s">
        <v>1213</v>
      </c>
      <c r="J283" s="46" t="s">
        <v>1185</v>
      </c>
      <c r="K283" s="13" t="s">
        <v>1214</v>
      </c>
      <c r="L283" s="268"/>
      <c r="M283" s="33"/>
      <c r="N283" s="87"/>
      <c r="O283" s="32"/>
      <c r="P283" s="109"/>
      <c r="Q283" s="32"/>
      <c r="R283" s="345"/>
      <c r="S283" s="11"/>
      <c r="T283" s="11"/>
      <c r="U283" s="11"/>
    </row>
    <row r="284" spans="1:21" ht="47.25">
      <c r="A284" s="312"/>
      <c r="B284" s="312"/>
      <c r="C284" s="312"/>
      <c r="D284" s="312"/>
      <c r="E284" s="255"/>
      <c r="F284" s="261"/>
      <c r="G284" s="283"/>
      <c r="H284" s="343"/>
      <c r="I284" s="13" t="s">
        <v>1215</v>
      </c>
      <c r="J284" s="46" t="s">
        <v>1216</v>
      </c>
      <c r="K284" s="13" t="s">
        <v>1217</v>
      </c>
      <c r="L284" s="268"/>
      <c r="M284" s="33"/>
      <c r="N284" s="87"/>
      <c r="O284" s="32"/>
      <c r="P284" s="109"/>
      <c r="Q284" s="32"/>
      <c r="R284" s="345"/>
      <c r="S284" s="11"/>
      <c r="T284" s="11"/>
      <c r="U284" s="11"/>
    </row>
    <row r="285" spans="1:21" ht="63">
      <c r="A285" s="312"/>
      <c r="B285" s="312"/>
      <c r="C285" s="312"/>
      <c r="D285" s="312"/>
      <c r="E285" s="255"/>
      <c r="F285" s="261"/>
      <c r="G285" s="283" t="s">
        <v>1218</v>
      </c>
      <c r="H285" s="343" t="str">
        <f>IFERROR(VLOOKUP(G285,'[25]Riesgos de gestión'!$L$44:$M$124,2,0),0)</f>
        <v xml:space="preserve">Debilidades en la detección de fallas por:
1. Accesos no autorizados                
2. Inadecuada gestión de copias de seguridad y deficiencias en almacenamiento de información            
3. Ausencia de pruebas de recuperación de información                                  
4. Fallas en la infraestructura tecnológica                  
5. Obsolescencia en hardware y software                              6. Desastres naturales, alteración del orden social y salubridad publica; accidentes; incendios; inundaciones; terrorismo; ataques a la infraestructura física de la Entidad. </v>
      </c>
      <c r="I285" s="13" t="s">
        <v>1219</v>
      </c>
      <c r="J285" s="46" t="s">
        <v>1189</v>
      </c>
      <c r="K285" s="46" t="s">
        <v>1220</v>
      </c>
      <c r="L285" s="268"/>
      <c r="M285" s="33"/>
      <c r="N285" s="87"/>
      <c r="O285" s="32"/>
      <c r="P285" s="109"/>
      <c r="Q285" s="32"/>
      <c r="R285" s="345"/>
      <c r="S285" s="11"/>
      <c r="T285" s="11"/>
      <c r="U285" s="11"/>
    </row>
    <row r="286" spans="1:21" ht="63">
      <c r="A286" s="312"/>
      <c r="B286" s="312"/>
      <c r="C286" s="312"/>
      <c r="D286" s="312"/>
      <c r="E286" s="255"/>
      <c r="F286" s="261"/>
      <c r="G286" s="283"/>
      <c r="H286" s="343"/>
      <c r="I286" s="13" t="s">
        <v>1221</v>
      </c>
      <c r="J286" s="13" t="s">
        <v>1189</v>
      </c>
      <c r="K286" s="13" t="s">
        <v>1222</v>
      </c>
      <c r="L286" s="268"/>
      <c r="M286" s="33"/>
      <c r="N286" s="87"/>
      <c r="O286" s="32"/>
      <c r="P286" s="109"/>
      <c r="Q286" s="32"/>
      <c r="R286" s="345"/>
      <c r="S286" s="11"/>
      <c r="T286" s="11"/>
      <c r="U286" s="11"/>
    </row>
    <row r="287" spans="1:21" ht="48" thickBot="1">
      <c r="A287" s="314"/>
      <c r="B287" s="314"/>
      <c r="C287" s="314"/>
      <c r="D287" s="314"/>
      <c r="E287" s="256"/>
      <c r="F287" s="262"/>
      <c r="G287" s="347"/>
      <c r="H287" s="348"/>
      <c r="I287" s="50" t="s">
        <v>1223</v>
      </c>
      <c r="J287" s="50" t="s">
        <v>1224</v>
      </c>
      <c r="K287" s="50" t="s">
        <v>1225</v>
      </c>
      <c r="L287" s="269"/>
      <c r="M287" s="35"/>
      <c r="N287" s="165"/>
      <c r="O287" s="15"/>
      <c r="P287" s="15"/>
      <c r="Q287" s="15"/>
      <c r="R287" s="346"/>
      <c r="S287" s="11"/>
      <c r="T287" s="11"/>
      <c r="U287" s="11"/>
    </row>
    <row r="288" spans="1:21" ht="63">
      <c r="A288" s="288">
        <v>1</v>
      </c>
      <c r="B288" s="288" t="s">
        <v>31</v>
      </c>
      <c r="C288" s="288" t="s">
        <v>1226</v>
      </c>
      <c r="D288" s="288" t="s">
        <v>1227</v>
      </c>
      <c r="E288" s="291" t="s">
        <v>1228</v>
      </c>
      <c r="F288" s="294" t="str">
        <f>IFERROR(VLOOKUP(E288,'[26]Riesgos de gestión'!$C$224:$D$273,2,0),0)</f>
        <v>Incumplimiento de los términos legales establecidos para realizar el proceso de concertación y seguimiento a la evaluación de desempeño y acuerdos de gestión</v>
      </c>
      <c r="G288" s="315" t="s">
        <v>1229</v>
      </c>
      <c r="H288" s="316" t="str">
        <f>IFERROR(VLOOKUP(G288,'[26]Riesgos de gestión'!$L$43:$M$219,2,0),0)</f>
        <v>Inasistencia de evaluados y evaluadores a las capacitaciones convocadas por el Grupo de Talento Humano</v>
      </c>
      <c r="I288" s="46" t="s">
        <v>1230</v>
      </c>
      <c r="J288" s="46" t="s">
        <v>1231</v>
      </c>
      <c r="K288" s="46" t="s">
        <v>245</v>
      </c>
      <c r="L288" s="309" t="s">
        <v>46</v>
      </c>
      <c r="M288" s="121" t="s">
        <v>59</v>
      </c>
      <c r="N288" s="128" t="str">
        <f>IFERROR(VLOOKUP(M288,'[26]Riesgos de gestión'!$D$9:$E$38,2,0),0)</f>
        <v>Afectación en la prestación del servicio de la ANM</v>
      </c>
      <c r="O288" s="76" t="s">
        <v>1232</v>
      </c>
      <c r="P288" s="77" t="s">
        <v>1233</v>
      </c>
      <c r="Q288" s="76" t="s">
        <v>1234</v>
      </c>
      <c r="R288" s="279" t="s">
        <v>46</v>
      </c>
      <c r="S288" s="11"/>
      <c r="T288" s="11"/>
      <c r="U288" s="11"/>
    </row>
    <row r="289" spans="1:21" ht="95.25" thickBot="1">
      <c r="A289" s="289"/>
      <c r="B289" s="289"/>
      <c r="C289" s="289"/>
      <c r="D289" s="289"/>
      <c r="E289" s="292"/>
      <c r="F289" s="295"/>
      <c r="G289" s="307"/>
      <c r="H289" s="317"/>
      <c r="I289" s="46" t="s">
        <v>1235</v>
      </c>
      <c r="J289" s="46" t="s">
        <v>1231</v>
      </c>
      <c r="K289" s="46" t="s">
        <v>1236</v>
      </c>
      <c r="L289" s="310"/>
      <c r="M289" s="41" t="s">
        <v>348</v>
      </c>
      <c r="N289" s="78" t="str">
        <f>IFERROR(VLOOKUP(M289,'[26]Riesgos de gestión'!$D$9:$E$38,2,0),0)</f>
        <v>Potenciales responsabilidades disciplinarias, fiscales o penales.</v>
      </c>
      <c r="O289" s="76" t="s">
        <v>597</v>
      </c>
      <c r="P289" s="77" t="s">
        <v>1237</v>
      </c>
      <c r="Q289" s="76" t="s">
        <v>599</v>
      </c>
      <c r="R289" s="280"/>
      <c r="S289" s="11"/>
      <c r="T289" s="11"/>
      <c r="U289" s="11"/>
    </row>
    <row r="290" spans="1:21" ht="63">
      <c r="A290" s="288">
        <v>1</v>
      </c>
      <c r="B290" s="288" t="s">
        <v>31</v>
      </c>
      <c r="C290" s="288" t="s">
        <v>1226</v>
      </c>
      <c r="D290" s="288" t="s">
        <v>1227</v>
      </c>
      <c r="E290" s="291" t="s">
        <v>1238</v>
      </c>
      <c r="F290" s="294" t="str">
        <f>IFERROR(VLOOKUP(E290,'[26]Riesgos de gestión'!$C$224:$D$273,2,0),0)</f>
        <v>Errores en la liquidación de la nómina y falta de aplicación de novedades</v>
      </c>
      <c r="G290" s="315" t="s">
        <v>1239</v>
      </c>
      <c r="H290" s="326" t="str">
        <f>IFERROR(VLOOKUP(G290,'[26]Riesgos de gestión'!$L$43:$M$219,2,0),0)</f>
        <v>Debilidades en la parametrización y/o ajustes internos de websafi y/o fallas en el aplicativo</v>
      </c>
      <c r="I290" s="62" t="s">
        <v>1240</v>
      </c>
      <c r="J290" s="62" t="s">
        <v>1241</v>
      </c>
      <c r="K290" s="62" t="s">
        <v>1242</v>
      </c>
      <c r="L290" s="309" t="s">
        <v>46</v>
      </c>
      <c r="M290" s="121" t="s">
        <v>59</v>
      </c>
      <c r="N290" s="128" t="str">
        <f>IFERROR(VLOOKUP(M290,'[26]Riesgos de gestión'!$D$9:$E$38,2,0),0)</f>
        <v>Afectación en la prestación del servicio de la ANM</v>
      </c>
      <c r="O290" s="110" t="s">
        <v>1232</v>
      </c>
      <c r="P290" s="111" t="s">
        <v>1233</v>
      </c>
      <c r="Q290" s="110" t="s">
        <v>1234</v>
      </c>
      <c r="R290" s="279" t="s">
        <v>46</v>
      </c>
      <c r="S290" s="11"/>
      <c r="T290" s="11"/>
      <c r="U290" s="11"/>
    </row>
    <row r="291" spans="1:21" ht="94.5">
      <c r="A291" s="289"/>
      <c r="B291" s="289"/>
      <c r="C291" s="289"/>
      <c r="D291" s="289"/>
      <c r="E291" s="292"/>
      <c r="F291" s="295"/>
      <c r="G291" s="302"/>
      <c r="H291" s="303"/>
      <c r="I291" s="46" t="s">
        <v>1243</v>
      </c>
      <c r="J291" s="46" t="s">
        <v>1244</v>
      </c>
      <c r="K291" s="46" t="s">
        <v>129</v>
      </c>
      <c r="L291" s="310"/>
      <c r="M291" s="41" t="s">
        <v>348</v>
      </c>
      <c r="N291" s="78" t="str">
        <f>IFERROR(VLOOKUP(M291,'[26]Riesgos de gestión'!$D$9:$E$38,2,0),0)</f>
        <v>Potenciales responsabilidades disciplinarias, fiscales o penales.</v>
      </c>
      <c r="O291" s="76" t="s">
        <v>597</v>
      </c>
      <c r="P291" s="77" t="s">
        <v>1237</v>
      </c>
      <c r="Q291" s="76" t="s">
        <v>599</v>
      </c>
      <c r="R291" s="280"/>
      <c r="S291" s="11"/>
      <c r="T291" s="11"/>
      <c r="U291" s="11"/>
    </row>
    <row r="292" spans="1:21" ht="32.25" thickBot="1">
      <c r="A292" s="289"/>
      <c r="B292" s="289"/>
      <c r="C292" s="289"/>
      <c r="D292" s="289"/>
      <c r="E292" s="292"/>
      <c r="F292" s="295"/>
      <c r="G292" s="19" t="s">
        <v>1245</v>
      </c>
      <c r="H292" s="37" t="str">
        <f>IFERROR(VLOOKUP(G292,'[26]Riesgos de gestión'!$L$43:$M$219,2,0),0)</f>
        <v>Alta demanda de solicitudes de situaciones administrativas</v>
      </c>
      <c r="I292" s="46" t="s">
        <v>1246</v>
      </c>
      <c r="J292" s="46" t="s">
        <v>1244</v>
      </c>
      <c r="K292" s="46" t="s">
        <v>1247</v>
      </c>
      <c r="L292" s="310"/>
      <c r="M292" s="41"/>
      <c r="N292" s="78"/>
      <c r="O292" s="78"/>
      <c r="P292" s="78"/>
      <c r="Q292" s="78"/>
      <c r="R292" s="280"/>
      <c r="S292" s="11"/>
      <c r="T292" s="11"/>
      <c r="U292" s="11"/>
    </row>
    <row r="293" spans="1:21" ht="63">
      <c r="A293" s="288">
        <v>1</v>
      </c>
      <c r="B293" s="288" t="s">
        <v>31</v>
      </c>
      <c r="C293" s="288" t="s">
        <v>1226</v>
      </c>
      <c r="D293" s="288" t="s">
        <v>1227</v>
      </c>
      <c r="E293" s="291" t="s">
        <v>1248</v>
      </c>
      <c r="F293" s="294" t="str">
        <f>IFERROR(VLOOKUP(E293,'[26]Riesgos de gestión'!$C$224:$D$273,2,0),0)</f>
        <v>Provisión de empleos incumpliendo la normatividad vigente en materia de gestión del talento humano</v>
      </c>
      <c r="G293" s="16" t="s">
        <v>1249</v>
      </c>
      <c r="H293" s="131" t="str">
        <f>IFERROR(VLOOKUP(G293,'[26]Riesgos de gestión'!$L$43:$M$219,2,0),0)</f>
        <v xml:space="preserve">Inoportunidad en la presentación de los candidatos para proveer los empleos en provisionalidad y libre nombramiento y remoción. </v>
      </c>
      <c r="I293" s="62" t="s">
        <v>1250</v>
      </c>
      <c r="J293" s="62" t="s">
        <v>1251</v>
      </c>
      <c r="K293" s="62" t="s">
        <v>1252</v>
      </c>
      <c r="L293" s="309" t="s">
        <v>46</v>
      </c>
      <c r="M293" s="121" t="s">
        <v>59</v>
      </c>
      <c r="N293" s="128" t="str">
        <f>IFERROR(VLOOKUP(M293,'[26]Riesgos de gestión'!$D$9:$E$38,2,0),0)</f>
        <v>Afectación en la prestación del servicio de la ANM</v>
      </c>
      <c r="O293" s="110" t="s">
        <v>1232</v>
      </c>
      <c r="P293" s="111" t="s">
        <v>1233</v>
      </c>
      <c r="Q293" s="110" t="s">
        <v>1234</v>
      </c>
      <c r="R293" s="279" t="s">
        <v>46</v>
      </c>
      <c r="S293" s="11"/>
      <c r="T293" s="11"/>
      <c r="U293" s="11"/>
    </row>
    <row r="294" spans="1:21" ht="63">
      <c r="A294" s="289"/>
      <c r="B294" s="289"/>
      <c r="C294" s="289"/>
      <c r="D294" s="289"/>
      <c r="E294" s="292"/>
      <c r="F294" s="295"/>
      <c r="G294" s="18" t="s">
        <v>1253</v>
      </c>
      <c r="H294" s="32" t="str">
        <f>IFERROR(VLOOKUP(G294,'[26]Riesgos de gestión'!$L$43:$M$219,2,0),0)</f>
        <v>Incumplimiento de requisitos del manual de funciones de los candidatos para proveer el empleo</v>
      </c>
      <c r="I294" s="13" t="s">
        <v>1254</v>
      </c>
      <c r="J294" s="13" t="s">
        <v>1255</v>
      </c>
      <c r="K294" s="13" t="s">
        <v>1256</v>
      </c>
      <c r="L294" s="310"/>
      <c r="M294" s="41" t="s">
        <v>1257</v>
      </c>
      <c r="N294" s="78" t="str">
        <f>IFERROR(VLOOKUP(M294,'[26]Riesgos de gestión'!$D$9:$E$38,2,0),0)</f>
        <v>Potenciales demandas o acciones judiciales contra la ANM</v>
      </c>
      <c r="O294" s="76" t="s">
        <v>1258</v>
      </c>
      <c r="P294" s="77" t="s">
        <v>1237</v>
      </c>
      <c r="Q294" s="76" t="s">
        <v>177</v>
      </c>
      <c r="R294" s="280"/>
      <c r="S294" s="11"/>
      <c r="T294" s="11"/>
      <c r="U294" s="11"/>
    </row>
    <row r="295" spans="1:21" ht="95.25" thickBot="1">
      <c r="A295" s="289"/>
      <c r="B295" s="289"/>
      <c r="C295" s="289"/>
      <c r="D295" s="289"/>
      <c r="E295" s="292"/>
      <c r="F295" s="295"/>
      <c r="G295" s="41"/>
      <c r="H295" s="78"/>
      <c r="I295" s="87"/>
      <c r="J295" s="87"/>
      <c r="K295" s="87"/>
      <c r="L295" s="310"/>
      <c r="M295" s="41" t="s">
        <v>348</v>
      </c>
      <c r="N295" s="78" t="str">
        <f>IFERROR(VLOOKUP(M295,'[26]Riesgos de gestión'!$D$9:$E$38,2,0),0)</f>
        <v>Potenciales responsabilidades disciplinarias, fiscales o penales.</v>
      </c>
      <c r="O295" s="76" t="s">
        <v>597</v>
      </c>
      <c r="P295" s="77" t="s">
        <v>1237</v>
      </c>
      <c r="Q295" s="76" t="s">
        <v>599</v>
      </c>
      <c r="R295" s="280"/>
      <c r="S295" s="11"/>
      <c r="T295" s="11"/>
      <c r="U295" s="11"/>
    </row>
    <row r="296" spans="1:21" ht="63">
      <c r="A296" s="288">
        <v>1</v>
      </c>
      <c r="B296" s="288" t="s">
        <v>31</v>
      </c>
      <c r="C296" s="288" t="s">
        <v>1226</v>
      </c>
      <c r="D296" s="288" t="s">
        <v>1227</v>
      </c>
      <c r="E296" s="291" t="s">
        <v>1259</v>
      </c>
      <c r="F296" s="294" t="str">
        <f>IFERROR(VLOOKUP(E296,'[26]Riesgos de gestión'!$C$224:$D$273,2,0),0)</f>
        <v>Inadecuado fortalecimiento de las competencias de los funcionarios</v>
      </c>
      <c r="G296" s="36" t="s">
        <v>1260</v>
      </c>
      <c r="H296" s="131" t="str">
        <f>IFERROR(VLOOKUP(G296,'[26]Riesgos de gestión'!$L$43:$M$219,2,0),0)</f>
        <v>Deficiencias en los contenidos de las capacitaciones</v>
      </c>
      <c r="I296" s="62" t="s">
        <v>1261</v>
      </c>
      <c r="J296" s="62" t="s">
        <v>1262</v>
      </c>
      <c r="K296" s="62" t="s">
        <v>1263</v>
      </c>
      <c r="L296" s="309" t="s">
        <v>46</v>
      </c>
      <c r="M296" s="121" t="s">
        <v>59</v>
      </c>
      <c r="N296" s="128" t="str">
        <f>IFERROR(VLOOKUP(M296,'[26]Riesgos de gestión'!$D$9:$E$38,2,0),0)</f>
        <v>Afectación en la prestación del servicio de la ANM</v>
      </c>
      <c r="O296" s="110" t="s">
        <v>1232</v>
      </c>
      <c r="P296" s="111" t="s">
        <v>1233</v>
      </c>
      <c r="Q296" s="110" t="s">
        <v>1234</v>
      </c>
      <c r="R296" s="279" t="s">
        <v>46</v>
      </c>
      <c r="S296" s="11"/>
      <c r="T296" s="11"/>
      <c r="U296" s="11"/>
    </row>
    <row r="297" spans="1:21" ht="94.5">
      <c r="A297" s="289"/>
      <c r="B297" s="289"/>
      <c r="C297" s="289"/>
      <c r="D297" s="289"/>
      <c r="E297" s="292"/>
      <c r="F297" s="295"/>
      <c r="G297" s="298" t="s">
        <v>1264</v>
      </c>
      <c r="H297" s="324" t="str">
        <f>IFERROR(VLOOKUP(G297,'[26]Riesgos de gestión'!$L$43:$M$219,2,0),0)</f>
        <v>Deficiencias en la metodología de capacitación aplicada por parte de los docentes contratados</v>
      </c>
      <c r="I297" s="46" t="s">
        <v>1265</v>
      </c>
      <c r="J297" s="46" t="s">
        <v>1262</v>
      </c>
      <c r="K297" s="46" t="s">
        <v>318</v>
      </c>
      <c r="L297" s="310"/>
      <c r="M297" s="41" t="s">
        <v>348</v>
      </c>
      <c r="N297" s="78" t="str">
        <f>IFERROR(VLOOKUP(M297,'[26]Riesgos de gestión'!$D$9:$E$38,2,0),0)</f>
        <v>Potenciales responsabilidades disciplinarias, fiscales o penales.</v>
      </c>
      <c r="O297" s="76" t="s">
        <v>597</v>
      </c>
      <c r="P297" s="77" t="s">
        <v>1237</v>
      </c>
      <c r="Q297" s="76" t="s">
        <v>599</v>
      </c>
      <c r="R297" s="280"/>
      <c r="S297" s="11"/>
      <c r="T297" s="11"/>
      <c r="U297" s="11"/>
    </row>
    <row r="298" spans="1:21" ht="63">
      <c r="A298" s="289"/>
      <c r="B298" s="289"/>
      <c r="C298" s="289"/>
      <c r="D298" s="289"/>
      <c r="E298" s="292"/>
      <c r="F298" s="295"/>
      <c r="G298" s="302"/>
      <c r="H298" s="317"/>
      <c r="I298" s="46" t="s">
        <v>1266</v>
      </c>
      <c r="J298" s="46" t="s">
        <v>1262</v>
      </c>
      <c r="K298" s="46" t="s">
        <v>318</v>
      </c>
      <c r="L298" s="310"/>
      <c r="M298" s="41"/>
      <c r="N298" s="78"/>
      <c r="O298" s="78"/>
      <c r="P298" s="78"/>
      <c r="Q298" s="78"/>
      <c r="R298" s="280"/>
      <c r="S298" s="11"/>
      <c r="T298" s="11"/>
      <c r="U298" s="11"/>
    </row>
    <row r="299" spans="1:21" ht="63.75" thickBot="1">
      <c r="A299" s="289"/>
      <c r="B299" s="289"/>
      <c r="C299" s="289"/>
      <c r="D299" s="289"/>
      <c r="E299" s="292"/>
      <c r="F299" s="295"/>
      <c r="G299" s="19" t="s">
        <v>1267</v>
      </c>
      <c r="H299" s="37" t="str">
        <f>IFERROR(VLOOKUP(G299,'[26]Riesgos de gestión'!$L$43:$M$219,2,0),0)</f>
        <v>Inasistencia a las capacitaciones por parte de los funcionarios</v>
      </c>
      <c r="I299" s="46" t="s">
        <v>1268</v>
      </c>
      <c r="J299" s="46" t="s">
        <v>1269</v>
      </c>
      <c r="K299" s="46" t="s">
        <v>1270</v>
      </c>
      <c r="L299" s="310"/>
      <c r="M299" s="41"/>
      <c r="N299" s="78"/>
      <c r="O299" s="78"/>
      <c r="P299" s="78"/>
      <c r="Q299" s="78"/>
      <c r="R299" s="280"/>
      <c r="S299" s="11"/>
      <c r="T299" s="11"/>
      <c r="U299" s="11"/>
    </row>
    <row r="300" spans="1:21" ht="63">
      <c r="A300" s="288">
        <v>1</v>
      </c>
      <c r="B300" s="288" t="s">
        <v>31</v>
      </c>
      <c r="C300" s="288" t="s">
        <v>1226</v>
      </c>
      <c r="D300" s="288" t="s">
        <v>1227</v>
      </c>
      <c r="E300" s="291" t="s">
        <v>1271</v>
      </c>
      <c r="F300" s="294" t="str">
        <f>IFERROR(VLOOKUP(E300,'[26]Riesgos de gestión'!$C$224:$D$273,2,0),0)</f>
        <v>Afectación y deterioro del bienestar y el clima laboral de los servidores de la Entidad</v>
      </c>
      <c r="G300" s="315" t="s">
        <v>1272</v>
      </c>
      <c r="H300" s="316" t="str">
        <f>IFERROR(VLOOKUP(G300,'[26]Riesgos de gestión'!$L$43:$M$219,2,0),0)</f>
        <v>Restricción en la cobertura del plan de bienestar</v>
      </c>
      <c r="I300" s="62" t="s">
        <v>1273</v>
      </c>
      <c r="J300" s="62" t="s">
        <v>1274</v>
      </c>
      <c r="K300" s="62" t="s">
        <v>1275</v>
      </c>
      <c r="L300" s="309" t="s">
        <v>46</v>
      </c>
      <c r="M300" s="121" t="s">
        <v>59</v>
      </c>
      <c r="N300" s="128" t="str">
        <f>IFERROR(VLOOKUP(M300,'[26]Riesgos de gestión'!$D$9:$E$38,2,0),0)</f>
        <v>Afectación en la prestación del servicio de la ANM</v>
      </c>
      <c r="O300" s="110" t="s">
        <v>1232</v>
      </c>
      <c r="P300" s="111" t="s">
        <v>1233</v>
      </c>
      <c r="Q300" s="110" t="s">
        <v>1234</v>
      </c>
      <c r="R300" s="279" t="s">
        <v>46</v>
      </c>
      <c r="S300" s="11"/>
      <c r="T300" s="11"/>
      <c r="U300" s="11"/>
    </row>
    <row r="301" spans="1:21" ht="94.5">
      <c r="A301" s="289"/>
      <c r="B301" s="289"/>
      <c r="C301" s="289"/>
      <c r="D301" s="289"/>
      <c r="E301" s="292"/>
      <c r="F301" s="295"/>
      <c r="G301" s="299"/>
      <c r="H301" s="317"/>
      <c r="I301" s="46" t="s">
        <v>1276</v>
      </c>
      <c r="J301" s="46" t="s">
        <v>1274</v>
      </c>
      <c r="K301" s="46" t="s">
        <v>1277</v>
      </c>
      <c r="L301" s="310"/>
      <c r="M301" s="41" t="s">
        <v>348</v>
      </c>
      <c r="N301" s="78" t="str">
        <f>IFERROR(VLOOKUP(M301,'[26]Riesgos de gestión'!$D$9:$E$38,2,0),0)</f>
        <v>Potenciales responsabilidades disciplinarias, fiscales o penales.</v>
      </c>
      <c r="O301" s="76" t="s">
        <v>597</v>
      </c>
      <c r="P301" s="77" t="s">
        <v>1237</v>
      </c>
      <c r="Q301" s="76" t="s">
        <v>599</v>
      </c>
      <c r="R301" s="280"/>
      <c r="S301" s="11"/>
      <c r="T301" s="11"/>
      <c r="U301" s="11"/>
    </row>
    <row r="302" spans="1:21" ht="47.25">
      <c r="A302" s="289"/>
      <c r="B302" s="289"/>
      <c r="C302" s="289"/>
      <c r="D302" s="289"/>
      <c r="E302" s="292"/>
      <c r="F302" s="295"/>
      <c r="G302" s="298" t="s">
        <v>1278</v>
      </c>
      <c r="H302" s="324" t="str">
        <f>IFERROR(VLOOKUP(G302,'[26]Riesgos de gestión'!$L$43:$M$219,2,0),0)</f>
        <v>Baja participación de los funcionarios en las actividades del plan de bienestar de cada vigencia</v>
      </c>
      <c r="I302" s="13" t="s">
        <v>1279</v>
      </c>
      <c r="J302" s="46" t="s">
        <v>1274</v>
      </c>
      <c r="K302" s="46" t="s">
        <v>1280</v>
      </c>
      <c r="L302" s="310"/>
      <c r="M302" s="41"/>
      <c r="N302" s="78"/>
      <c r="O302" s="78"/>
      <c r="P302" s="78"/>
      <c r="Q302" s="78"/>
      <c r="R302" s="280"/>
      <c r="S302" s="11"/>
      <c r="T302" s="11"/>
      <c r="U302" s="11"/>
    </row>
    <row r="303" spans="1:21" ht="31.5">
      <c r="A303" s="289"/>
      <c r="B303" s="289"/>
      <c r="C303" s="289"/>
      <c r="D303" s="289"/>
      <c r="E303" s="292"/>
      <c r="F303" s="295"/>
      <c r="G303" s="299"/>
      <c r="H303" s="317"/>
      <c r="I303" s="46" t="s">
        <v>1281</v>
      </c>
      <c r="J303" s="46" t="s">
        <v>1274</v>
      </c>
      <c r="K303" s="46" t="s">
        <v>316</v>
      </c>
      <c r="L303" s="310"/>
      <c r="M303" s="41"/>
      <c r="N303" s="78"/>
      <c r="O303" s="78"/>
      <c r="P303" s="78"/>
      <c r="Q303" s="78"/>
      <c r="R303" s="280"/>
      <c r="S303" s="11"/>
      <c r="T303" s="11"/>
      <c r="U303" s="11"/>
    </row>
    <row r="304" spans="1:21" ht="63">
      <c r="A304" s="289">
        <v>1</v>
      </c>
      <c r="B304" s="289">
        <v>44588</v>
      </c>
      <c r="C304" s="289" t="s">
        <v>798</v>
      </c>
      <c r="D304" s="289" t="s">
        <v>799</v>
      </c>
      <c r="E304" s="292"/>
      <c r="F304" s="295"/>
      <c r="G304" s="298" t="s">
        <v>1282</v>
      </c>
      <c r="H304" s="324" t="str">
        <f>IFERROR(VLOOKUP(G304,'[26]Riesgos de gestión'!$L$43:$M$219,2,0),0)</f>
        <v>Fallas en la efectividad del plan de bienestar e incentivos</v>
      </c>
      <c r="I304" s="13" t="s">
        <v>1283</v>
      </c>
      <c r="J304" s="46" t="s">
        <v>1269</v>
      </c>
      <c r="K304" s="13" t="s">
        <v>1284</v>
      </c>
      <c r="L304" s="310"/>
      <c r="M304" s="41"/>
      <c r="N304" s="78"/>
      <c r="O304" s="78"/>
      <c r="P304" s="78"/>
      <c r="Q304" s="78"/>
      <c r="R304" s="280"/>
      <c r="S304" s="11"/>
      <c r="T304" s="11"/>
      <c r="U304" s="11"/>
    </row>
    <row r="305" spans="1:21" ht="32.25" thickBot="1">
      <c r="A305" s="289"/>
      <c r="B305" s="289"/>
      <c r="C305" s="289"/>
      <c r="D305" s="289"/>
      <c r="E305" s="292"/>
      <c r="F305" s="295"/>
      <c r="G305" s="307"/>
      <c r="H305" s="317"/>
      <c r="I305" s="56" t="s">
        <v>1285</v>
      </c>
      <c r="J305" s="56" t="s">
        <v>1286</v>
      </c>
      <c r="K305" s="56" t="s">
        <v>1287</v>
      </c>
      <c r="L305" s="310"/>
      <c r="M305" s="41"/>
      <c r="N305" s="78"/>
      <c r="O305" s="78"/>
      <c r="P305" s="78"/>
      <c r="Q305" s="78"/>
      <c r="R305" s="280"/>
      <c r="S305" s="11"/>
      <c r="T305" s="11"/>
      <c r="U305" s="11"/>
    </row>
    <row r="306" spans="1:21" ht="94.5">
      <c r="A306" s="288">
        <v>1</v>
      </c>
      <c r="B306" s="288" t="s">
        <v>31</v>
      </c>
      <c r="C306" s="288" t="s">
        <v>1226</v>
      </c>
      <c r="D306" s="288" t="s">
        <v>1227</v>
      </c>
      <c r="E306" s="291" t="s">
        <v>1288</v>
      </c>
      <c r="F306" s="294" t="str">
        <f>IFERROR(VLOOKUP(E306,'[26]Riesgos de gestión'!$C$224:$D$273,2,0),0)</f>
        <v>Incumplimiento de la normatividad vigente en materia de seguridad y salud en el trabajo</v>
      </c>
      <c r="G306" s="16" t="s">
        <v>1289</v>
      </c>
      <c r="H306" s="30" t="str">
        <f>IFERROR(VLOOKUP(G306,'[26]Riesgos de gestión'!$L$43:$M$219,2,0),0)</f>
        <v xml:space="preserve">Debilidades en la apropiación del conocimiento del personal de la ANM frente a sus responsabilidades en el SGSST </v>
      </c>
      <c r="I306" s="58" t="s">
        <v>1290</v>
      </c>
      <c r="J306" s="58" t="s">
        <v>1291</v>
      </c>
      <c r="K306" s="58" t="s">
        <v>245</v>
      </c>
      <c r="L306" s="309" t="s">
        <v>46</v>
      </c>
      <c r="M306" s="121" t="s">
        <v>348</v>
      </c>
      <c r="N306" s="128" t="str">
        <f>IFERROR(VLOOKUP(M306,'[26]Riesgos de gestión'!$D$9:$E$38,2,0),0)</f>
        <v>Potenciales responsabilidades disciplinarias, fiscales o penales.</v>
      </c>
      <c r="O306" s="110" t="s">
        <v>597</v>
      </c>
      <c r="P306" s="111" t="s">
        <v>1237</v>
      </c>
      <c r="Q306" s="110" t="s">
        <v>599</v>
      </c>
      <c r="R306" s="279" t="s">
        <v>46</v>
      </c>
      <c r="S306" s="11"/>
      <c r="T306" s="11"/>
      <c r="U306" s="11"/>
    </row>
    <row r="307" spans="1:21" ht="31.5">
      <c r="A307" s="289"/>
      <c r="B307" s="289"/>
      <c r="C307" s="289"/>
      <c r="D307" s="289"/>
      <c r="E307" s="292"/>
      <c r="F307" s="295"/>
      <c r="G307" s="298" t="s">
        <v>1292</v>
      </c>
      <c r="H307" s="300" t="str">
        <f>IFERROR(VLOOKUP(G307,'[26]Riesgos de gestión'!$L$43:$M$219,2,0),0)</f>
        <v>Dificultad en la implementación de la metodología para el control en materia del SGSST con los proveedores.</v>
      </c>
      <c r="I307" s="46" t="s">
        <v>1293</v>
      </c>
      <c r="J307" s="46" t="s">
        <v>1291</v>
      </c>
      <c r="K307" s="46" t="s">
        <v>245</v>
      </c>
      <c r="L307" s="310"/>
      <c r="M307" s="41"/>
      <c r="N307" s="78"/>
      <c r="O307" s="78"/>
      <c r="P307" s="78"/>
      <c r="Q307" s="78"/>
      <c r="R307" s="280"/>
      <c r="S307" s="11"/>
      <c r="T307" s="11"/>
      <c r="U307" s="11"/>
    </row>
    <row r="308" spans="1:21" ht="31.5">
      <c r="A308" s="289"/>
      <c r="B308" s="289"/>
      <c r="C308" s="289"/>
      <c r="D308" s="289"/>
      <c r="E308" s="292"/>
      <c r="F308" s="295"/>
      <c r="G308" s="299"/>
      <c r="H308" s="301"/>
      <c r="I308" s="46" t="s">
        <v>1294</v>
      </c>
      <c r="J308" s="46" t="s">
        <v>1291</v>
      </c>
      <c r="K308" s="46" t="s">
        <v>711</v>
      </c>
      <c r="L308" s="310"/>
      <c r="M308" s="41"/>
      <c r="N308" s="78"/>
      <c r="O308" s="78"/>
      <c r="P308" s="78"/>
      <c r="Q308" s="78"/>
      <c r="R308" s="280"/>
      <c r="S308" s="11"/>
      <c r="T308" s="11"/>
      <c r="U308" s="11"/>
    </row>
    <row r="309" spans="1:21" ht="31.5">
      <c r="A309" s="289"/>
      <c r="B309" s="289"/>
      <c r="C309" s="289"/>
      <c r="D309" s="289"/>
      <c r="E309" s="292"/>
      <c r="F309" s="295"/>
      <c r="G309" s="302"/>
      <c r="H309" s="303"/>
      <c r="I309" s="26" t="s">
        <v>1295</v>
      </c>
      <c r="J309" s="51" t="s">
        <v>1291</v>
      </c>
      <c r="K309" s="51" t="s">
        <v>1296</v>
      </c>
      <c r="L309" s="310"/>
      <c r="M309" s="41"/>
      <c r="N309" s="78"/>
      <c r="O309" s="78"/>
      <c r="P309" s="78"/>
      <c r="Q309" s="78"/>
      <c r="R309" s="280"/>
      <c r="S309" s="11"/>
      <c r="T309" s="11"/>
      <c r="U309" s="11"/>
    </row>
    <row r="310" spans="1:21" ht="31.5">
      <c r="A310" s="289">
        <v>1</v>
      </c>
      <c r="B310" s="289">
        <v>44588</v>
      </c>
      <c r="C310" s="289" t="s">
        <v>839</v>
      </c>
      <c r="D310" s="289" t="s">
        <v>840</v>
      </c>
      <c r="E310" s="292"/>
      <c r="F310" s="295"/>
      <c r="G310" s="298" t="s">
        <v>1297</v>
      </c>
      <c r="H310" s="300" t="str">
        <f>IFERROR(VLOOKUP(G310,'[26]Riesgos de gestión'!$L$43:$M$219,2,0),0)</f>
        <v>Dificultad en la definición de los peligros y riesgos del SGSST; y/o identificación de oportunidades para el SGSST (identificación de otros requisitos)</v>
      </c>
      <c r="I310" s="46" t="s">
        <v>1298</v>
      </c>
      <c r="J310" s="46" t="s">
        <v>1291</v>
      </c>
      <c r="K310" s="46" t="s">
        <v>1299</v>
      </c>
      <c r="L310" s="310"/>
      <c r="M310" s="41"/>
      <c r="N310" s="78"/>
      <c r="O310" s="78"/>
      <c r="P310" s="78"/>
      <c r="Q310" s="78"/>
      <c r="R310" s="280"/>
      <c r="S310" s="11"/>
      <c r="T310" s="11"/>
      <c r="U310" s="11"/>
    </row>
    <row r="311" spans="1:21" ht="31.5">
      <c r="A311" s="289"/>
      <c r="B311" s="289"/>
      <c r="C311" s="289"/>
      <c r="D311" s="289"/>
      <c r="E311" s="292"/>
      <c r="F311" s="295"/>
      <c r="G311" s="299"/>
      <c r="H311" s="301"/>
      <c r="I311" s="46" t="s">
        <v>1300</v>
      </c>
      <c r="J311" s="46" t="s">
        <v>1291</v>
      </c>
      <c r="K311" s="46" t="s">
        <v>1301</v>
      </c>
      <c r="L311" s="310"/>
      <c r="M311" s="41"/>
      <c r="N311" s="78"/>
      <c r="O311" s="78"/>
      <c r="P311" s="78"/>
      <c r="Q311" s="78"/>
      <c r="R311" s="280"/>
      <c r="S311" s="11"/>
      <c r="T311" s="11"/>
      <c r="U311" s="11"/>
    </row>
    <row r="312" spans="1:21" ht="47.25">
      <c r="A312" s="289"/>
      <c r="B312" s="289"/>
      <c r="C312" s="289"/>
      <c r="D312" s="289"/>
      <c r="E312" s="292"/>
      <c r="F312" s="295"/>
      <c r="G312" s="302"/>
      <c r="H312" s="303"/>
      <c r="I312" s="13" t="s">
        <v>1302</v>
      </c>
      <c r="J312" s="46" t="s">
        <v>1291</v>
      </c>
      <c r="K312" s="13" t="s">
        <v>1303</v>
      </c>
      <c r="L312" s="310"/>
      <c r="M312" s="41"/>
      <c r="N312" s="78"/>
      <c r="O312" s="78"/>
      <c r="P312" s="78"/>
      <c r="Q312" s="78"/>
      <c r="R312" s="280"/>
      <c r="S312" s="11"/>
      <c r="T312" s="11"/>
      <c r="U312" s="11"/>
    </row>
    <row r="313" spans="1:21" ht="63">
      <c r="A313" s="289"/>
      <c r="B313" s="289"/>
      <c r="C313" s="289"/>
      <c r="D313" s="289"/>
      <c r="E313" s="292"/>
      <c r="F313" s="295"/>
      <c r="G313" s="19" t="s">
        <v>1304</v>
      </c>
      <c r="H313" s="32" t="str">
        <f>IFERROR(VLOOKUP(G313,'[26]Riesgos de gestión'!$L$43:$M$219,2,0),0)</f>
        <v>Dificultad de la implementación de los controles en todas las sedes de la Entidad, y organización de la documentación del SGSST.</v>
      </c>
      <c r="I313" s="13" t="s">
        <v>1305</v>
      </c>
      <c r="J313" s="46" t="s">
        <v>1291</v>
      </c>
      <c r="K313" s="46" t="s">
        <v>1306</v>
      </c>
      <c r="L313" s="310"/>
      <c r="M313" s="41"/>
      <c r="N313" s="78"/>
      <c r="O313" s="78"/>
      <c r="P313" s="78"/>
      <c r="Q313" s="78"/>
      <c r="R313" s="280"/>
      <c r="S313" s="11"/>
      <c r="T313" s="11"/>
      <c r="U313" s="11"/>
    </row>
    <row r="314" spans="1:21" ht="31.5">
      <c r="A314" s="289"/>
      <c r="B314" s="289"/>
      <c r="C314" s="289"/>
      <c r="D314" s="289"/>
      <c r="E314" s="292"/>
      <c r="F314" s="295"/>
      <c r="G314" s="298" t="s">
        <v>1307</v>
      </c>
      <c r="H314" s="301" t="str">
        <f>IFERROR(VLOOKUP(G314,'[26]Riesgos de gestión'!$L$43:$M$219,2,0),0)</f>
        <v xml:space="preserve">Debilidades en la elaboración de los planes de preparación y respuesta ante emergencia teniendo en cuenta las situaciones potenciales de emergencias </v>
      </c>
      <c r="I314" s="49" t="s">
        <v>1308</v>
      </c>
      <c r="J314" s="45" t="s">
        <v>1291</v>
      </c>
      <c r="K314" s="45" t="s">
        <v>1309</v>
      </c>
      <c r="L314" s="310"/>
      <c r="M314" s="41"/>
      <c r="N314" s="78"/>
      <c r="O314" s="78"/>
      <c r="P314" s="78"/>
      <c r="Q314" s="78"/>
      <c r="R314" s="280"/>
      <c r="S314" s="11"/>
      <c r="T314" s="11"/>
      <c r="U314" s="11"/>
    </row>
    <row r="315" spans="1:21" ht="31.5">
      <c r="A315" s="289"/>
      <c r="B315" s="289"/>
      <c r="C315" s="289"/>
      <c r="D315" s="289"/>
      <c r="E315" s="292"/>
      <c r="F315" s="295"/>
      <c r="G315" s="299"/>
      <c r="H315" s="301"/>
      <c r="I315" s="46" t="s">
        <v>1310</v>
      </c>
      <c r="J315" s="46" t="s">
        <v>1291</v>
      </c>
      <c r="K315" s="46" t="s">
        <v>1311</v>
      </c>
      <c r="L315" s="310"/>
      <c r="M315" s="41"/>
      <c r="N315" s="78"/>
      <c r="O315" s="78"/>
      <c r="P315" s="78"/>
      <c r="Q315" s="78"/>
      <c r="R315" s="280"/>
      <c r="S315" s="11"/>
      <c r="T315" s="11"/>
      <c r="U315" s="11"/>
    </row>
    <row r="316" spans="1:21" ht="32.25" thickBot="1">
      <c r="A316" s="289"/>
      <c r="B316" s="289"/>
      <c r="C316" s="289"/>
      <c r="D316" s="289"/>
      <c r="E316" s="292"/>
      <c r="F316" s="295"/>
      <c r="G316" s="307"/>
      <c r="H316" s="308"/>
      <c r="I316" s="50" t="s">
        <v>1312</v>
      </c>
      <c r="J316" s="56" t="s">
        <v>1291</v>
      </c>
      <c r="K316" s="50" t="s">
        <v>245</v>
      </c>
      <c r="L316" s="310"/>
      <c r="M316" s="41"/>
      <c r="N316" s="78"/>
      <c r="O316" s="78"/>
      <c r="P316" s="78"/>
      <c r="Q316" s="78"/>
      <c r="R316" s="280"/>
      <c r="S316" s="11"/>
      <c r="T316" s="11"/>
      <c r="U316" s="11"/>
    </row>
    <row r="317" spans="1:21" ht="63">
      <c r="A317" s="288">
        <v>1</v>
      </c>
      <c r="B317" s="288" t="s">
        <v>31</v>
      </c>
      <c r="C317" s="288" t="s">
        <v>1226</v>
      </c>
      <c r="D317" s="288" t="s">
        <v>1227</v>
      </c>
      <c r="E317" s="291" t="s">
        <v>1313</v>
      </c>
      <c r="F317" s="294" t="str">
        <f>IFERROR(VLOOKUP(E317,'[26]Riesgos de gestión'!$C$224:$D$273,2,0),0)</f>
        <v>Aumento de accidentes, enfermedades laborales o muertes</v>
      </c>
      <c r="G317" s="315" t="s">
        <v>1314</v>
      </c>
      <c r="H317" s="326" t="str">
        <f>IFERROR(VLOOKUP(G317,'[26]Riesgos de gestión'!$L$43:$M$219,2,0),0)</f>
        <v>Bajos índices de reporte por parte de los colaboradores de condiciones de salud, condiciones inseguras, actos inseguros, incidentes y accidentes laborales.</v>
      </c>
      <c r="I317" s="62" t="s">
        <v>1315</v>
      </c>
      <c r="J317" s="62" t="s">
        <v>1291</v>
      </c>
      <c r="K317" s="62" t="s">
        <v>1316</v>
      </c>
      <c r="L317" s="309" t="s">
        <v>46</v>
      </c>
      <c r="M317" s="121" t="s">
        <v>1317</v>
      </c>
      <c r="N317" s="128" t="str">
        <f>IFERROR(VLOOKUP(M317,'[26]Riesgos de gestión'!$D$9:$E$38,2,0),0)</f>
        <v>Aumento en el número de calificaciones de enfermedades profesionales del personal de la ANM</v>
      </c>
      <c r="O317" s="110" t="s">
        <v>1318</v>
      </c>
      <c r="P317" s="111" t="s">
        <v>1319</v>
      </c>
      <c r="Q317" s="110" t="s">
        <v>1320</v>
      </c>
      <c r="R317" s="279" t="s">
        <v>46</v>
      </c>
      <c r="S317" s="11"/>
      <c r="T317" s="11"/>
      <c r="U317" s="11"/>
    </row>
    <row r="318" spans="1:21" ht="31.5">
      <c r="A318" s="289"/>
      <c r="B318" s="289"/>
      <c r="C318" s="289"/>
      <c r="D318" s="289"/>
      <c r="E318" s="292"/>
      <c r="F318" s="295"/>
      <c r="G318" s="302"/>
      <c r="H318" s="303"/>
      <c r="I318" s="13" t="s">
        <v>1321</v>
      </c>
      <c r="J318" s="46" t="s">
        <v>1291</v>
      </c>
      <c r="K318" s="46" t="s">
        <v>1322</v>
      </c>
      <c r="L318" s="310"/>
      <c r="M318" s="33"/>
      <c r="N318" s="87"/>
      <c r="O318" s="178"/>
      <c r="P318" s="190"/>
      <c r="Q318" s="178"/>
      <c r="R318" s="280"/>
      <c r="S318" s="11"/>
      <c r="T318" s="11"/>
      <c r="U318" s="11"/>
    </row>
    <row r="319" spans="1:21" ht="63.75" thickBot="1">
      <c r="A319" s="290">
        <v>1</v>
      </c>
      <c r="B319" s="290">
        <v>44588</v>
      </c>
      <c r="C319" s="290" t="s">
        <v>839</v>
      </c>
      <c r="D319" s="290" t="s">
        <v>840</v>
      </c>
      <c r="E319" s="293"/>
      <c r="F319" s="304"/>
      <c r="G319" s="204" t="s">
        <v>1323</v>
      </c>
      <c r="H319" s="34" t="str">
        <f>IFERROR(VLOOKUP(G319,'[26]Riesgos de gestión'!$L$43:$M$219,2,0),0)</f>
        <v>Debilidades en la identificación de las causas generadoras de los peligros y riesgos del SGSST.</v>
      </c>
      <c r="I319" s="56" t="s">
        <v>1324</v>
      </c>
      <c r="J319" s="56" t="s">
        <v>1291</v>
      </c>
      <c r="K319" s="56" t="s">
        <v>1325</v>
      </c>
      <c r="L319" s="339"/>
      <c r="M319" s="42"/>
      <c r="N319" s="84"/>
      <c r="O319" s="165"/>
      <c r="P319" s="165"/>
      <c r="Q319" s="165"/>
      <c r="R319" s="340"/>
      <c r="S319" s="11"/>
      <c r="T319" s="11"/>
      <c r="U319" s="11"/>
    </row>
    <row r="320" spans="1:21" ht="63">
      <c r="A320" s="289">
        <v>1</v>
      </c>
      <c r="B320" s="289" t="s">
        <v>31</v>
      </c>
      <c r="C320" s="289" t="s">
        <v>1226</v>
      </c>
      <c r="D320" s="289" t="s">
        <v>1227</v>
      </c>
      <c r="E320" s="292" t="s">
        <v>1326</v>
      </c>
      <c r="F320" s="295" t="str">
        <f>IFERROR(VLOOKUP(E320,'[26]Riesgos de gestión'!$C$224:$D$273,2,0),0)</f>
        <v>Inoportunidad en la atención de solicitudes de situaciones administrativas o certificaciones</v>
      </c>
      <c r="G320" s="36" t="s">
        <v>1327</v>
      </c>
      <c r="H320" s="69" t="str">
        <f>IFERROR(VLOOKUP(G320,'[26]Riesgos de gestión'!$L$43:$M$219,2,0),0)</f>
        <v>Desconocimiento y/o desactualización de la normatividad vigente, y  de los procedimientos internos de la Entidad por parte de los solicitantes (tiempos y formatos de solicitud)</v>
      </c>
      <c r="I320" s="45" t="s">
        <v>1328</v>
      </c>
      <c r="J320" s="45" t="s">
        <v>1329</v>
      </c>
      <c r="K320" s="45" t="s">
        <v>1330</v>
      </c>
      <c r="L320" s="341" t="s">
        <v>46</v>
      </c>
      <c r="M320" s="41" t="s">
        <v>1257</v>
      </c>
      <c r="N320" s="78" t="str">
        <f>IFERROR(VLOOKUP(M320,'[26]Riesgos de gestión'!$D$9:$E$38,2,0),0)</f>
        <v>Potenciales demandas o acciones judiciales contra la ANM</v>
      </c>
      <c r="O320" s="105" t="s">
        <v>1258</v>
      </c>
      <c r="P320" s="106" t="s">
        <v>1237</v>
      </c>
      <c r="Q320" s="105" t="s">
        <v>177</v>
      </c>
      <c r="R320" s="280" t="s">
        <v>46</v>
      </c>
      <c r="S320" s="11"/>
      <c r="T320" s="11"/>
      <c r="U320" s="11"/>
    </row>
    <row r="321" spans="1:21" ht="94.5">
      <c r="A321" s="289"/>
      <c r="B321" s="289"/>
      <c r="C321" s="289"/>
      <c r="D321" s="289"/>
      <c r="E321" s="292"/>
      <c r="F321" s="295"/>
      <c r="G321" s="19" t="s">
        <v>1331</v>
      </c>
      <c r="H321" s="37" t="str">
        <f>IFERROR(VLOOKUP(G321,'[26]Riesgos de gestión'!$L$43:$M$219,2,0),0)</f>
        <v>Alta demanda de solicitudes</v>
      </c>
      <c r="I321" s="46" t="s">
        <v>1332</v>
      </c>
      <c r="J321" s="46" t="s">
        <v>1333</v>
      </c>
      <c r="K321" s="46" t="s">
        <v>1334</v>
      </c>
      <c r="L321" s="310"/>
      <c r="M321" s="41" t="s">
        <v>348</v>
      </c>
      <c r="N321" s="78" t="str">
        <f>IFERROR(VLOOKUP(M321,'[26]Riesgos de gestión'!$D$9:$E$38,2,0),0)</f>
        <v>Potenciales responsabilidades disciplinarias, fiscales o penales.</v>
      </c>
      <c r="O321" s="76" t="s">
        <v>597</v>
      </c>
      <c r="P321" s="77" t="s">
        <v>1237</v>
      </c>
      <c r="Q321" s="76" t="s">
        <v>599</v>
      </c>
      <c r="R321" s="280"/>
      <c r="S321" s="11"/>
      <c r="T321" s="11"/>
      <c r="U321" s="11"/>
    </row>
    <row r="322" spans="1:21" ht="18.75" thickBot="1">
      <c r="A322" s="289">
        <v>1</v>
      </c>
      <c r="B322" s="289">
        <v>44588</v>
      </c>
      <c r="C322" s="289" t="s">
        <v>839</v>
      </c>
      <c r="D322" s="289" t="s">
        <v>840</v>
      </c>
      <c r="E322" s="292"/>
      <c r="F322" s="295"/>
      <c r="G322" s="19" t="s">
        <v>1335</v>
      </c>
      <c r="H322" s="37" t="str">
        <f>IFERROR(VLOOKUP(G322,'[26]Riesgos de gestión'!$L$43:$M$219,2,0),0)</f>
        <v>Falla en el aplicativo GestionA</v>
      </c>
      <c r="I322" s="46" t="s">
        <v>1336</v>
      </c>
      <c r="J322" s="46" t="s">
        <v>1337</v>
      </c>
      <c r="K322" s="13" t="s">
        <v>129</v>
      </c>
      <c r="L322" s="310"/>
      <c r="M322" s="41"/>
      <c r="N322" s="78"/>
      <c r="O322" s="78"/>
      <c r="P322" s="78"/>
      <c r="Q322" s="78"/>
      <c r="R322" s="280"/>
      <c r="S322" s="11"/>
      <c r="T322" s="11"/>
      <c r="U322" s="11"/>
    </row>
    <row r="323" spans="1:21" ht="63">
      <c r="A323" s="288">
        <v>1</v>
      </c>
      <c r="B323" s="288" t="s">
        <v>31</v>
      </c>
      <c r="C323" s="288" t="s">
        <v>1226</v>
      </c>
      <c r="D323" s="288" t="s">
        <v>1227</v>
      </c>
      <c r="E323" s="291" t="s">
        <v>1338</v>
      </c>
      <c r="F323" s="294" t="str">
        <f>IFERROR(VLOOKUP(E323,'[26]Riesgos de gestión'!$C$224:$D$273,2,0),0)</f>
        <v>Inadecuada actualización del manual de funciones de la ANM</v>
      </c>
      <c r="G323" s="315" t="s">
        <v>1339</v>
      </c>
      <c r="H323" s="316" t="str">
        <f>IFERROR(VLOOKUP(G323,'[26]Riesgos de gestión'!$L$43:$M$219,2,0),0)</f>
        <v>Ausencia de necesidades claras y de fondo que conlleve la actualización del manual de funciones</v>
      </c>
      <c r="I323" s="62" t="s">
        <v>1340</v>
      </c>
      <c r="J323" s="62" t="s">
        <v>1341</v>
      </c>
      <c r="K323" s="62" t="s">
        <v>428</v>
      </c>
      <c r="L323" s="335" t="s">
        <v>376</v>
      </c>
      <c r="M323" s="121" t="s">
        <v>1257</v>
      </c>
      <c r="N323" s="128" t="str">
        <f>IFERROR(VLOOKUP(M323,'[26]Riesgos de gestión'!$D$9:$E$38,2,0),0)</f>
        <v>Potenciales demandas o acciones judiciales contra la ANM</v>
      </c>
      <c r="O323" s="110" t="s">
        <v>1258</v>
      </c>
      <c r="P323" s="111" t="s">
        <v>1237</v>
      </c>
      <c r="Q323" s="110" t="s">
        <v>177</v>
      </c>
      <c r="R323" s="337" t="s">
        <v>376</v>
      </c>
      <c r="S323" s="11"/>
      <c r="T323" s="11"/>
      <c r="U323" s="11"/>
    </row>
    <row r="324" spans="1:21" ht="95.25" thickBot="1">
      <c r="A324" s="290"/>
      <c r="B324" s="290"/>
      <c r="C324" s="290"/>
      <c r="D324" s="290"/>
      <c r="E324" s="293"/>
      <c r="F324" s="304"/>
      <c r="G324" s="307"/>
      <c r="H324" s="334"/>
      <c r="I324" s="50" t="s">
        <v>1342</v>
      </c>
      <c r="J324" s="56" t="s">
        <v>1341</v>
      </c>
      <c r="K324" s="50" t="s">
        <v>1343</v>
      </c>
      <c r="L324" s="336"/>
      <c r="M324" s="42" t="s">
        <v>348</v>
      </c>
      <c r="N324" s="84" t="str">
        <f>IFERROR(VLOOKUP(M324,'[26]Riesgos de gestión'!$D$9:$E$38,2,0),0)</f>
        <v>Potenciales responsabilidades disciplinarias, fiscales o penales.</v>
      </c>
      <c r="O324" s="160" t="s">
        <v>597</v>
      </c>
      <c r="P324" s="161" t="s">
        <v>1237</v>
      </c>
      <c r="Q324" s="160" t="s">
        <v>599</v>
      </c>
      <c r="R324" s="338"/>
      <c r="S324" s="11"/>
      <c r="T324" s="11"/>
      <c r="U324" s="11"/>
    </row>
    <row r="325" spans="1:21" ht="111" thickBot="1">
      <c r="A325" s="120">
        <v>1</v>
      </c>
      <c r="B325" s="120" t="s">
        <v>31</v>
      </c>
      <c r="C325" s="120" t="s">
        <v>1226</v>
      </c>
      <c r="D325" s="120" t="s">
        <v>1344</v>
      </c>
      <c r="E325" s="169" t="s">
        <v>1345</v>
      </c>
      <c r="F325" s="241" t="str">
        <f>IFERROR(VLOOKUP(E325,'[27]Riesgos de gestión'!$C$194:$D$243,2,0),0)</f>
        <v>Incumplimiento del deber funcional, y de las normas del derecho disciplinario y del procedimiento relacionado con el trámite oportuno de todas las quejas e informes que lleguen al Grupo de Control Interno Disciplinario</v>
      </c>
      <c r="G325" s="126" t="s">
        <v>1346</v>
      </c>
      <c r="H325" s="131" t="str">
        <f>IFERROR(VLOOKUP(G325,'[27]Riesgos de gestión'!$L$43:$M$189,2,0),0)</f>
        <v>Debilidades en el seguimiento a la gestión</v>
      </c>
      <c r="I325" s="46" t="s">
        <v>1347</v>
      </c>
      <c r="J325" s="46" t="s">
        <v>1348</v>
      </c>
      <c r="K325" s="75" t="s">
        <v>1349</v>
      </c>
      <c r="L325" s="236" t="s">
        <v>46</v>
      </c>
      <c r="M325" s="126" t="s">
        <v>348</v>
      </c>
      <c r="N325" s="131" t="str">
        <f>IFERROR(VLOOKUP(M325,'[27]Riesgos de gestión'!$D$9:$E$38,2,0),0)</f>
        <v>Potenciales responsabilidades disciplinarias, fiscales o penales.</v>
      </c>
      <c r="O325" s="39" t="s">
        <v>1350</v>
      </c>
      <c r="P325" s="39" t="s">
        <v>1351</v>
      </c>
      <c r="Q325" s="39" t="s">
        <v>1352</v>
      </c>
      <c r="R325" s="122" t="s">
        <v>46</v>
      </c>
      <c r="S325" s="11"/>
      <c r="T325" s="11"/>
      <c r="U325" s="11"/>
    </row>
    <row r="326" spans="1:21" ht="63">
      <c r="A326" s="288">
        <v>1</v>
      </c>
      <c r="B326" s="288" t="s">
        <v>31</v>
      </c>
      <c r="C326" s="288" t="s">
        <v>1226</v>
      </c>
      <c r="D326" s="288" t="s">
        <v>1344</v>
      </c>
      <c r="E326" s="291" t="s">
        <v>1353</v>
      </c>
      <c r="F326" s="294" t="str">
        <f>IFERROR(VLOOKUP(E326,'[27]Riesgos de gestión'!$C$194:$D$243,2,0),0)</f>
        <v>Dilación o incumplimiento  del impulso al proceso disciplinario</v>
      </c>
      <c r="G326" s="333" t="s">
        <v>1354</v>
      </c>
      <c r="H326" s="326" t="str">
        <f>IFERROR(VLOOKUP(G326,'[27]Riesgos de gestión'!$L$43:$M$189,2,0),0)</f>
        <v>Limitaciones del recurso humano asignado al Grupo de Control Interno Disciplinario/alta rotación de personal; y/o aumento en el numero de quejas o informes recibidos</v>
      </c>
      <c r="I326" s="53" t="s">
        <v>1355</v>
      </c>
      <c r="J326" s="62" t="s">
        <v>1356</v>
      </c>
      <c r="K326" s="62" t="s">
        <v>1357</v>
      </c>
      <c r="L326" s="309" t="s">
        <v>46</v>
      </c>
      <c r="M326" s="126" t="s">
        <v>348</v>
      </c>
      <c r="N326" s="131" t="str">
        <f>IFERROR(VLOOKUP(M326,'[27]Riesgos de gestión'!$D$9:$E$38,2,0),0)</f>
        <v>Potenciales responsabilidades disciplinarias, fiscales o penales.</v>
      </c>
      <c r="O326" s="54" t="s">
        <v>1350</v>
      </c>
      <c r="P326" s="54" t="s">
        <v>1351</v>
      </c>
      <c r="Q326" s="54" t="s">
        <v>1352</v>
      </c>
      <c r="R326" s="279" t="s">
        <v>46</v>
      </c>
      <c r="S326" s="11"/>
      <c r="T326" s="11"/>
      <c r="U326" s="11"/>
    </row>
    <row r="327" spans="1:21" ht="78.75">
      <c r="A327" s="289"/>
      <c r="B327" s="289"/>
      <c r="C327" s="289"/>
      <c r="D327" s="289"/>
      <c r="E327" s="292"/>
      <c r="F327" s="295"/>
      <c r="G327" s="323"/>
      <c r="H327" s="303"/>
      <c r="I327" s="51" t="s">
        <v>1358</v>
      </c>
      <c r="J327" s="51" t="s">
        <v>1359</v>
      </c>
      <c r="K327" s="51" t="s">
        <v>1360</v>
      </c>
      <c r="L327" s="310"/>
      <c r="M327" s="38" t="s">
        <v>269</v>
      </c>
      <c r="N327" s="99" t="str">
        <f>IFERROR(VLOOKUP(M327,'[27]Riesgos de gestión'!$D$9:$E$38,2,0),0)</f>
        <v>Incertidumbre jurídica del investigado</v>
      </c>
      <c r="O327" s="14" t="s">
        <v>1361</v>
      </c>
      <c r="P327" s="46" t="s">
        <v>1362</v>
      </c>
      <c r="Q327" s="13" t="s">
        <v>129</v>
      </c>
      <c r="R327" s="280"/>
      <c r="S327" s="11"/>
      <c r="T327" s="11"/>
      <c r="U327" s="11"/>
    </row>
    <row r="328" spans="1:21" ht="47.25">
      <c r="A328" s="289"/>
      <c r="B328" s="289"/>
      <c r="C328" s="289"/>
      <c r="D328" s="289"/>
      <c r="E328" s="292"/>
      <c r="F328" s="295"/>
      <c r="G328" s="33" t="s">
        <v>35</v>
      </c>
      <c r="H328" s="87" t="str">
        <f>IFERROR(VLOOKUP(G328,'[27]Riesgos de gestión'!$L$43:$M$189,2,0),0)</f>
        <v>Debilidades en el seguimiento a la gestión y/o demoras en resolver las actuaciones disciplinarias en etapa de instrucción.</v>
      </c>
      <c r="I328" s="46" t="s">
        <v>1363</v>
      </c>
      <c r="J328" s="46" t="s">
        <v>1348</v>
      </c>
      <c r="K328" s="13" t="s">
        <v>1364</v>
      </c>
      <c r="L328" s="310"/>
      <c r="M328" s="33"/>
      <c r="N328" s="87"/>
      <c r="O328" s="49"/>
      <c r="P328" s="13"/>
      <c r="Q328" s="13"/>
      <c r="R328" s="280"/>
      <c r="S328" s="11"/>
      <c r="T328" s="11"/>
      <c r="U328" s="11"/>
    </row>
    <row r="329" spans="1:21" ht="31.5">
      <c r="A329" s="289"/>
      <c r="B329" s="289"/>
      <c r="C329" s="289"/>
      <c r="D329" s="289"/>
      <c r="E329" s="292"/>
      <c r="F329" s="295"/>
      <c r="G329" s="322" t="s">
        <v>47</v>
      </c>
      <c r="H329" s="324" t="str">
        <f>IFERROR(VLOOKUP(G329,'[27]Riesgos de gestión'!$L$43:$M$189,2,0),0)</f>
        <v>Falta de conocimiento y de aplicación de la norma que regula una situación específica dentro del proceso disciplinario</v>
      </c>
      <c r="I329" s="46" t="s">
        <v>1365</v>
      </c>
      <c r="J329" s="46" t="s">
        <v>1366</v>
      </c>
      <c r="K329" s="46" t="s">
        <v>1367</v>
      </c>
      <c r="L329" s="310"/>
      <c r="M329" s="33"/>
      <c r="N329" s="87"/>
      <c r="O329" s="49"/>
      <c r="P329" s="49"/>
      <c r="Q329" s="49"/>
      <c r="R329" s="280"/>
      <c r="S329" s="11"/>
      <c r="T329" s="11"/>
      <c r="U329" s="11"/>
    </row>
    <row r="330" spans="1:21" ht="79.5" thickBot="1">
      <c r="A330" s="289">
        <v>1</v>
      </c>
      <c r="B330" s="289">
        <v>44588</v>
      </c>
      <c r="C330" s="289" t="s">
        <v>1226</v>
      </c>
      <c r="D330" s="289" t="s">
        <v>1344</v>
      </c>
      <c r="E330" s="292"/>
      <c r="F330" s="295"/>
      <c r="G330" s="323"/>
      <c r="H330" s="325"/>
      <c r="I330" s="13" t="s">
        <v>1368</v>
      </c>
      <c r="J330" s="13" t="s">
        <v>1369</v>
      </c>
      <c r="K330" s="46" t="s">
        <v>1370</v>
      </c>
      <c r="L330" s="310"/>
      <c r="M330" s="41"/>
      <c r="N330" s="78"/>
      <c r="O330" s="50"/>
      <c r="P330" s="50"/>
      <c r="Q330" s="50"/>
      <c r="R330" s="280"/>
      <c r="S330" s="11"/>
      <c r="T330" s="11"/>
      <c r="U330" s="11"/>
    </row>
    <row r="331" spans="1:21" ht="126.75" thickBot="1">
      <c r="A331" s="139">
        <v>1</v>
      </c>
      <c r="B331" s="139" t="s">
        <v>31</v>
      </c>
      <c r="C331" s="139" t="s">
        <v>1226</v>
      </c>
      <c r="D331" s="139" t="s">
        <v>1344</v>
      </c>
      <c r="E331" s="170" t="s">
        <v>1371</v>
      </c>
      <c r="F331" s="243" t="str">
        <f>IFERROR(VLOOKUP(E331,'[27]Riesgos de gestión'!$C$194:$D$243,2,0),0)</f>
        <v>Falta de la actividad preventiva orientada a mitigar la realización de conductas disciplinables</v>
      </c>
      <c r="G331" s="79" t="s">
        <v>1372</v>
      </c>
      <c r="H331" s="136" t="str">
        <f>IFERROR(VLOOKUP(G331,'[27]Riesgos de gestión'!$L$43:$M$189,2,0),0)</f>
        <v>Ausencia de la realización de actividades de sensibilización en derecho disciplinario.</v>
      </c>
      <c r="I331" s="135" t="s">
        <v>1373</v>
      </c>
      <c r="J331" s="135" t="s">
        <v>1374</v>
      </c>
      <c r="K331" s="135" t="s">
        <v>1375</v>
      </c>
      <c r="L331" s="238" t="s">
        <v>46</v>
      </c>
      <c r="M331" s="79" t="s">
        <v>1376</v>
      </c>
      <c r="N331" s="136" t="str">
        <f>IFERROR(VLOOKUP(M331,'[27]Riesgos de gestión'!$D$9:$E$38,2,0),0)</f>
        <v>Desconocimiento de las normas del derecho disciplinario, derechos, etapas del proceso y hechos sancionables</v>
      </c>
      <c r="O331" s="112" t="s">
        <v>1377</v>
      </c>
      <c r="P331" s="112" t="s">
        <v>1378</v>
      </c>
      <c r="Q331" s="112" t="s">
        <v>318</v>
      </c>
      <c r="R331" s="95" t="s">
        <v>46</v>
      </c>
      <c r="S331" s="11"/>
      <c r="T331" s="11"/>
      <c r="U331" s="11"/>
    </row>
    <row r="332" spans="1:21" ht="95.25" thickBot="1">
      <c r="A332" s="120">
        <v>1</v>
      </c>
      <c r="B332" s="120" t="s">
        <v>31</v>
      </c>
      <c r="C332" s="120" t="s">
        <v>1379</v>
      </c>
      <c r="D332" s="120" t="s">
        <v>1380</v>
      </c>
      <c r="E332" s="169" t="s">
        <v>1381</v>
      </c>
      <c r="F332" s="241" t="str">
        <f>IFERROR(VLOOKUP(E332,'[28]Riesgos de gestión'!$C$189:$D$238,2,0),0)</f>
        <v>Inoportunidad en la asignación de las solicitudes recibidas</v>
      </c>
      <c r="G332" s="80" t="s">
        <v>1382</v>
      </c>
      <c r="H332" s="30" t="str">
        <f>IFERROR(VLOOKUP(G332,'[28]Riesgos de gestión'!$L$38:$M$184,2,0),0)</f>
        <v>Debilidades en los controles de distribución y reparto de las solicitudes recibidas</v>
      </c>
      <c r="I332" s="221" t="s">
        <v>1383</v>
      </c>
      <c r="J332" s="221" t="s">
        <v>1384</v>
      </c>
      <c r="K332" s="221" t="s">
        <v>1385</v>
      </c>
      <c r="L332" s="236" t="s">
        <v>46</v>
      </c>
      <c r="M332" s="121" t="s">
        <v>348</v>
      </c>
      <c r="N332" s="81" t="s">
        <v>490</v>
      </c>
      <c r="O332" s="13" t="s">
        <v>597</v>
      </c>
      <c r="P332" s="40" t="s">
        <v>1386</v>
      </c>
      <c r="Q332" s="14" t="s">
        <v>599</v>
      </c>
      <c r="R332" s="122" t="s">
        <v>46</v>
      </c>
      <c r="S332" s="11"/>
      <c r="T332" s="11"/>
      <c r="U332" s="11"/>
    </row>
    <row r="333" spans="1:21" ht="63">
      <c r="A333" s="311">
        <v>1</v>
      </c>
      <c r="B333" s="311" t="s">
        <v>31</v>
      </c>
      <c r="C333" s="311" t="s">
        <v>1379</v>
      </c>
      <c r="D333" s="311" t="s">
        <v>1380</v>
      </c>
      <c r="E333" s="254" t="s">
        <v>1387</v>
      </c>
      <c r="F333" s="260" t="str">
        <f>IFERROR(VLOOKUP(E333,'[28]Riesgos de gestión'!$C$189:$D$238,2,0),0)</f>
        <v>Pérdida de los procesos en los que es demandada la ANM</v>
      </c>
      <c r="G333" s="21" t="s">
        <v>1388</v>
      </c>
      <c r="H333" s="10" t="str">
        <f>IFERROR(VLOOKUP(G333,'[28]Riesgos de gestión'!$L$38:$M$184,2,0),0)</f>
        <v>Demoras en la entrega de insumos por los procesos/dependencias ANM correspondiente</v>
      </c>
      <c r="I333" s="39" t="s">
        <v>1389</v>
      </c>
      <c r="J333" s="221" t="s">
        <v>1390</v>
      </c>
      <c r="K333" s="39" t="s">
        <v>129</v>
      </c>
      <c r="L333" s="267" t="s">
        <v>46</v>
      </c>
      <c r="M333" s="121" t="s">
        <v>1391</v>
      </c>
      <c r="N333" s="10" t="str">
        <f>IFERROR(VLOOKUP(M333,'[28]Riesgos de gestión'!$D$9:$E$26,2,0),0)</f>
        <v>Condenas Patrimoniales a la Entidad (Defensa Jurídica)</v>
      </c>
      <c r="O333" s="221" t="s">
        <v>1392</v>
      </c>
      <c r="P333" s="222" t="s">
        <v>1393</v>
      </c>
      <c r="Q333" s="159" t="s">
        <v>1394</v>
      </c>
      <c r="R333" s="271" t="s">
        <v>46</v>
      </c>
      <c r="S333" s="11"/>
      <c r="T333" s="11"/>
      <c r="U333" s="11"/>
    </row>
    <row r="334" spans="1:21" ht="31.5">
      <c r="A334" s="312"/>
      <c r="B334" s="312"/>
      <c r="C334" s="312"/>
      <c r="D334" s="312"/>
      <c r="E334" s="255"/>
      <c r="F334" s="261"/>
      <c r="G334" s="18" t="s">
        <v>1395</v>
      </c>
      <c r="H334" s="32" t="str">
        <f>IFERROR(VLOOKUP(G334,'[28]Riesgos de gestión'!$L$38:$M$184,2,0),0)</f>
        <v>Notificación indebida por parte del despacho judicial</v>
      </c>
      <c r="I334" s="31" t="s">
        <v>1396</v>
      </c>
      <c r="J334" s="102" t="s">
        <v>1390</v>
      </c>
      <c r="K334" s="13" t="s">
        <v>1397</v>
      </c>
      <c r="L334" s="268"/>
      <c r="M334" s="322" t="s">
        <v>1398</v>
      </c>
      <c r="N334" s="324" t="str">
        <f>IFERROR(VLOOKUP(M334,'[28]Riesgos de gestión'!$D$9:$E$26,2,0),0)</f>
        <v>Decisiones desfavorables para la ANM (Defensa Jurídica)</v>
      </c>
      <c r="O334" s="102" t="s">
        <v>1399</v>
      </c>
      <c r="P334" s="55" t="s">
        <v>1400</v>
      </c>
      <c r="Q334" s="14" t="s">
        <v>1401</v>
      </c>
      <c r="R334" s="272"/>
      <c r="S334" s="11"/>
      <c r="T334" s="11"/>
      <c r="U334" s="11"/>
    </row>
    <row r="335" spans="1:21" ht="47.25">
      <c r="A335" s="312"/>
      <c r="B335" s="312"/>
      <c r="C335" s="312"/>
      <c r="D335" s="312"/>
      <c r="E335" s="255"/>
      <c r="F335" s="261"/>
      <c r="G335" s="18" t="s">
        <v>1402</v>
      </c>
      <c r="H335" s="32" t="str">
        <f>IFERROR(VLOOKUP(G335,'[28]Riesgos de gestión'!$L$38:$M$184,2,0),0)</f>
        <v>Actuación u omisión de la ANM comprobada</v>
      </c>
      <c r="I335" s="31" t="s">
        <v>1403</v>
      </c>
      <c r="J335" s="13" t="s">
        <v>1404</v>
      </c>
      <c r="K335" s="13" t="s">
        <v>1405</v>
      </c>
      <c r="L335" s="268"/>
      <c r="M335" s="323"/>
      <c r="N335" s="325"/>
      <c r="O335" s="102" t="s">
        <v>1406</v>
      </c>
      <c r="P335" s="102" t="s">
        <v>1407</v>
      </c>
      <c r="Q335" s="14" t="s">
        <v>1408</v>
      </c>
      <c r="R335" s="272"/>
      <c r="S335" s="11"/>
      <c r="T335" s="11"/>
      <c r="U335" s="11"/>
    </row>
    <row r="336" spans="1:21" ht="31.5">
      <c r="A336" s="312"/>
      <c r="B336" s="312"/>
      <c r="C336" s="312"/>
      <c r="D336" s="312"/>
      <c r="E336" s="255"/>
      <c r="F336" s="261"/>
      <c r="G336" s="18" t="s">
        <v>1409</v>
      </c>
      <c r="H336" s="32" t="str">
        <f>IFERROR(VLOOKUP(G336,'[28]Riesgos de gestión'!$L$38:$M$184,2,0),0)</f>
        <v>Baja calidad de los escritos de representación por parte de los abogados del grupo</v>
      </c>
      <c r="I336" s="31" t="s">
        <v>1410</v>
      </c>
      <c r="J336" s="13" t="s">
        <v>1411</v>
      </c>
      <c r="K336" s="13" t="s">
        <v>1412</v>
      </c>
      <c r="L336" s="268"/>
      <c r="M336" s="33" t="s">
        <v>1413</v>
      </c>
      <c r="N336" s="32" t="str">
        <f>IFERROR(VLOOKUP(M336,'[28]Riesgos de gestión'!$D$9:$E$26,2,0),0)</f>
        <v>Desacatos judiciales (Defensa Jurídica)</v>
      </c>
      <c r="O336" s="102" t="s">
        <v>1414</v>
      </c>
      <c r="P336" s="55" t="s">
        <v>1415</v>
      </c>
      <c r="Q336" s="14" t="s">
        <v>1416</v>
      </c>
      <c r="R336" s="272"/>
      <c r="S336" s="11"/>
      <c r="T336" s="11"/>
      <c r="U336" s="11"/>
    </row>
    <row r="337" spans="1:21" ht="32.25" thickBot="1">
      <c r="A337" s="312"/>
      <c r="B337" s="312"/>
      <c r="C337" s="312" t="s">
        <v>1379</v>
      </c>
      <c r="D337" s="312" t="s">
        <v>1380</v>
      </c>
      <c r="E337" s="255"/>
      <c r="F337" s="261"/>
      <c r="G337" s="19" t="s">
        <v>1417</v>
      </c>
      <c r="H337" s="32" t="s">
        <v>1418</v>
      </c>
      <c r="I337" s="223" t="s">
        <v>1419</v>
      </c>
      <c r="J337" s="50" t="s">
        <v>1411</v>
      </c>
      <c r="K337" s="50" t="s">
        <v>1420</v>
      </c>
      <c r="L337" s="268"/>
      <c r="M337" s="33"/>
      <c r="N337" s="32"/>
      <c r="O337" s="32"/>
      <c r="P337" s="32"/>
      <c r="Q337" s="32"/>
      <c r="R337" s="272"/>
      <c r="S337" s="11"/>
      <c r="T337" s="11"/>
      <c r="U337" s="11"/>
    </row>
    <row r="338" spans="1:21" ht="47.25">
      <c r="A338" s="311">
        <v>1</v>
      </c>
      <c r="B338" s="311" t="s">
        <v>31</v>
      </c>
      <c r="C338" s="311" t="s">
        <v>1379</v>
      </c>
      <c r="D338" s="311" t="s">
        <v>1380</v>
      </c>
      <c r="E338" s="254" t="s">
        <v>1421</v>
      </c>
      <c r="F338" s="260" t="str">
        <f>IFERROR(VLOOKUP(E338,'[28]Riesgos de gestión'!$C$189:$D$238,2,0),0)</f>
        <v>Vencimiento de términos legales</v>
      </c>
      <c r="G338" s="156" t="s">
        <v>1422</v>
      </c>
      <c r="H338" s="219" t="s">
        <v>1423</v>
      </c>
      <c r="I338" s="49" t="s">
        <v>1424</v>
      </c>
      <c r="J338" s="49" t="s">
        <v>1425</v>
      </c>
      <c r="K338" s="49" t="s">
        <v>1426</v>
      </c>
      <c r="L338" s="267" t="s">
        <v>46</v>
      </c>
      <c r="M338" s="121" t="s">
        <v>1427</v>
      </c>
      <c r="N338" s="10" t="str">
        <f>IFERROR(VLOOKUP(M338,'[28]Riesgos de gestión'!$D$9:$E$26,2,0),0)</f>
        <v>Disparidad de posiciones jurídicas (Asesoría jurídica)</v>
      </c>
      <c r="O338" s="221" t="s">
        <v>1428</v>
      </c>
      <c r="P338" s="222" t="s">
        <v>1415</v>
      </c>
      <c r="Q338" s="159" t="s">
        <v>1429</v>
      </c>
      <c r="R338" s="271" t="s">
        <v>46</v>
      </c>
      <c r="S338" s="11"/>
      <c r="T338" s="11"/>
      <c r="U338" s="11"/>
    </row>
    <row r="339" spans="1:21" ht="47.25">
      <c r="A339" s="312"/>
      <c r="B339" s="312"/>
      <c r="C339" s="312"/>
      <c r="D339" s="312"/>
      <c r="E339" s="255"/>
      <c r="F339" s="261"/>
      <c r="G339" s="18"/>
      <c r="H339" s="32"/>
      <c r="I339" s="32"/>
      <c r="J339" s="32"/>
      <c r="K339" s="32"/>
      <c r="L339" s="268"/>
      <c r="M339" s="322" t="s">
        <v>1430</v>
      </c>
      <c r="N339" s="324" t="str">
        <f>IFERROR(VLOOKUP(M339,'[28]Riesgos de gestión'!$D$9:$E$26,2,0),0)</f>
        <v>Vulneración de derechos de petición (Asesoría Jurídica)</v>
      </c>
      <c r="O339" s="102" t="s">
        <v>1431</v>
      </c>
      <c r="P339" s="55" t="s">
        <v>1415</v>
      </c>
      <c r="Q339" s="14" t="s">
        <v>1432</v>
      </c>
      <c r="R339" s="272"/>
      <c r="S339" s="11"/>
      <c r="T339" s="11"/>
      <c r="U339" s="11"/>
    </row>
    <row r="340" spans="1:21" ht="32.25" thickBot="1">
      <c r="A340" s="312"/>
      <c r="B340" s="312"/>
      <c r="C340" s="312"/>
      <c r="D340" s="312"/>
      <c r="E340" s="255"/>
      <c r="F340" s="261"/>
      <c r="G340" s="204"/>
      <c r="H340" s="32"/>
      <c r="I340" s="34"/>
      <c r="J340" s="34"/>
      <c r="K340" s="34"/>
      <c r="L340" s="268"/>
      <c r="M340" s="323"/>
      <c r="N340" s="325"/>
      <c r="O340" s="102" t="s">
        <v>1433</v>
      </c>
      <c r="P340" s="55" t="s">
        <v>1434</v>
      </c>
      <c r="Q340" s="14" t="s">
        <v>1435</v>
      </c>
      <c r="R340" s="272"/>
      <c r="S340" s="11"/>
      <c r="T340" s="11"/>
      <c r="U340" s="11"/>
    </row>
    <row r="341" spans="1:21" ht="63">
      <c r="A341" s="311">
        <v>1</v>
      </c>
      <c r="B341" s="311" t="s">
        <v>31</v>
      </c>
      <c r="C341" s="311" t="s">
        <v>1379</v>
      </c>
      <c r="D341" s="311" t="s">
        <v>1380</v>
      </c>
      <c r="E341" s="254" t="s">
        <v>1436</v>
      </c>
      <c r="F341" s="260" t="str">
        <f>IFERROR(VLOOKUP(E341,'[28]Riesgos de gestión'!$C$189:$D$238,2,0),0)</f>
        <v>Aumento de la cartera sin depurar</v>
      </c>
      <c r="G341" s="315" t="s">
        <v>1437</v>
      </c>
      <c r="H341" s="326" t="str">
        <f>IFERROR(VLOOKUP(G341,'[28]Riesgos de gestión'!$L$38:$M$184,2,0),0)</f>
        <v>Cartera de imposible recaudo</v>
      </c>
      <c r="I341" s="49" t="s">
        <v>1438</v>
      </c>
      <c r="J341" s="49" t="s">
        <v>1439</v>
      </c>
      <c r="K341" s="49" t="s">
        <v>1440</v>
      </c>
      <c r="L341" s="318" t="s">
        <v>58</v>
      </c>
      <c r="M341" s="121" t="s">
        <v>1441</v>
      </c>
      <c r="N341" s="10" t="str">
        <f>IFERROR(VLOOKUP(M341,'[28]Riesgos de gestión'!$D$9:$E$26,2,0),0)</f>
        <v>Detrimento patrimonial por la no recuperación de deudas (Cobro coactivo)</v>
      </c>
      <c r="O341" s="221" t="s">
        <v>1442</v>
      </c>
      <c r="P341" s="222" t="s">
        <v>1443</v>
      </c>
      <c r="Q341" s="159" t="s">
        <v>1444</v>
      </c>
      <c r="R341" s="320" t="s">
        <v>40</v>
      </c>
      <c r="S341" s="11"/>
      <c r="T341" s="11"/>
      <c r="U341" s="11"/>
    </row>
    <row r="342" spans="1:21" ht="32.25" thickBot="1">
      <c r="A342" s="312"/>
      <c r="B342" s="312"/>
      <c r="C342" s="312"/>
      <c r="D342" s="312"/>
      <c r="E342" s="255"/>
      <c r="F342" s="261"/>
      <c r="G342" s="307"/>
      <c r="H342" s="308"/>
      <c r="I342" s="13" t="s">
        <v>1445</v>
      </c>
      <c r="J342" s="13" t="s">
        <v>1439</v>
      </c>
      <c r="K342" s="13" t="s">
        <v>1446</v>
      </c>
      <c r="L342" s="329"/>
      <c r="M342" s="33"/>
      <c r="N342" s="32"/>
      <c r="O342" s="34"/>
      <c r="P342" s="34"/>
      <c r="Q342" s="34"/>
      <c r="R342" s="330"/>
      <c r="S342" s="11"/>
      <c r="T342" s="11"/>
      <c r="U342" s="11"/>
    </row>
    <row r="343" spans="1:21" ht="47.25">
      <c r="A343" s="311">
        <v>1</v>
      </c>
      <c r="B343" s="311" t="s">
        <v>31</v>
      </c>
      <c r="C343" s="311" t="s">
        <v>1379</v>
      </c>
      <c r="D343" s="311" t="s">
        <v>1380</v>
      </c>
      <c r="E343" s="254" t="s">
        <v>1447</v>
      </c>
      <c r="F343" s="260" t="str">
        <f>IFERROR(VLOOKUP(E343,'[28]Riesgos de gestión'!$C$189:$D$238,2,0),0)</f>
        <v>Prescripciones de acciones de cobro por falta de gestión</v>
      </c>
      <c r="G343" s="315" t="s">
        <v>1448</v>
      </c>
      <c r="H343" s="316" t="str">
        <f>IFERROR(VLOOKUP(G343,'[28]Riesgos de gestión'!$L$38:$M$184,2,0),0)</f>
        <v>Vencimiento de términos de cobro</v>
      </c>
      <c r="I343" s="39" t="s">
        <v>1438</v>
      </c>
      <c r="J343" s="39" t="s">
        <v>1439</v>
      </c>
      <c r="K343" s="39" t="s">
        <v>1449</v>
      </c>
      <c r="L343" s="318" t="s">
        <v>58</v>
      </c>
      <c r="M343" s="121" t="s">
        <v>1441</v>
      </c>
      <c r="N343" s="10" t="str">
        <f>IFERROR(VLOOKUP(M343,'[28]Riesgos de gestión'!$D$9:$E$26,2,0),0)</f>
        <v>Detrimento patrimonial por la no recuperación de deudas (Cobro coactivo)</v>
      </c>
      <c r="O343" s="205" t="s">
        <v>1442</v>
      </c>
      <c r="P343" s="57" t="s">
        <v>1443</v>
      </c>
      <c r="Q343" s="24" t="s">
        <v>1444</v>
      </c>
      <c r="R343" s="320" t="s">
        <v>40</v>
      </c>
      <c r="S343" s="11"/>
      <c r="T343" s="11"/>
      <c r="U343" s="11"/>
    </row>
    <row r="344" spans="1:21" ht="18.75" thickBot="1">
      <c r="A344" s="313"/>
      <c r="B344" s="313"/>
      <c r="C344" s="313"/>
      <c r="D344" s="313"/>
      <c r="E344" s="331"/>
      <c r="F344" s="332"/>
      <c r="G344" s="299"/>
      <c r="H344" s="317"/>
      <c r="I344" s="26"/>
      <c r="J344" s="26"/>
      <c r="K344" s="26"/>
      <c r="L344" s="319"/>
      <c r="M344" s="38"/>
      <c r="N344" s="37"/>
      <c r="O344" s="37"/>
      <c r="P344" s="37"/>
      <c r="Q344" s="37"/>
      <c r="R344" s="321"/>
      <c r="S344" s="11"/>
      <c r="T344" s="11"/>
      <c r="U344" s="11"/>
    </row>
    <row r="345" spans="1:21" ht="47.25">
      <c r="A345" s="311">
        <v>1</v>
      </c>
      <c r="B345" s="311" t="s">
        <v>31</v>
      </c>
      <c r="C345" s="311" t="s">
        <v>1379</v>
      </c>
      <c r="D345" s="311" t="s">
        <v>1380</v>
      </c>
      <c r="E345" s="254" t="s">
        <v>1450</v>
      </c>
      <c r="F345" s="260" t="str">
        <f>IFERROR(VLOOKUP(E345,'[28]Riesgos de gestión'!$C$189:$D$238,2,0),0)</f>
        <v>Incumplimiento normativo   aplicable a la  ANM en materia de transparencia y acceso a la información pública</v>
      </c>
      <c r="G345" s="315" t="s">
        <v>1451</v>
      </c>
      <c r="H345" s="326" t="str">
        <f>IFERROR(VLOOKUP(G345,'[28]Riesgos de gestión'!$L$38:$M$184,2,0),0)</f>
        <v xml:space="preserve">Inoportunidad en la entrega de información por parte de los procesos/dependencias para realizar la actualización del normograma </v>
      </c>
      <c r="I345" s="39" t="s">
        <v>1452</v>
      </c>
      <c r="J345" s="39" t="s">
        <v>1453</v>
      </c>
      <c r="K345" s="39" t="s">
        <v>318</v>
      </c>
      <c r="L345" s="318" t="s">
        <v>58</v>
      </c>
      <c r="M345" s="121" t="s">
        <v>1441</v>
      </c>
      <c r="N345" s="10" t="str">
        <f>IFERROR(VLOOKUP(M345,'[28]Riesgos de gestión'!$D$9:$E$26,2,0),0)</f>
        <v>Detrimento patrimonial por la no recuperación de deudas (Cobro coactivo)</v>
      </c>
      <c r="O345" s="221" t="s">
        <v>1442</v>
      </c>
      <c r="P345" s="222" t="s">
        <v>1443</v>
      </c>
      <c r="Q345" s="159" t="s">
        <v>1444</v>
      </c>
      <c r="R345" s="320" t="s">
        <v>40</v>
      </c>
      <c r="S345" s="11"/>
      <c r="T345" s="11"/>
      <c r="U345" s="11"/>
    </row>
    <row r="346" spans="1:21" ht="32.25" thickBot="1">
      <c r="A346" s="314">
        <v>1</v>
      </c>
      <c r="B346" s="314">
        <v>44588</v>
      </c>
      <c r="C346" s="314" t="s">
        <v>1379</v>
      </c>
      <c r="D346" s="314" t="s">
        <v>1380</v>
      </c>
      <c r="E346" s="256"/>
      <c r="F346" s="262"/>
      <c r="G346" s="307"/>
      <c r="H346" s="308"/>
      <c r="I346" s="50" t="s">
        <v>1454</v>
      </c>
      <c r="J346" s="50" t="s">
        <v>1384</v>
      </c>
      <c r="K346" s="50" t="s">
        <v>1455</v>
      </c>
      <c r="L346" s="327"/>
      <c r="M346" s="35"/>
      <c r="N346" s="34"/>
      <c r="O346" s="34"/>
      <c r="P346" s="34"/>
      <c r="Q346" s="34"/>
      <c r="R346" s="328"/>
      <c r="S346" s="11"/>
      <c r="T346" s="11"/>
      <c r="U346" s="11"/>
    </row>
    <row r="347" spans="1:21" ht="63">
      <c r="A347" s="288">
        <v>1</v>
      </c>
      <c r="B347" s="288" t="s">
        <v>31</v>
      </c>
      <c r="C347" s="288" t="s">
        <v>1456</v>
      </c>
      <c r="D347" s="288" t="s">
        <v>1457</v>
      </c>
      <c r="E347" s="291" t="s">
        <v>1458</v>
      </c>
      <c r="F347" s="294" t="str">
        <f>IFERROR(VLOOKUP(E347,'[29]Riesgos de gestión'!$C$188:$D$237,2,0),0)</f>
        <v>Ineficiencia de la ANM en la planificación de los planes y programas archivísticos</v>
      </c>
      <c r="G347" s="21" t="s">
        <v>1459</v>
      </c>
      <c r="H347" s="10" t="str">
        <f>IFERROR(VLOOKUP(G347,'[29]Riesgos de gestión'!$L$32:$M$181,2,0),0)</f>
        <v>Debilidades en el seguimiento al cumplimiento de las actividades del PINAR</v>
      </c>
      <c r="I347" s="54" t="s">
        <v>1460</v>
      </c>
      <c r="J347" s="53" t="s">
        <v>1461</v>
      </c>
      <c r="K347" s="54" t="s">
        <v>877</v>
      </c>
      <c r="L347" s="309" t="s">
        <v>46</v>
      </c>
      <c r="M347" s="121" t="s">
        <v>1462</v>
      </c>
      <c r="N347" s="10" t="str">
        <f>IFERROR(VLOOKUP(M347,'[29]Riesgos de gestión'!$D$9:$E$27,2,0),0)</f>
        <v>Incumplimiento de metas en materia de gestión documental.</v>
      </c>
      <c r="O347" s="39" t="s">
        <v>1463</v>
      </c>
      <c r="P347" s="158" t="s">
        <v>1464</v>
      </c>
      <c r="Q347" s="159" t="s">
        <v>1465</v>
      </c>
      <c r="R347" s="279" t="s">
        <v>46</v>
      </c>
      <c r="S347" s="11"/>
      <c r="T347" s="11"/>
      <c r="U347" s="11"/>
    </row>
    <row r="348" spans="1:21" ht="31.5">
      <c r="A348" s="289">
        <v>1</v>
      </c>
      <c r="B348" s="289">
        <v>44588</v>
      </c>
      <c r="C348" s="289"/>
      <c r="D348" s="289"/>
      <c r="E348" s="292"/>
      <c r="F348" s="295"/>
      <c r="G348" s="18" t="s">
        <v>1466</v>
      </c>
      <c r="H348" s="32" t="str">
        <f>IFERROR(VLOOKUP(G348,'[29]Riesgos de gestión'!$L$32:$M$181,2,0),0)</f>
        <v>Elaboración del PINAR sin el conocimiento especializado requerido</v>
      </c>
      <c r="I348" s="13" t="s">
        <v>1467</v>
      </c>
      <c r="J348" s="46" t="s">
        <v>1468</v>
      </c>
      <c r="K348" s="46" t="s">
        <v>1469</v>
      </c>
      <c r="L348" s="310"/>
      <c r="M348" s="41"/>
      <c r="N348" s="23"/>
      <c r="O348" s="23"/>
      <c r="P348" s="23"/>
      <c r="Q348" s="23"/>
      <c r="R348" s="280"/>
      <c r="S348" s="11"/>
      <c r="T348" s="11"/>
      <c r="U348" s="11"/>
    </row>
    <row r="349" spans="1:21" ht="32.25" thickBot="1">
      <c r="A349" s="289"/>
      <c r="B349" s="289"/>
      <c r="C349" s="289"/>
      <c r="D349" s="289"/>
      <c r="E349" s="292"/>
      <c r="F349" s="295"/>
      <c r="G349" s="19" t="s">
        <v>1470</v>
      </c>
      <c r="H349" s="32" t="str">
        <f>IFERROR(VLOOKUP(G349,'[29]Riesgos de gestión'!$L$32:$M$181,2,0),0)</f>
        <v>Falta de recursos para implementar las acciones previstas en el PINAR</v>
      </c>
      <c r="I349" s="50" t="s">
        <v>1471</v>
      </c>
      <c r="J349" s="56" t="s">
        <v>1468</v>
      </c>
      <c r="K349" s="50" t="s">
        <v>1472</v>
      </c>
      <c r="L349" s="310"/>
      <c r="M349" s="41"/>
      <c r="N349" s="23"/>
      <c r="O349" s="23"/>
      <c r="P349" s="23"/>
      <c r="Q349" s="23"/>
      <c r="R349" s="280"/>
      <c r="S349" s="11"/>
      <c r="T349" s="11"/>
      <c r="U349" s="11"/>
    </row>
    <row r="350" spans="1:21" ht="94.5">
      <c r="A350" s="288">
        <v>1</v>
      </c>
      <c r="B350" s="288" t="s">
        <v>31</v>
      </c>
      <c r="C350" s="288" t="s">
        <v>1456</v>
      </c>
      <c r="D350" s="288" t="s">
        <v>1457</v>
      </c>
      <c r="E350" s="291" t="s">
        <v>1473</v>
      </c>
      <c r="F350" s="294" t="str">
        <f>IFERROR(VLOOKUP(E350,'[29]Riesgos de gestión'!$C$188:$D$237,2,0),0)</f>
        <v>Incumplimiento de las normas archivísticas</v>
      </c>
      <c r="G350" s="156" t="s">
        <v>1474</v>
      </c>
      <c r="H350" s="128" t="str">
        <f>IFERROR(VLOOKUP(G350,'[29]Riesgos de gestión'!$L$32:$M$181,2,0),0)</f>
        <v>Desconocimiento de la normatividad</v>
      </c>
      <c r="I350" s="45" t="s">
        <v>1475</v>
      </c>
      <c r="J350" s="58" t="s">
        <v>1461</v>
      </c>
      <c r="K350" s="45" t="s">
        <v>259</v>
      </c>
      <c r="L350" s="296" t="s">
        <v>40</v>
      </c>
      <c r="M350" s="121" t="s">
        <v>348</v>
      </c>
      <c r="N350" s="10" t="str">
        <f>IFERROR(VLOOKUP(M350,'[29]Riesgos de gestión'!$D$9:$E$27,2,0),0)</f>
        <v>Potenciales responsabilidades disciplinarias, fiscales o penales.</v>
      </c>
      <c r="O350" s="39" t="s">
        <v>597</v>
      </c>
      <c r="P350" s="158" t="s">
        <v>1464</v>
      </c>
      <c r="Q350" s="159" t="s">
        <v>599</v>
      </c>
      <c r="R350" s="279" t="s">
        <v>46</v>
      </c>
      <c r="S350" s="11"/>
      <c r="T350" s="11"/>
      <c r="U350" s="11"/>
    </row>
    <row r="351" spans="1:21" ht="48" thickBot="1">
      <c r="A351" s="289">
        <v>1</v>
      </c>
      <c r="B351" s="289">
        <v>44588</v>
      </c>
      <c r="C351" s="289" t="s">
        <v>1379</v>
      </c>
      <c r="D351" s="289" t="s">
        <v>1380</v>
      </c>
      <c r="E351" s="292"/>
      <c r="F351" s="295"/>
      <c r="G351" s="204" t="s">
        <v>1476</v>
      </c>
      <c r="H351" s="34" t="str">
        <f>IFERROR(VLOOKUP(G351,'[29]Riesgos de gestión'!$L$32:$M$181,2,0),0)</f>
        <v>Falta de intervención técnica del archivo central</v>
      </c>
      <c r="I351" s="50" t="s">
        <v>1477</v>
      </c>
      <c r="J351" s="56" t="s">
        <v>1478</v>
      </c>
      <c r="K351" s="56" t="s">
        <v>1479</v>
      </c>
      <c r="L351" s="297"/>
      <c r="M351" s="41" t="s">
        <v>1480</v>
      </c>
      <c r="N351" s="23" t="str">
        <f>IFERROR(VLOOKUP(M351,'[29]Riesgos de gestión'!$D$9:$E$27,2,0),0)</f>
        <v>Inconformidades/hallazgos en la implementación del sistema de la gestión documental de la ANM</v>
      </c>
      <c r="O351" s="205" t="s">
        <v>1481</v>
      </c>
      <c r="P351" s="201" t="s">
        <v>1464</v>
      </c>
      <c r="Q351" s="24" t="s">
        <v>1482</v>
      </c>
      <c r="R351" s="280"/>
      <c r="S351" s="11"/>
      <c r="T351" s="11"/>
      <c r="U351" s="11"/>
    </row>
    <row r="352" spans="1:21" ht="48" thickBot="1">
      <c r="A352" s="120">
        <v>1</v>
      </c>
      <c r="B352" s="120" t="s">
        <v>31</v>
      </c>
      <c r="C352" s="120" t="s">
        <v>1456</v>
      </c>
      <c r="D352" s="120" t="s">
        <v>1457</v>
      </c>
      <c r="E352" s="169" t="s">
        <v>1483</v>
      </c>
      <c r="F352" s="241" t="str">
        <f>IFERROR(VLOOKUP(E352,'[29]Riesgos de gestión'!$C$188:$D$237,2,0),0)</f>
        <v>Inexactitud en la aplicación de las TRD vigentes por parte de los procesos/dependencias de la ANM</v>
      </c>
      <c r="G352" s="21" t="s">
        <v>1484</v>
      </c>
      <c r="H352" s="136" t="str">
        <f>IFERROR(VLOOKUP(G352,'[29]Riesgos de gestión'!$L$32:$M$181,2,0),0)</f>
        <v>TRD con información desactualizada</v>
      </c>
      <c r="I352" s="112" t="s">
        <v>1485</v>
      </c>
      <c r="J352" s="135" t="s">
        <v>1478</v>
      </c>
      <c r="K352" s="135" t="s">
        <v>1486</v>
      </c>
      <c r="L352" s="249" t="s">
        <v>40</v>
      </c>
      <c r="M352" s="121" t="s">
        <v>1480</v>
      </c>
      <c r="N352" s="10" t="str">
        <f>IFERROR(VLOOKUP(M352,'[29]Riesgos de gestión'!$D$9:$E$27,2,0),0)</f>
        <v>Inconformidades/hallazgos en la implementación del sistema de la gestión documental de la ANM</v>
      </c>
      <c r="O352" s="221" t="s">
        <v>1481</v>
      </c>
      <c r="P352" s="158" t="s">
        <v>1464</v>
      </c>
      <c r="Q352" s="159" t="s">
        <v>1482</v>
      </c>
      <c r="R352" s="122" t="s">
        <v>46</v>
      </c>
      <c r="S352" s="11"/>
      <c r="T352" s="11"/>
      <c r="U352" s="11"/>
    </row>
    <row r="353" spans="1:21" ht="94.5">
      <c r="A353" s="288">
        <v>1</v>
      </c>
      <c r="B353" s="288" t="s">
        <v>31</v>
      </c>
      <c r="C353" s="288" t="s">
        <v>1456</v>
      </c>
      <c r="D353" s="288" t="s">
        <v>1457</v>
      </c>
      <c r="E353" s="291" t="s">
        <v>1487</v>
      </c>
      <c r="F353" s="294" t="str">
        <f>IFERROR(VLOOKUP(E353,'[29]Riesgos de gestión'!$C$188:$D$237,2,0),0)</f>
        <v>Pérdida de información/trazabilidad de los documentos en el Sistema de Gestión Documental de la ANM</v>
      </c>
      <c r="G353" s="156" t="s">
        <v>1488</v>
      </c>
      <c r="H353" s="128" t="str">
        <f>IFERROR(VLOOKUP(G353,'[29]Riesgos de gestión'!$L$32:$M$181,2,0),0)</f>
        <v>Incumplimiento de los lineamientos de cargue documental en el SGD por parte del contratista</v>
      </c>
      <c r="I353" s="53" t="s">
        <v>1489</v>
      </c>
      <c r="J353" s="53" t="s">
        <v>1478</v>
      </c>
      <c r="K353" s="53" t="s">
        <v>1490</v>
      </c>
      <c r="L353" s="296" t="s">
        <v>40</v>
      </c>
      <c r="M353" s="121" t="s">
        <v>348</v>
      </c>
      <c r="N353" s="10" t="str">
        <f>IFERROR(VLOOKUP(M353,'[29]Riesgos de gestión'!$D$9:$E$27,2,0),0)</f>
        <v>Potenciales responsabilidades disciplinarias, fiscales o penales.</v>
      </c>
      <c r="O353" s="39" t="s">
        <v>597</v>
      </c>
      <c r="P353" s="158" t="s">
        <v>1464</v>
      </c>
      <c r="Q353" s="159" t="s">
        <v>599</v>
      </c>
      <c r="R353" s="279" t="s">
        <v>46</v>
      </c>
      <c r="S353" s="11"/>
      <c r="T353" s="11"/>
      <c r="U353" s="11"/>
    </row>
    <row r="354" spans="1:21" ht="48" thickBot="1">
      <c r="A354" s="290"/>
      <c r="B354" s="290"/>
      <c r="C354" s="290"/>
      <c r="D354" s="290"/>
      <c r="E354" s="293"/>
      <c r="F354" s="304"/>
      <c r="G354" s="204" t="s">
        <v>1491</v>
      </c>
      <c r="H354" s="34" t="str">
        <f>IFERROR(VLOOKUP(G354,'[29]Riesgos de gestión'!$L$32:$M$181,2,0),0)</f>
        <v>Incumplimiento de lineamientos frente a la administración de documentos físicos de la ANM</v>
      </c>
      <c r="I354" s="56" t="s">
        <v>1492</v>
      </c>
      <c r="J354" s="56" t="s">
        <v>1478</v>
      </c>
      <c r="K354" s="56" t="s">
        <v>877</v>
      </c>
      <c r="L354" s="297"/>
      <c r="M354" s="41"/>
      <c r="N354" s="23"/>
      <c r="O354" s="205"/>
      <c r="P354" s="201"/>
      <c r="Q354" s="24"/>
      <c r="R354" s="280"/>
      <c r="S354" s="11"/>
      <c r="T354" s="11"/>
      <c r="U354" s="11"/>
    </row>
    <row r="355" spans="1:21" ht="63.75" thickBot="1">
      <c r="A355" s="139">
        <v>1</v>
      </c>
      <c r="B355" s="139" t="s">
        <v>31</v>
      </c>
      <c r="C355" s="139" t="s">
        <v>1456</v>
      </c>
      <c r="D355" s="139" t="s">
        <v>1457</v>
      </c>
      <c r="E355" s="170" t="s">
        <v>1493</v>
      </c>
      <c r="F355" s="243" t="str">
        <f>IFERROR(VLOOKUP(E355,'[29]Riesgos de gestión'!$C$188:$D$237,2,0),0)</f>
        <v>Inoportunidad en la atención de solicitudes de usuarios internos o externos</v>
      </c>
      <c r="G355" s="80" t="s">
        <v>499</v>
      </c>
      <c r="H355" s="136" t="str">
        <f>IFERROR(VLOOKUP(G355,'[29]Riesgos de gestión'!$L$32:$M$181,2,0),0)</f>
        <v>Fallas en los sistemas de información para la consulta documental</v>
      </c>
      <c r="I355" s="224" t="s">
        <v>1494</v>
      </c>
      <c r="J355" s="135" t="s">
        <v>1478</v>
      </c>
      <c r="K355" s="224" t="s">
        <v>259</v>
      </c>
      <c r="L355" s="249" t="s">
        <v>40</v>
      </c>
      <c r="M355" s="121" t="s">
        <v>1462</v>
      </c>
      <c r="N355" s="10" t="str">
        <f>IFERROR(VLOOKUP(M355,'[29]Riesgos de gestión'!$D$9:$E$27,2,0),0)</f>
        <v>Incumplimiento de metas en materia de gestión documental.</v>
      </c>
      <c r="O355" s="39" t="s">
        <v>1463</v>
      </c>
      <c r="P355" s="158" t="s">
        <v>1464</v>
      </c>
      <c r="Q355" s="159" t="s">
        <v>1465</v>
      </c>
      <c r="R355" s="122" t="s">
        <v>46</v>
      </c>
      <c r="S355" s="11"/>
      <c r="T355" s="11"/>
      <c r="U355" s="11"/>
    </row>
    <row r="356" spans="1:21" ht="94.5">
      <c r="A356" s="288">
        <v>1</v>
      </c>
      <c r="B356" s="288" t="s">
        <v>31</v>
      </c>
      <c r="C356" s="288" t="s">
        <v>1456</v>
      </c>
      <c r="D356" s="288" t="s">
        <v>1457</v>
      </c>
      <c r="E356" s="291" t="s">
        <v>1495</v>
      </c>
      <c r="F356" s="294" t="str">
        <f>IFERROR(VLOOKUP(E356,'[29]Riesgos de gestión'!$C$188:$D$237,2,0),0)</f>
        <v>Incumplimiento de las Tablas de retención documental</v>
      </c>
      <c r="G356" s="305" t="s">
        <v>1496</v>
      </c>
      <c r="H356" s="306" t="str">
        <f>IFERROR(VLOOKUP(G356,'[29]Riesgos de gestión'!$L$32:$M$181,2,0),0)</f>
        <v>Documentos a transferir sin el cumplimiento de los lineamientos técnicos</v>
      </c>
      <c r="I356" s="62" t="s">
        <v>1497</v>
      </c>
      <c r="J356" s="53" t="s">
        <v>1478</v>
      </c>
      <c r="K356" s="62" t="s">
        <v>1498</v>
      </c>
      <c r="L356" s="296" t="s">
        <v>40</v>
      </c>
      <c r="M356" s="121" t="s">
        <v>348</v>
      </c>
      <c r="N356" s="10" t="str">
        <f>IFERROR(VLOOKUP(M356,'[29]Riesgos de gestión'!$D$9:$E$27,2,0),0)</f>
        <v>Potenciales responsabilidades disciplinarias, fiscales o penales.</v>
      </c>
      <c r="O356" s="39" t="s">
        <v>597</v>
      </c>
      <c r="P356" s="158" t="s">
        <v>1464</v>
      </c>
      <c r="Q356" s="159" t="s">
        <v>599</v>
      </c>
      <c r="R356" s="279" t="s">
        <v>46</v>
      </c>
      <c r="S356" s="11"/>
      <c r="T356" s="11"/>
      <c r="U356" s="11"/>
    </row>
    <row r="357" spans="1:21" ht="47.25">
      <c r="A357" s="289"/>
      <c r="B357" s="289"/>
      <c r="C357" s="289"/>
      <c r="D357" s="289"/>
      <c r="E357" s="292"/>
      <c r="F357" s="295"/>
      <c r="G357" s="283"/>
      <c r="H357" s="284"/>
      <c r="I357" s="26" t="s">
        <v>1499</v>
      </c>
      <c r="J357" s="51" t="s">
        <v>1478</v>
      </c>
      <c r="K357" s="51" t="s">
        <v>1500</v>
      </c>
      <c r="L357" s="297"/>
      <c r="M357" s="41" t="s">
        <v>1480</v>
      </c>
      <c r="N357" s="23" t="str">
        <f>IFERROR(VLOOKUP(M357,'[29]Riesgos de gestión'!$D$9:$E$27,2,0),0)</f>
        <v>Inconformidades/hallazgos en la implementación del sistema de la gestión documental de la ANM</v>
      </c>
      <c r="O357" s="205" t="s">
        <v>1481</v>
      </c>
      <c r="P357" s="201" t="s">
        <v>1464</v>
      </c>
      <c r="Q357" s="24" t="s">
        <v>1482</v>
      </c>
      <c r="R357" s="280"/>
      <c r="S357" s="11"/>
      <c r="T357" s="11"/>
      <c r="U357" s="11"/>
    </row>
    <row r="358" spans="1:21" ht="31.5">
      <c r="A358" s="289"/>
      <c r="B358" s="289"/>
      <c r="C358" s="289"/>
      <c r="D358" s="289"/>
      <c r="E358" s="292"/>
      <c r="F358" s="295"/>
      <c r="G358" s="18" t="s">
        <v>1501</v>
      </c>
      <c r="H358" s="32" t="str">
        <f>IFERROR(VLOOKUP(G358,'[29]Riesgos de gestión'!$L$32:$M$181,2,0),0)</f>
        <v>Insuficiencia de personas en el equipo de trabajo para recibir las transferencias</v>
      </c>
      <c r="I358" s="46" t="s">
        <v>1502</v>
      </c>
      <c r="J358" s="46" t="s">
        <v>1468</v>
      </c>
      <c r="K358" s="46" t="s">
        <v>1503</v>
      </c>
      <c r="L358" s="297"/>
      <c r="M358" s="41"/>
      <c r="N358" s="23"/>
      <c r="O358" s="205"/>
      <c r="P358" s="201"/>
      <c r="Q358" s="24"/>
      <c r="R358" s="280"/>
      <c r="S358" s="11"/>
      <c r="T358" s="11"/>
      <c r="U358" s="11"/>
    </row>
    <row r="359" spans="1:21" ht="47.25">
      <c r="A359" s="289"/>
      <c r="B359" s="289"/>
      <c r="C359" s="289"/>
      <c r="D359" s="289"/>
      <c r="E359" s="292"/>
      <c r="F359" s="295"/>
      <c r="G359" s="298" t="s">
        <v>1504</v>
      </c>
      <c r="H359" s="300" t="str">
        <f>IFERROR(VLOOKUP(G359,'[29]Riesgos de gestión'!$L$32:$M$181,2,0),0)</f>
        <v>Demoras en la formulación y aprobación del cronograma de visitas de revisión documental, y entrega de informes de seguimiento</v>
      </c>
      <c r="I359" s="55" t="s">
        <v>1505</v>
      </c>
      <c r="J359" s="225" t="s">
        <v>1468</v>
      </c>
      <c r="K359" s="55" t="s">
        <v>1506</v>
      </c>
      <c r="L359" s="297"/>
      <c r="M359" s="41"/>
      <c r="N359" s="23"/>
      <c r="O359" s="205"/>
      <c r="P359" s="201"/>
      <c r="Q359" s="24"/>
      <c r="R359" s="280"/>
      <c r="S359" s="11"/>
      <c r="T359" s="11"/>
      <c r="U359" s="11"/>
    </row>
    <row r="360" spans="1:21" ht="31.5">
      <c r="A360" s="289"/>
      <c r="B360" s="289"/>
      <c r="C360" s="289"/>
      <c r="D360" s="289"/>
      <c r="E360" s="292"/>
      <c r="F360" s="295"/>
      <c r="G360" s="302"/>
      <c r="H360" s="303"/>
      <c r="I360" s="55" t="s">
        <v>1507</v>
      </c>
      <c r="J360" s="225" t="s">
        <v>1468</v>
      </c>
      <c r="K360" s="55" t="s">
        <v>1508</v>
      </c>
      <c r="L360" s="297"/>
      <c r="M360" s="41"/>
      <c r="N360" s="23"/>
      <c r="O360" s="205"/>
      <c r="P360" s="201"/>
      <c r="Q360" s="24"/>
      <c r="R360" s="280"/>
      <c r="S360" s="11"/>
      <c r="T360" s="11"/>
      <c r="U360" s="11"/>
    </row>
    <row r="361" spans="1:21" ht="47.25">
      <c r="A361" s="289">
        <v>1</v>
      </c>
      <c r="B361" s="289">
        <v>44588</v>
      </c>
      <c r="C361" s="289" t="s">
        <v>1456</v>
      </c>
      <c r="D361" s="289" t="s">
        <v>1457</v>
      </c>
      <c r="E361" s="292"/>
      <c r="F361" s="295"/>
      <c r="G361" s="298" t="s">
        <v>1509</v>
      </c>
      <c r="H361" s="300" t="str">
        <f>IFERROR(VLOOKUP(G361,'[29]Riesgos de gestión'!$L$32:$M$181,2,0),0)</f>
        <v>Impedimento para realizar las visitas por emergencias sanitarias, orden público, caso fortuito, o desconocimiento de los responsables del tema de gestión documental, que obstaculizan, interrumpan o alteren la visita</v>
      </c>
      <c r="I361" s="55" t="s">
        <v>1510</v>
      </c>
      <c r="J361" s="46" t="s">
        <v>1478</v>
      </c>
      <c r="K361" s="55" t="s">
        <v>1511</v>
      </c>
      <c r="L361" s="297"/>
      <c r="M361" s="41"/>
      <c r="N361" s="23"/>
      <c r="O361" s="205"/>
      <c r="P361" s="201"/>
      <c r="Q361" s="24"/>
      <c r="R361" s="280"/>
      <c r="S361" s="11"/>
      <c r="T361" s="11"/>
      <c r="U361" s="11"/>
    </row>
    <row r="362" spans="1:21" ht="47.25">
      <c r="A362" s="289"/>
      <c r="B362" s="289"/>
      <c r="C362" s="289"/>
      <c r="D362" s="289"/>
      <c r="E362" s="292"/>
      <c r="F362" s="295"/>
      <c r="G362" s="299"/>
      <c r="H362" s="301"/>
      <c r="I362" s="226" t="s">
        <v>1512</v>
      </c>
      <c r="J362" s="46" t="s">
        <v>1478</v>
      </c>
      <c r="K362" s="55" t="s">
        <v>245</v>
      </c>
      <c r="L362" s="297"/>
      <c r="M362" s="41"/>
      <c r="N362" s="23"/>
      <c r="O362" s="205"/>
      <c r="P362" s="201"/>
      <c r="Q362" s="24"/>
      <c r="R362" s="280"/>
      <c r="S362" s="11"/>
      <c r="T362" s="11"/>
      <c r="U362" s="11"/>
    </row>
    <row r="363" spans="1:21" ht="48" thickBot="1">
      <c r="A363" s="290">
        <v>1</v>
      </c>
      <c r="B363" s="290">
        <v>44588</v>
      </c>
      <c r="C363" s="290" t="s">
        <v>1456</v>
      </c>
      <c r="D363" s="290" t="s">
        <v>1457</v>
      </c>
      <c r="E363" s="293"/>
      <c r="F363" s="304"/>
      <c r="G363" s="307"/>
      <c r="H363" s="308"/>
      <c r="I363" s="227" t="s">
        <v>1513</v>
      </c>
      <c r="J363" s="56" t="s">
        <v>1478</v>
      </c>
      <c r="K363" s="196" t="s">
        <v>1514</v>
      </c>
      <c r="L363" s="297"/>
      <c r="M363" s="41"/>
      <c r="N363" s="23"/>
      <c r="O363" s="205"/>
      <c r="P363" s="201"/>
      <c r="Q363" s="24"/>
      <c r="R363" s="280"/>
      <c r="S363" s="11"/>
      <c r="T363" s="11"/>
      <c r="U363" s="11"/>
    </row>
    <row r="364" spans="1:21" ht="94.5">
      <c r="A364" s="289">
        <v>1</v>
      </c>
      <c r="B364" s="289" t="s">
        <v>31</v>
      </c>
      <c r="C364" s="289" t="s">
        <v>1456</v>
      </c>
      <c r="D364" s="289" t="s">
        <v>1457</v>
      </c>
      <c r="E364" s="292" t="s">
        <v>1515</v>
      </c>
      <c r="F364" s="295" t="str">
        <f>IFERROR(VLOOKUP(E364,'[29]Riesgos de gestión'!$C$188:$D$237,2,0),0)</f>
        <v>Perdida de documentos físicos del archivo central y memoria histórica de la Entidad</v>
      </c>
      <c r="G364" s="299" t="s">
        <v>1516</v>
      </c>
      <c r="H364" s="301" t="str">
        <f>IFERROR(VLOOKUP(G364,'[29]Riesgos de gestión'!$L$32:$M$181,2,0),0)</f>
        <v>Desorganización del archivo central</v>
      </c>
      <c r="I364" s="45" t="s">
        <v>1517</v>
      </c>
      <c r="J364" s="45" t="s">
        <v>1468</v>
      </c>
      <c r="K364" s="45" t="s">
        <v>1518</v>
      </c>
      <c r="L364" s="296" t="s">
        <v>40</v>
      </c>
      <c r="M364" s="121" t="s">
        <v>348</v>
      </c>
      <c r="N364" s="10" t="str">
        <f>IFERROR(VLOOKUP(M364,'[29]Riesgos de gestión'!$D$9:$E$27,2,0),0)</f>
        <v>Potenciales responsabilidades disciplinarias, fiscales o penales.</v>
      </c>
      <c r="O364" s="39" t="s">
        <v>597</v>
      </c>
      <c r="P364" s="158" t="s">
        <v>1464</v>
      </c>
      <c r="Q364" s="159" t="s">
        <v>599</v>
      </c>
      <c r="R364" s="279" t="s">
        <v>46</v>
      </c>
      <c r="S364" s="11"/>
      <c r="T364" s="11"/>
      <c r="U364" s="11"/>
    </row>
    <row r="365" spans="1:21" ht="94.5">
      <c r="A365" s="289"/>
      <c r="B365" s="289"/>
      <c r="C365" s="289"/>
      <c r="D365" s="289"/>
      <c r="E365" s="292"/>
      <c r="F365" s="295"/>
      <c r="G365" s="302"/>
      <c r="H365" s="303"/>
      <c r="I365" s="46" t="s">
        <v>1519</v>
      </c>
      <c r="J365" s="46" t="s">
        <v>1478</v>
      </c>
      <c r="K365" s="46" t="s">
        <v>1520</v>
      </c>
      <c r="L365" s="297"/>
      <c r="M365" s="41" t="s">
        <v>1521</v>
      </c>
      <c r="N365" s="23" t="s">
        <v>1522</v>
      </c>
      <c r="O365" s="205" t="s">
        <v>1523</v>
      </c>
      <c r="P365" s="201" t="s">
        <v>1464</v>
      </c>
      <c r="Q365" s="24" t="s">
        <v>599</v>
      </c>
      <c r="R365" s="280"/>
      <c r="S365" s="11"/>
      <c r="T365" s="11"/>
      <c r="U365" s="11"/>
    </row>
    <row r="366" spans="1:21" ht="32.25" thickBot="1">
      <c r="A366" s="289"/>
      <c r="B366" s="289"/>
      <c r="C366" s="289"/>
      <c r="D366" s="289"/>
      <c r="E366" s="292"/>
      <c r="F366" s="295"/>
      <c r="G366" s="18" t="s">
        <v>1524</v>
      </c>
      <c r="H366" s="87" t="str">
        <f>IFERROR(VLOOKUP(G366,'[29]Riesgos de gestión'!$L$32:$M$181,2,0),0)</f>
        <v>Desactualización del inventario documental en el archivo central</v>
      </c>
      <c r="I366" s="46" t="s">
        <v>1525</v>
      </c>
      <c r="J366" s="46" t="s">
        <v>1468</v>
      </c>
      <c r="K366" s="45" t="s">
        <v>1518</v>
      </c>
      <c r="L366" s="297"/>
      <c r="M366" s="41"/>
      <c r="N366" s="23"/>
      <c r="O366" s="23"/>
      <c r="P366" s="23"/>
      <c r="Q366" s="23"/>
      <c r="R366" s="280"/>
      <c r="S366" s="11"/>
      <c r="T366" s="11"/>
      <c r="U366" s="11"/>
    </row>
    <row r="367" spans="1:21" ht="47.25">
      <c r="A367" s="288">
        <v>1</v>
      </c>
      <c r="B367" s="288" t="s">
        <v>31</v>
      </c>
      <c r="C367" s="288" t="s">
        <v>1456</v>
      </c>
      <c r="D367" s="288" t="s">
        <v>1457</v>
      </c>
      <c r="E367" s="291" t="s">
        <v>1526</v>
      </c>
      <c r="F367" s="294" t="str">
        <f>IFERROR(VLOOKUP(E367,'[29]Riesgos de gestión'!$C$188:$D$237,2,0),0)</f>
        <v xml:space="preserve">Afectación en la salud de funcionarios y/o contratistas </v>
      </c>
      <c r="G367" s="156" t="s">
        <v>1527</v>
      </c>
      <c r="H367" s="128" t="str">
        <f>IFERROR(VLOOKUP(G367,'[29]Riesgos de gestión'!$L$32:$M$181,2,0),0)</f>
        <v xml:space="preserve">Incumplimiento de las condiciones ambientales para la conservación de documentos </v>
      </c>
      <c r="I367" s="53" t="s">
        <v>1528</v>
      </c>
      <c r="J367" s="53" t="s">
        <v>1468</v>
      </c>
      <c r="K367" s="53" t="s">
        <v>1469</v>
      </c>
      <c r="L367" s="296" t="s">
        <v>40</v>
      </c>
      <c r="M367" s="121" t="s">
        <v>1529</v>
      </c>
      <c r="N367" s="128" t="str">
        <f>IFERROR(VLOOKUP(M367,'[29]Riesgos de gestión'!$D$9:$E$27,2,0),0)</f>
        <v>Acumulación de documentos en archivos de gestión</v>
      </c>
      <c r="O367" s="205" t="s">
        <v>1530</v>
      </c>
      <c r="P367" s="201" t="s">
        <v>1464</v>
      </c>
      <c r="Q367" s="24" t="s">
        <v>1531</v>
      </c>
      <c r="R367" s="279" t="s">
        <v>46</v>
      </c>
      <c r="S367" s="11"/>
      <c r="T367" s="11"/>
      <c r="U367" s="11"/>
    </row>
    <row r="368" spans="1:21" ht="47.25">
      <c r="A368" s="289">
        <v>1</v>
      </c>
      <c r="B368" s="289">
        <v>44588</v>
      </c>
      <c r="C368" s="289" t="s">
        <v>1456</v>
      </c>
      <c r="D368" s="289" t="s">
        <v>1457</v>
      </c>
      <c r="E368" s="292"/>
      <c r="F368" s="295"/>
      <c r="G368" s="298" t="s">
        <v>1532</v>
      </c>
      <c r="H368" s="300" t="str">
        <f>IFERROR(VLOOKUP(G368,'[29]Riesgos de gestión'!$L$32:$M$181,2,0),0)</f>
        <v xml:space="preserve">Documentos que cuenten con afectación biológica </v>
      </c>
      <c r="I368" s="13" t="s">
        <v>1533</v>
      </c>
      <c r="J368" s="46" t="s">
        <v>1478</v>
      </c>
      <c r="K368" s="13" t="s">
        <v>1534</v>
      </c>
      <c r="L368" s="297"/>
      <c r="M368" s="41"/>
      <c r="N368" s="78"/>
      <c r="O368" s="78"/>
      <c r="P368" s="78"/>
      <c r="Q368" s="78"/>
      <c r="R368" s="280"/>
      <c r="S368" s="11"/>
      <c r="T368" s="11"/>
      <c r="U368" s="11"/>
    </row>
    <row r="369" spans="1:21" ht="32.25" thickBot="1">
      <c r="A369" s="289"/>
      <c r="B369" s="289"/>
      <c r="C369" s="289"/>
      <c r="D369" s="289"/>
      <c r="E369" s="293"/>
      <c r="F369" s="295"/>
      <c r="G369" s="299"/>
      <c r="H369" s="301"/>
      <c r="I369" s="26" t="s">
        <v>1535</v>
      </c>
      <c r="J369" s="51" t="s">
        <v>1468</v>
      </c>
      <c r="K369" s="26" t="s">
        <v>1536</v>
      </c>
      <c r="L369" s="297"/>
      <c r="M369" s="47"/>
      <c r="N369" s="69"/>
      <c r="O369" s="69"/>
      <c r="P369" s="69"/>
      <c r="Q369" s="69"/>
      <c r="R369" s="280"/>
      <c r="S369" s="11"/>
      <c r="T369" s="11"/>
      <c r="U369" s="11"/>
    </row>
    <row r="370" spans="1:21" ht="47.25">
      <c r="A370" s="254">
        <v>1</v>
      </c>
      <c r="B370" s="257" t="s">
        <v>31</v>
      </c>
      <c r="C370" s="254" t="s">
        <v>1537</v>
      </c>
      <c r="D370" s="257" t="s">
        <v>1538</v>
      </c>
      <c r="E370" s="254" t="s">
        <v>1539</v>
      </c>
      <c r="F370" s="260" t="str">
        <f>IFERROR(VLOOKUP(E370,'[30]Riesgos de gestión'!$C$67:$D$106,2,0),0)</f>
        <v>Deficiencias en el ejercicio auditor al SIG</v>
      </c>
      <c r="G370" s="231" t="s">
        <v>1540</v>
      </c>
      <c r="H370" s="62" t="s">
        <v>1541</v>
      </c>
      <c r="I370" s="39" t="s">
        <v>1542</v>
      </c>
      <c r="J370" s="62" t="s">
        <v>1543</v>
      </c>
      <c r="K370" s="62" t="s">
        <v>1544</v>
      </c>
      <c r="L370" s="267" t="s">
        <v>46</v>
      </c>
      <c r="M370" s="156" t="s">
        <v>1545</v>
      </c>
      <c r="N370" s="10" t="str">
        <f>IFERROR(VLOOKUP(M370,'[30]Riesgos de gestión'!$D$9:$E$15,2,0),0)</f>
        <v>Pérdida o no recertificación del SIG</v>
      </c>
      <c r="O370" s="180" t="s">
        <v>1546</v>
      </c>
      <c r="P370" s="111" t="s">
        <v>138</v>
      </c>
      <c r="Q370" s="110" t="s">
        <v>1547</v>
      </c>
      <c r="R370" s="279" t="s">
        <v>46</v>
      </c>
      <c r="S370" s="11"/>
      <c r="T370" s="11"/>
      <c r="U370" s="11"/>
    </row>
    <row r="371" spans="1:21" ht="31.5">
      <c r="A371" s="255"/>
      <c r="B371" s="258"/>
      <c r="C371" s="255"/>
      <c r="D371" s="258"/>
      <c r="E371" s="255"/>
      <c r="F371" s="261"/>
      <c r="G371" s="12" t="s">
        <v>1548</v>
      </c>
      <c r="H371" s="46" t="s">
        <v>1549</v>
      </c>
      <c r="I371" s="46" t="s">
        <v>1550</v>
      </c>
      <c r="J371" s="46" t="s">
        <v>1551</v>
      </c>
      <c r="K371" s="46" t="s">
        <v>1552</v>
      </c>
      <c r="L371" s="268"/>
      <c r="M371" s="283"/>
      <c r="N371" s="284"/>
      <c r="O371" s="14"/>
      <c r="P371" s="40"/>
      <c r="Q371" s="14"/>
      <c r="R371" s="280"/>
      <c r="S371" s="11"/>
      <c r="T371" s="11"/>
      <c r="U371" s="11"/>
    </row>
    <row r="372" spans="1:21" ht="32.25" thickBot="1">
      <c r="A372" s="256"/>
      <c r="B372" s="259"/>
      <c r="C372" s="256"/>
      <c r="D372" s="259"/>
      <c r="E372" s="256"/>
      <c r="F372" s="262"/>
      <c r="G372" s="12" t="s">
        <v>1553</v>
      </c>
      <c r="H372" s="46" t="s">
        <v>1554</v>
      </c>
      <c r="I372" s="13" t="s">
        <v>1555</v>
      </c>
      <c r="J372" s="46" t="s">
        <v>253</v>
      </c>
      <c r="K372" s="46" t="s">
        <v>1556</v>
      </c>
      <c r="L372" s="268"/>
      <c r="M372" s="283"/>
      <c r="N372" s="285"/>
      <c r="O372" s="229"/>
      <c r="P372" s="182"/>
      <c r="Q372" s="15"/>
      <c r="R372" s="280"/>
      <c r="S372" s="11"/>
      <c r="T372" s="11"/>
      <c r="U372" s="11"/>
    </row>
    <row r="373" spans="1:21" ht="47.25">
      <c r="A373" s="254">
        <v>1</v>
      </c>
      <c r="B373" s="257" t="s">
        <v>31</v>
      </c>
      <c r="C373" s="254" t="s">
        <v>1537</v>
      </c>
      <c r="D373" s="257" t="s">
        <v>1538</v>
      </c>
      <c r="E373" s="254" t="s">
        <v>1557</v>
      </c>
      <c r="F373" s="260" t="str">
        <f>IFERROR(VLOOKUP(E373,'[30]Riesgos de gestión'!$C$67:$D$106,2,0),0)</f>
        <v>Incumplimientos técnicos, administrativos, jurídicos o procedimentales sin identificar en el ejercicio auditor</v>
      </c>
      <c r="G373" s="263" t="s">
        <v>1558</v>
      </c>
      <c r="H373" s="286" t="s">
        <v>1559</v>
      </c>
      <c r="I373" s="158" t="s">
        <v>1560</v>
      </c>
      <c r="J373" s="219" t="s">
        <v>1561</v>
      </c>
      <c r="K373" s="158" t="s">
        <v>1562</v>
      </c>
      <c r="L373" s="274" t="s">
        <v>40</v>
      </c>
      <c r="M373" s="156" t="s">
        <v>135</v>
      </c>
      <c r="N373" s="128" t="str">
        <f>IFERROR(VLOOKUP(M373,'[30]Riesgos de gestión'!$D$9:$E$15,2,0),0)</f>
        <v>Materialización de riesgos de gestión y de corrupción</v>
      </c>
      <c r="O373" s="105" t="s">
        <v>1563</v>
      </c>
      <c r="P373" s="106" t="s">
        <v>1564</v>
      </c>
      <c r="Q373" s="105" t="s">
        <v>139</v>
      </c>
      <c r="R373" s="279" t="s">
        <v>46</v>
      </c>
      <c r="S373" s="11"/>
      <c r="T373" s="11"/>
      <c r="U373" s="11"/>
    </row>
    <row r="374" spans="1:21" ht="31.5">
      <c r="A374" s="255"/>
      <c r="B374" s="258"/>
      <c r="C374" s="255"/>
      <c r="D374" s="258"/>
      <c r="E374" s="255"/>
      <c r="F374" s="261"/>
      <c r="G374" s="264"/>
      <c r="H374" s="287"/>
      <c r="I374" s="40" t="s">
        <v>1565</v>
      </c>
      <c r="J374" s="109" t="s">
        <v>1561</v>
      </c>
      <c r="K374" s="14" t="s">
        <v>1566</v>
      </c>
      <c r="L374" s="275"/>
      <c r="M374" s="18"/>
      <c r="N374" s="87"/>
      <c r="O374" s="14"/>
      <c r="P374" s="40"/>
      <c r="Q374" s="14"/>
      <c r="R374" s="280"/>
      <c r="S374" s="11"/>
      <c r="T374" s="11"/>
      <c r="U374" s="11"/>
    </row>
    <row r="375" spans="1:21" ht="48" thickBot="1">
      <c r="A375" s="255"/>
      <c r="B375" s="258"/>
      <c r="C375" s="255"/>
      <c r="D375" s="258"/>
      <c r="E375" s="255"/>
      <c r="F375" s="261"/>
      <c r="G375" s="12" t="s">
        <v>1567</v>
      </c>
      <c r="H375" s="108" t="s">
        <v>1568</v>
      </c>
      <c r="I375" s="40" t="s">
        <v>1569</v>
      </c>
      <c r="J375" s="109" t="s">
        <v>1561</v>
      </c>
      <c r="K375" s="14" t="s">
        <v>1570</v>
      </c>
      <c r="L375" s="275"/>
      <c r="M375" s="18"/>
      <c r="N375" s="228"/>
      <c r="O375" s="229"/>
      <c r="P375" s="182"/>
      <c r="Q375" s="15"/>
      <c r="R375" s="280"/>
      <c r="S375" s="11"/>
      <c r="T375" s="11"/>
      <c r="U375" s="11"/>
    </row>
    <row r="376" spans="1:21" ht="47.25">
      <c r="A376" s="254">
        <v>1</v>
      </c>
      <c r="B376" s="257" t="s">
        <v>31</v>
      </c>
      <c r="C376" s="254" t="s">
        <v>1537</v>
      </c>
      <c r="D376" s="257" t="s">
        <v>1538</v>
      </c>
      <c r="E376" s="254" t="s">
        <v>1571</v>
      </c>
      <c r="F376" s="260" t="str">
        <f>IFERROR(VLOOKUP(E376,'[30]Riesgos de gestión'!$C$67:$D$106,2,0),0)</f>
        <v>Oportunidades de mejora y recomendaciones para el SIG sin identificar</v>
      </c>
      <c r="G376" s="263" t="s">
        <v>1558</v>
      </c>
      <c r="H376" s="265" t="s">
        <v>1572</v>
      </c>
      <c r="I376" s="62" t="s">
        <v>1573</v>
      </c>
      <c r="J376" s="62" t="s">
        <v>1574</v>
      </c>
      <c r="K376" s="62" t="s">
        <v>1575</v>
      </c>
      <c r="L376" s="274" t="s">
        <v>40</v>
      </c>
      <c r="M376" s="156" t="s">
        <v>135</v>
      </c>
      <c r="N376" s="128" t="str">
        <f>IFERROR(VLOOKUP(M376,'[30]Riesgos de gestión'!$D$9:$E$15,2,0),0)</f>
        <v>Materialización de riesgos de gestión y de corrupción</v>
      </c>
      <c r="O376" s="105" t="s">
        <v>1563</v>
      </c>
      <c r="P376" s="106" t="s">
        <v>1564</v>
      </c>
      <c r="Q376" s="105" t="s">
        <v>139</v>
      </c>
      <c r="R376" s="279" t="s">
        <v>46</v>
      </c>
      <c r="S376" s="11"/>
      <c r="T376" s="11"/>
      <c r="U376" s="11"/>
    </row>
    <row r="377" spans="1:21" ht="47.25">
      <c r="A377" s="255"/>
      <c r="B377" s="258"/>
      <c r="C377" s="255"/>
      <c r="D377" s="258"/>
      <c r="E377" s="255"/>
      <c r="F377" s="261"/>
      <c r="G377" s="264"/>
      <c r="H377" s="266"/>
      <c r="I377" s="97" t="s">
        <v>1576</v>
      </c>
      <c r="J377" s="97" t="s">
        <v>1574</v>
      </c>
      <c r="K377" s="13" t="s">
        <v>1577</v>
      </c>
      <c r="L377" s="275"/>
      <c r="M377" s="18"/>
      <c r="N377" s="87"/>
      <c r="O377" s="14"/>
      <c r="P377" s="40"/>
      <c r="Q377" s="14"/>
      <c r="R377" s="280"/>
      <c r="S377" s="11"/>
      <c r="T377" s="11"/>
      <c r="U377" s="11"/>
    </row>
    <row r="378" spans="1:21" ht="48" thickBot="1">
      <c r="A378" s="255"/>
      <c r="B378" s="258"/>
      <c r="C378" s="255"/>
      <c r="D378" s="258"/>
      <c r="E378" s="255"/>
      <c r="F378" s="261"/>
      <c r="G378" s="25" t="s">
        <v>1578</v>
      </c>
      <c r="H378" s="51" t="s">
        <v>1579</v>
      </c>
      <c r="I378" s="46" t="s">
        <v>1580</v>
      </c>
      <c r="J378" s="46" t="s">
        <v>1581</v>
      </c>
      <c r="K378" s="13" t="s">
        <v>1582</v>
      </c>
      <c r="L378" s="275"/>
      <c r="M378" s="18"/>
      <c r="N378" s="228"/>
      <c r="O378" s="229"/>
      <c r="P378" s="182"/>
      <c r="Q378" s="15"/>
      <c r="R378" s="280"/>
      <c r="S378" s="11"/>
      <c r="T378" s="11"/>
      <c r="U378" s="11"/>
    </row>
    <row r="379" spans="1:21" ht="94.5">
      <c r="A379" s="254">
        <v>1</v>
      </c>
      <c r="B379" s="257" t="s">
        <v>31</v>
      </c>
      <c r="C379" s="254" t="s">
        <v>1537</v>
      </c>
      <c r="D379" s="257" t="s">
        <v>1538</v>
      </c>
      <c r="E379" s="254" t="s">
        <v>1583</v>
      </c>
      <c r="F379" s="260" t="str">
        <f>IFERROR(VLOOKUP(E379,'[30]Riesgos de gestión'!$C$67:$D$106,2,0),0)</f>
        <v xml:space="preserve">Incumplimiento de normas relacionadas con la entrega de informes de ley </v>
      </c>
      <c r="G379" s="263" t="s">
        <v>1584</v>
      </c>
      <c r="H379" s="281" t="s">
        <v>1585</v>
      </c>
      <c r="I379" s="159" t="s">
        <v>1586</v>
      </c>
      <c r="J379" s="159" t="s">
        <v>1587</v>
      </c>
      <c r="K379" s="158" t="s">
        <v>1588</v>
      </c>
      <c r="L379" s="274" t="s">
        <v>40</v>
      </c>
      <c r="M379" s="156" t="s">
        <v>348</v>
      </c>
      <c r="N379" s="128" t="str">
        <f>IFERROR(VLOOKUP(M379,'[30]Riesgos de gestión'!$D$9:$E$15,2,0),0)</f>
        <v>Potenciales responsabilidades disciplinarias, fiscales y penales</v>
      </c>
      <c r="O379" s="70" t="s">
        <v>597</v>
      </c>
      <c r="P379" s="106" t="s">
        <v>1237</v>
      </c>
      <c r="Q379" s="105" t="s">
        <v>599</v>
      </c>
      <c r="R379" s="271" t="s">
        <v>46</v>
      </c>
      <c r="S379" s="11"/>
      <c r="T379" s="11"/>
      <c r="U379" s="11"/>
    </row>
    <row r="380" spans="1:21" ht="47.25">
      <c r="A380" s="255"/>
      <c r="B380" s="258"/>
      <c r="C380" s="255"/>
      <c r="D380" s="258"/>
      <c r="E380" s="255"/>
      <c r="F380" s="261"/>
      <c r="G380" s="264"/>
      <c r="H380" s="282"/>
      <c r="I380" s="14" t="s">
        <v>1589</v>
      </c>
      <c r="J380" s="14" t="s">
        <v>1587</v>
      </c>
      <c r="K380" s="14" t="s">
        <v>1590</v>
      </c>
      <c r="L380" s="275"/>
      <c r="M380" s="18"/>
      <c r="N380" s="87"/>
      <c r="O380" s="14"/>
      <c r="P380" s="40"/>
      <c r="Q380" s="14"/>
      <c r="R380" s="272"/>
      <c r="S380" s="11"/>
      <c r="T380" s="11"/>
      <c r="U380" s="11"/>
    </row>
    <row r="381" spans="1:21" ht="31.5">
      <c r="A381" s="255"/>
      <c r="B381" s="258"/>
      <c r="C381" s="255"/>
      <c r="D381" s="258"/>
      <c r="E381" s="255"/>
      <c r="F381" s="261"/>
      <c r="G381" s="264"/>
      <c r="H381" s="282"/>
      <c r="I381" s="40" t="s">
        <v>1591</v>
      </c>
      <c r="J381" s="14" t="s">
        <v>1587</v>
      </c>
      <c r="K381" s="40" t="s">
        <v>1592</v>
      </c>
      <c r="L381" s="275"/>
      <c r="M381" s="18"/>
      <c r="N381" s="87"/>
      <c r="O381" s="32"/>
      <c r="P381" s="40"/>
      <c r="Q381" s="14"/>
      <c r="R381" s="272"/>
      <c r="S381" s="11"/>
      <c r="T381" s="11"/>
      <c r="U381" s="11"/>
    </row>
    <row r="382" spans="1:21" ht="32.25" thickBot="1">
      <c r="A382" s="255"/>
      <c r="B382" s="258"/>
      <c r="C382" s="255"/>
      <c r="D382" s="258"/>
      <c r="E382" s="255"/>
      <c r="F382" s="261"/>
      <c r="G382" s="12" t="s">
        <v>1593</v>
      </c>
      <c r="H382" s="14" t="s">
        <v>1594</v>
      </c>
      <c r="I382" s="40" t="s">
        <v>1595</v>
      </c>
      <c r="J382" s="14" t="s">
        <v>1587</v>
      </c>
      <c r="K382" s="14" t="s">
        <v>1596</v>
      </c>
      <c r="L382" s="275"/>
      <c r="M382" s="18"/>
      <c r="N382" s="230"/>
      <c r="O382" s="229"/>
      <c r="P382" s="182"/>
      <c r="Q382" s="15"/>
      <c r="R382" s="272"/>
      <c r="S382" s="11"/>
      <c r="T382" s="11"/>
      <c r="U382" s="11"/>
    </row>
    <row r="383" spans="1:21" ht="47.25">
      <c r="A383" s="254">
        <v>1</v>
      </c>
      <c r="B383" s="257" t="s">
        <v>31</v>
      </c>
      <c r="C383" s="254" t="s">
        <v>1537</v>
      </c>
      <c r="D383" s="257" t="s">
        <v>1538</v>
      </c>
      <c r="E383" s="254" t="s">
        <v>1597</v>
      </c>
      <c r="F383" s="260" t="str">
        <f>IFERROR(VLOOKUP(E383,'[30]Riesgos de gestión'!$C$67:$D$106,2,0),0)</f>
        <v>Inadecuado monitoreo y evaluación al cumplimiento de los controles de los riesgos de la ANM</v>
      </c>
      <c r="G383" s="123" t="s">
        <v>1598</v>
      </c>
      <c r="H383" s="62" t="s">
        <v>1599</v>
      </c>
      <c r="I383" s="39" t="s">
        <v>1600</v>
      </c>
      <c r="J383" s="39" t="s">
        <v>1601</v>
      </c>
      <c r="K383" s="39" t="s">
        <v>129</v>
      </c>
      <c r="L383" s="274" t="s">
        <v>40</v>
      </c>
      <c r="M383" s="156" t="s">
        <v>135</v>
      </c>
      <c r="N383" s="128" t="str">
        <f>IFERROR(VLOOKUP(M383,'[30]Riesgos de gestión'!$D$9:$E$15,2,0),0)</f>
        <v>Materialización de riesgos de gestión y de corrupción</v>
      </c>
      <c r="O383" s="105" t="s">
        <v>1563</v>
      </c>
      <c r="P383" s="106" t="s">
        <v>1564</v>
      </c>
      <c r="Q383" s="105" t="s">
        <v>139</v>
      </c>
      <c r="R383" s="271" t="s">
        <v>46</v>
      </c>
      <c r="S383" s="11"/>
      <c r="T383" s="11"/>
      <c r="U383" s="11"/>
    </row>
    <row r="384" spans="1:21" ht="48" thickBot="1">
      <c r="A384" s="255"/>
      <c r="B384" s="258"/>
      <c r="C384" s="255"/>
      <c r="D384" s="258"/>
      <c r="E384" s="255"/>
      <c r="F384" s="261"/>
      <c r="G384" s="12" t="s">
        <v>1602</v>
      </c>
      <c r="H384" s="46" t="s">
        <v>1603</v>
      </c>
      <c r="I384" s="13" t="s">
        <v>1604</v>
      </c>
      <c r="J384" s="13" t="s">
        <v>1601</v>
      </c>
      <c r="K384" s="13" t="s">
        <v>129</v>
      </c>
      <c r="L384" s="275"/>
      <c r="M384" s="18"/>
      <c r="N384" s="230"/>
      <c r="O384" s="229"/>
      <c r="P384" s="182"/>
      <c r="Q384" s="15"/>
      <c r="R384" s="272"/>
      <c r="S384" s="11"/>
      <c r="T384" s="11"/>
      <c r="U384" s="11"/>
    </row>
    <row r="385" spans="1:21" ht="94.5">
      <c r="A385" s="254">
        <v>1</v>
      </c>
      <c r="B385" s="257" t="s">
        <v>31</v>
      </c>
      <c r="C385" s="254" t="s">
        <v>1537</v>
      </c>
      <c r="D385" s="257" t="s">
        <v>1538</v>
      </c>
      <c r="E385" s="254" t="s">
        <v>1605</v>
      </c>
      <c r="F385" s="260" t="str">
        <f>IFERROR(VLOOKUP(E385,'[30]Riesgos de gestión'!$C$67:$D$106,2,0),0)</f>
        <v>Inoportunidad en la gestión y cierre de las no conformidades u oportunidades de mejora derivadas de auditorias SIG, Auditoria ente certificador, MIPG u otros.</v>
      </c>
      <c r="G385" s="231" t="s">
        <v>1606</v>
      </c>
      <c r="H385" s="62" t="s">
        <v>1607</v>
      </c>
      <c r="I385" s="39" t="s">
        <v>1608</v>
      </c>
      <c r="J385" s="39" t="s">
        <v>1609</v>
      </c>
      <c r="K385" s="39" t="s">
        <v>1610</v>
      </c>
      <c r="L385" s="274" t="s">
        <v>40</v>
      </c>
      <c r="M385" s="156" t="s">
        <v>348</v>
      </c>
      <c r="N385" s="128" t="str">
        <f>IFERROR(VLOOKUP(M385,'[30]Riesgos de gestión'!$D$9:$E$15,2,0),0)</f>
        <v>Potenciales responsabilidades disciplinarias, fiscales y penales</v>
      </c>
      <c r="O385" s="70" t="s">
        <v>597</v>
      </c>
      <c r="P385" s="106" t="s">
        <v>1237</v>
      </c>
      <c r="Q385" s="105" t="s">
        <v>599</v>
      </c>
      <c r="R385" s="271" t="s">
        <v>46</v>
      </c>
      <c r="S385" s="11"/>
      <c r="T385" s="11"/>
      <c r="U385" s="11"/>
    </row>
    <row r="386" spans="1:21" ht="31.5">
      <c r="A386" s="255"/>
      <c r="B386" s="258"/>
      <c r="C386" s="255"/>
      <c r="D386" s="258"/>
      <c r="E386" s="255"/>
      <c r="F386" s="261"/>
      <c r="G386" s="264" t="s">
        <v>1611</v>
      </c>
      <c r="H386" s="277" t="s">
        <v>1612</v>
      </c>
      <c r="I386" s="13" t="s">
        <v>1613</v>
      </c>
      <c r="J386" s="13" t="s">
        <v>1609</v>
      </c>
      <c r="K386" s="13" t="s">
        <v>1614</v>
      </c>
      <c r="L386" s="275"/>
      <c r="M386" s="18"/>
      <c r="N386" s="87"/>
      <c r="O386" s="14"/>
      <c r="P386" s="40"/>
      <c r="Q386" s="14"/>
      <c r="R386" s="272"/>
      <c r="S386" s="11"/>
      <c r="T386" s="11"/>
      <c r="U386" s="11"/>
    </row>
    <row r="387" spans="1:21">
      <c r="A387" s="255"/>
      <c r="B387" s="258"/>
      <c r="C387" s="255"/>
      <c r="D387" s="258"/>
      <c r="E387" s="255"/>
      <c r="F387" s="261"/>
      <c r="G387" s="264"/>
      <c r="H387" s="277"/>
      <c r="I387" s="277" t="s">
        <v>1615</v>
      </c>
      <c r="J387" s="277" t="s">
        <v>1609</v>
      </c>
      <c r="K387" s="277" t="s">
        <v>1616</v>
      </c>
      <c r="L387" s="275"/>
      <c r="M387" s="18"/>
      <c r="N387" s="87"/>
      <c r="O387" s="32"/>
      <c r="P387" s="40"/>
      <c r="Q387" s="14"/>
      <c r="R387" s="272"/>
      <c r="S387" s="11"/>
      <c r="T387" s="11"/>
      <c r="U387" s="11"/>
    </row>
    <row r="388" spans="1:21" ht="18.75" thickBot="1">
      <c r="A388" s="255"/>
      <c r="B388" s="258"/>
      <c r="C388" s="255"/>
      <c r="D388" s="258"/>
      <c r="E388" s="255"/>
      <c r="F388" s="261"/>
      <c r="G388" s="276"/>
      <c r="H388" s="278"/>
      <c r="I388" s="278"/>
      <c r="J388" s="278"/>
      <c r="K388" s="278"/>
      <c r="L388" s="275"/>
      <c r="M388" s="18"/>
      <c r="N388" s="230"/>
      <c r="O388" s="229"/>
      <c r="P388" s="182"/>
      <c r="Q388" s="15"/>
      <c r="R388" s="272"/>
      <c r="S388" s="11"/>
      <c r="T388" s="11"/>
      <c r="U388" s="11"/>
    </row>
    <row r="389" spans="1:21" ht="157.5">
      <c r="A389" s="254">
        <v>1</v>
      </c>
      <c r="B389" s="257" t="s">
        <v>31</v>
      </c>
      <c r="C389" s="254" t="s">
        <v>1537</v>
      </c>
      <c r="D389" s="257" t="s">
        <v>1538</v>
      </c>
      <c r="E389" s="254" t="s">
        <v>1617</v>
      </c>
      <c r="F389" s="260" t="str">
        <f>IFERROR(VLOOKUP(E389,'[30]Riesgos de gestión'!$C$67:$D$106,2,0),0)</f>
        <v>Recurrencia en las salidas no conformes</v>
      </c>
      <c r="G389" s="263" t="s">
        <v>1618</v>
      </c>
      <c r="H389" s="265" t="s">
        <v>1619</v>
      </c>
      <c r="I389" s="39" t="s">
        <v>1620</v>
      </c>
      <c r="J389" s="39" t="s">
        <v>1621</v>
      </c>
      <c r="K389" s="39" t="s">
        <v>1622</v>
      </c>
      <c r="L389" s="267" t="s">
        <v>46</v>
      </c>
      <c r="M389" s="156" t="s">
        <v>1623</v>
      </c>
      <c r="N389" s="128" t="str">
        <f>IFERROR(VLOOKUP(M389,'[30]Riesgos de gestión'!$D$9:$E$15,2,0),0)</f>
        <v>Reprocesos y salidas no conforme</v>
      </c>
      <c r="O389" s="163" t="s">
        <v>1624</v>
      </c>
      <c r="P389" s="106" t="s">
        <v>138</v>
      </c>
      <c r="Q389" s="105" t="s">
        <v>1625</v>
      </c>
      <c r="R389" s="271" t="s">
        <v>46</v>
      </c>
      <c r="S389" s="11"/>
      <c r="T389" s="11"/>
      <c r="U389" s="11"/>
    </row>
    <row r="390" spans="1:21" ht="31.5">
      <c r="A390" s="255"/>
      <c r="B390" s="258"/>
      <c r="C390" s="255"/>
      <c r="D390" s="258"/>
      <c r="E390" s="255"/>
      <c r="F390" s="261"/>
      <c r="G390" s="264"/>
      <c r="H390" s="266"/>
      <c r="I390" s="13" t="s">
        <v>1626</v>
      </c>
      <c r="J390" s="13" t="s">
        <v>1621</v>
      </c>
      <c r="K390" s="13" t="s">
        <v>1622</v>
      </c>
      <c r="L390" s="268"/>
      <c r="M390" s="18"/>
      <c r="N390" s="87"/>
      <c r="O390" s="14"/>
      <c r="P390" s="40"/>
      <c r="Q390" s="14"/>
      <c r="R390" s="272"/>
      <c r="S390" s="11"/>
      <c r="T390" s="11"/>
      <c r="U390" s="11"/>
    </row>
    <row r="391" spans="1:21" ht="31.5">
      <c r="A391" s="255"/>
      <c r="B391" s="258"/>
      <c r="C391" s="255"/>
      <c r="D391" s="258"/>
      <c r="E391" s="255"/>
      <c r="F391" s="261"/>
      <c r="G391" s="12" t="s">
        <v>1627</v>
      </c>
      <c r="H391" s="46" t="s">
        <v>1628</v>
      </c>
      <c r="I391" s="13" t="s">
        <v>1629</v>
      </c>
      <c r="J391" s="13" t="s">
        <v>1621</v>
      </c>
      <c r="K391" s="13" t="s">
        <v>129</v>
      </c>
      <c r="L391" s="268"/>
      <c r="M391" s="18"/>
      <c r="N391" s="87"/>
      <c r="O391" s="14"/>
      <c r="P391" s="40"/>
      <c r="Q391" s="14"/>
      <c r="R391" s="272"/>
      <c r="S391" s="11"/>
      <c r="T391" s="11"/>
      <c r="U391" s="11"/>
    </row>
    <row r="392" spans="1:21" ht="48" thickBot="1">
      <c r="A392" s="256"/>
      <c r="B392" s="259"/>
      <c r="C392" s="256"/>
      <c r="D392" s="259"/>
      <c r="E392" s="256"/>
      <c r="F392" s="262"/>
      <c r="G392" s="211" t="s">
        <v>1630</v>
      </c>
      <c r="H392" s="50" t="s">
        <v>1631</v>
      </c>
      <c r="I392" s="50" t="s">
        <v>1632</v>
      </c>
      <c r="J392" s="50" t="s">
        <v>1621</v>
      </c>
      <c r="K392" s="50" t="s">
        <v>1622</v>
      </c>
      <c r="L392" s="269"/>
      <c r="M392" s="204"/>
      <c r="N392" s="165"/>
      <c r="O392" s="15"/>
      <c r="P392" s="182"/>
      <c r="Q392" s="15"/>
      <c r="R392" s="273"/>
      <c r="S392" s="11"/>
      <c r="T392" s="11"/>
      <c r="U392" s="11"/>
    </row>
    <row r="393" spans="1:21">
      <c r="B393" s="116"/>
      <c r="C393" s="116"/>
      <c r="D393" s="11"/>
      <c r="E393" s="117"/>
      <c r="F393" s="242"/>
      <c r="G393" s="118"/>
      <c r="H393" s="119"/>
      <c r="I393" s="119"/>
      <c r="J393" s="11"/>
      <c r="K393" s="11"/>
      <c r="L393" s="252"/>
      <c r="M393" s="116"/>
      <c r="N393" s="11"/>
      <c r="O393" s="11"/>
      <c r="P393" s="11"/>
      <c r="Q393" s="11"/>
      <c r="R393" s="11"/>
      <c r="S393" s="11"/>
      <c r="T393" s="11"/>
      <c r="U393" s="11"/>
    </row>
    <row r="394" spans="1:21" ht="30" customHeight="1">
      <c r="A394" s="270" t="s">
        <v>1633</v>
      </c>
      <c r="B394" s="270"/>
      <c r="C394" s="270"/>
      <c r="D394" s="270"/>
      <c r="E394" s="270"/>
      <c r="F394" s="242"/>
      <c r="G394" s="118"/>
      <c r="H394" s="119"/>
      <c r="I394" s="119"/>
      <c r="J394" s="11"/>
      <c r="K394" s="11"/>
      <c r="L394" s="252"/>
      <c r="M394" s="116"/>
      <c r="N394" s="11"/>
      <c r="O394" s="11"/>
      <c r="P394" s="11"/>
      <c r="Q394" s="11"/>
      <c r="R394" s="11"/>
      <c r="S394" s="11"/>
      <c r="T394" s="11"/>
      <c r="U394" s="11"/>
    </row>
    <row r="395" spans="1:21" ht="20.25">
      <c r="A395" s="253" t="s">
        <v>1634</v>
      </c>
      <c r="B395" s="253"/>
      <c r="C395" s="253"/>
      <c r="D395" s="253"/>
      <c r="E395" s="253"/>
      <c r="F395" s="242"/>
      <c r="G395" s="118"/>
      <c r="H395" s="119"/>
      <c r="I395" s="119"/>
      <c r="J395" s="11"/>
      <c r="K395" s="11"/>
      <c r="L395" s="252"/>
      <c r="M395" s="116"/>
      <c r="N395" s="11"/>
      <c r="O395" s="11"/>
      <c r="P395" s="11"/>
      <c r="Q395" s="11"/>
      <c r="R395" s="11"/>
      <c r="S395" s="11"/>
      <c r="T395" s="11"/>
      <c r="U395" s="11"/>
    </row>
    <row r="396" spans="1:21" ht="20.25">
      <c r="A396" s="253" t="s">
        <v>31</v>
      </c>
      <c r="B396" s="253"/>
      <c r="C396" s="253"/>
      <c r="D396" s="253"/>
      <c r="E396" s="253"/>
      <c r="F396" s="242"/>
      <c r="G396" s="118"/>
      <c r="H396" s="119"/>
      <c r="I396" s="119"/>
      <c r="J396" s="11"/>
      <c r="K396" s="11"/>
      <c r="L396" s="252"/>
      <c r="M396" s="116"/>
      <c r="N396" s="11"/>
      <c r="O396" s="11"/>
      <c r="P396" s="11"/>
      <c r="Q396" s="11"/>
      <c r="R396" s="11"/>
      <c r="S396" s="11"/>
      <c r="T396" s="11"/>
      <c r="U396" s="11"/>
    </row>
    <row r="397" spans="1:21">
      <c r="B397" s="116"/>
      <c r="C397" s="116"/>
      <c r="D397" s="11"/>
      <c r="E397" s="117"/>
      <c r="F397" s="242"/>
      <c r="G397" s="118"/>
      <c r="H397" s="119"/>
      <c r="I397" s="119"/>
      <c r="J397" s="11"/>
      <c r="K397" s="11"/>
      <c r="L397" s="252"/>
      <c r="M397" s="116"/>
      <c r="N397" s="11"/>
      <c r="O397" s="11"/>
      <c r="P397" s="11"/>
      <c r="Q397" s="11"/>
      <c r="R397" s="11"/>
      <c r="S397" s="11"/>
      <c r="T397" s="11"/>
      <c r="U397" s="11"/>
    </row>
    <row r="398" spans="1:21">
      <c r="B398" s="116"/>
      <c r="C398" s="116"/>
      <c r="D398" s="11"/>
      <c r="E398" s="117"/>
      <c r="F398" s="242"/>
      <c r="G398" s="118"/>
      <c r="H398" s="119"/>
      <c r="I398" s="119"/>
      <c r="J398" s="11"/>
      <c r="K398" s="11"/>
      <c r="L398" s="252"/>
      <c r="M398" s="116"/>
      <c r="N398" s="11"/>
      <c r="O398" s="11"/>
      <c r="P398" s="11"/>
      <c r="Q398" s="11"/>
      <c r="R398" s="11"/>
      <c r="S398" s="11"/>
      <c r="T398" s="11"/>
      <c r="U398" s="11"/>
    </row>
    <row r="399" spans="1:21">
      <c r="B399" s="116"/>
      <c r="C399" s="116"/>
      <c r="D399" s="11"/>
      <c r="E399" s="117"/>
      <c r="F399" s="242"/>
      <c r="G399" s="118"/>
      <c r="H399" s="119"/>
      <c r="I399" s="119"/>
      <c r="J399" s="11"/>
      <c r="K399" s="11"/>
      <c r="L399" s="252"/>
      <c r="M399" s="116"/>
      <c r="N399" s="11"/>
      <c r="O399" s="11"/>
      <c r="P399" s="11"/>
      <c r="Q399" s="11"/>
      <c r="R399" s="11"/>
      <c r="S399" s="11"/>
      <c r="T399" s="11"/>
      <c r="U399" s="11"/>
    </row>
    <row r="400" spans="1:21">
      <c r="B400" s="116"/>
      <c r="C400" s="116"/>
      <c r="D400" s="11"/>
      <c r="E400" s="117"/>
      <c r="F400" s="242"/>
      <c r="G400" s="118"/>
      <c r="H400" s="119"/>
      <c r="I400" s="119"/>
      <c r="J400" s="11"/>
      <c r="K400" s="11"/>
      <c r="L400" s="252"/>
      <c r="M400" s="116"/>
      <c r="N400" s="11"/>
      <c r="O400" s="11"/>
      <c r="P400" s="11"/>
      <c r="Q400" s="11"/>
      <c r="R400" s="11"/>
      <c r="S400" s="11"/>
      <c r="T400" s="11"/>
      <c r="U400" s="11"/>
    </row>
    <row r="401" spans="2:21">
      <c r="B401" s="116"/>
      <c r="C401" s="116"/>
      <c r="D401" s="11"/>
      <c r="E401" s="117"/>
      <c r="F401" s="242"/>
      <c r="G401" s="118"/>
      <c r="H401" s="119"/>
      <c r="I401" s="119"/>
      <c r="J401" s="11"/>
      <c r="K401" s="11"/>
      <c r="L401" s="252"/>
      <c r="M401" s="116"/>
      <c r="N401" s="11"/>
      <c r="O401" s="11"/>
      <c r="P401" s="11"/>
      <c r="Q401" s="11"/>
      <c r="R401" s="11"/>
      <c r="S401" s="11"/>
      <c r="T401" s="11"/>
      <c r="U401" s="11"/>
    </row>
    <row r="402" spans="2:21">
      <c r="B402" s="116"/>
      <c r="C402" s="116"/>
      <c r="D402" s="11"/>
      <c r="E402" s="117"/>
      <c r="F402" s="242"/>
      <c r="G402" s="118"/>
      <c r="H402" s="119"/>
      <c r="I402" s="119"/>
      <c r="J402" s="11"/>
      <c r="K402" s="11"/>
      <c r="L402" s="252"/>
      <c r="M402" s="116"/>
      <c r="N402" s="11"/>
      <c r="O402" s="11"/>
      <c r="P402" s="11"/>
      <c r="Q402" s="11"/>
      <c r="R402" s="11"/>
      <c r="S402" s="11"/>
      <c r="T402" s="11"/>
      <c r="U402" s="11"/>
    </row>
    <row r="403" spans="2:21">
      <c r="B403" s="116"/>
      <c r="C403" s="116"/>
      <c r="D403" s="11"/>
      <c r="E403" s="117"/>
      <c r="F403" s="242"/>
      <c r="G403" s="118"/>
      <c r="H403" s="119"/>
      <c r="I403" s="119"/>
      <c r="J403" s="11"/>
      <c r="K403" s="11"/>
      <c r="L403" s="252"/>
      <c r="M403" s="116"/>
      <c r="N403" s="11"/>
      <c r="O403" s="11"/>
      <c r="P403" s="11"/>
      <c r="Q403" s="11"/>
      <c r="R403" s="11"/>
      <c r="S403" s="11"/>
      <c r="T403" s="11"/>
      <c r="U403" s="11"/>
    </row>
    <row r="404" spans="2:21">
      <c r="B404" s="116"/>
      <c r="C404" s="116"/>
      <c r="D404" s="11"/>
      <c r="E404" s="117"/>
      <c r="F404" s="242"/>
      <c r="G404" s="118"/>
      <c r="H404" s="119"/>
      <c r="I404" s="119"/>
      <c r="J404" s="11"/>
      <c r="K404" s="11"/>
      <c r="L404" s="252"/>
      <c r="M404" s="116"/>
      <c r="N404" s="11"/>
      <c r="O404" s="11"/>
      <c r="P404" s="11"/>
      <c r="Q404" s="11"/>
      <c r="R404" s="11"/>
      <c r="S404" s="11"/>
      <c r="T404" s="11"/>
      <c r="U404" s="11"/>
    </row>
    <row r="405" spans="2:21">
      <c r="B405" s="116"/>
      <c r="C405" s="116"/>
      <c r="D405" s="11"/>
      <c r="E405" s="117"/>
      <c r="F405" s="242"/>
      <c r="G405" s="118"/>
      <c r="H405" s="119"/>
      <c r="I405" s="119"/>
      <c r="J405" s="11"/>
      <c r="K405" s="11"/>
      <c r="L405" s="252"/>
      <c r="M405" s="116"/>
      <c r="N405" s="11"/>
      <c r="O405" s="11"/>
      <c r="P405" s="11"/>
      <c r="Q405" s="11"/>
      <c r="R405" s="11"/>
      <c r="S405" s="11"/>
      <c r="T405" s="11"/>
      <c r="U405" s="11"/>
    </row>
    <row r="406" spans="2:21">
      <c r="B406" s="116"/>
      <c r="C406" s="116"/>
      <c r="D406" s="11"/>
      <c r="E406" s="117"/>
      <c r="F406" s="242"/>
      <c r="G406" s="118"/>
      <c r="H406" s="119"/>
      <c r="I406" s="119"/>
      <c r="J406" s="11"/>
      <c r="K406" s="11"/>
      <c r="L406" s="252"/>
      <c r="M406" s="116"/>
      <c r="N406" s="11"/>
      <c r="O406" s="11"/>
      <c r="P406" s="11"/>
      <c r="Q406" s="11"/>
      <c r="R406" s="11"/>
      <c r="S406" s="11"/>
      <c r="T406" s="11"/>
      <c r="U406" s="11"/>
    </row>
    <row r="407" spans="2:21">
      <c r="B407" s="116"/>
      <c r="C407" s="116"/>
      <c r="D407" s="11"/>
      <c r="E407" s="117"/>
      <c r="F407" s="242"/>
      <c r="G407" s="118"/>
      <c r="H407" s="119"/>
      <c r="I407" s="119"/>
      <c r="J407" s="11"/>
      <c r="K407" s="11"/>
      <c r="L407" s="252"/>
      <c r="M407" s="116"/>
      <c r="N407" s="11"/>
      <c r="O407" s="11"/>
      <c r="P407" s="11"/>
      <c r="Q407" s="11"/>
      <c r="R407" s="11"/>
      <c r="S407" s="11"/>
      <c r="T407" s="11"/>
      <c r="U407" s="11"/>
    </row>
    <row r="408" spans="2:21">
      <c r="B408" s="116"/>
      <c r="C408" s="116"/>
      <c r="D408" s="11"/>
      <c r="E408" s="117"/>
      <c r="F408" s="242"/>
      <c r="G408" s="118"/>
      <c r="H408" s="119"/>
      <c r="I408" s="119"/>
      <c r="J408" s="11"/>
      <c r="K408" s="11"/>
      <c r="L408" s="252"/>
      <c r="M408" s="116"/>
      <c r="N408" s="11"/>
      <c r="O408" s="11"/>
      <c r="P408" s="11"/>
      <c r="Q408" s="11"/>
      <c r="R408" s="11"/>
      <c r="S408" s="11"/>
      <c r="T408" s="11"/>
      <c r="U408" s="11"/>
    </row>
    <row r="409" spans="2:21">
      <c r="B409" s="116"/>
      <c r="C409" s="116"/>
      <c r="D409" s="11"/>
      <c r="E409" s="117"/>
      <c r="F409" s="242"/>
      <c r="G409" s="118"/>
      <c r="H409" s="119"/>
      <c r="I409" s="119"/>
      <c r="J409" s="11"/>
      <c r="K409" s="11"/>
      <c r="L409" s="252"/>
      <c r="M409" s="116"/>
      <c r="N409" s="11"/>
      <c r="O409" s="11"/>
      <c r="P409" s="11"/>
      <c r="Q409" s="11"/>
      <c r="R409" s="11"/>
      <c r="S409" s="11"/>
      <c r="T409" s="11"/>
      <c r="U409" s="11"/>
    </row>
    <row r="410" spans="2:21">
      <c r="B410" s="116"/>
      <c r="C410" s="116"/>
      <c r="D410" s="11"/>
      <c r="E410" s="117"/>
      <c r="F410" s="242"/>
      <c r="G410" s="118"/>
      <c r="H410" s="119"/>
      <c r="I410" s="119"/>
      <c r="J410" s="11"/>
      <c r="K410" s="11"/>
      <c r="L410" s="252"/>
      <c r="M410" s="116"/>
      <c r="N410" s="11"/>
      <c r="O410" s="11"/>
      <c r="P410" s="11"/>
      <c r="Q410" s="11"/>
      <c r="R410" s="11"/>
      <c r="S410" s="11"/>
      <c r="T410" s="11"/>
      <c r="U410" s="11"/>
    </row>
    <row r="411" spans="2:21">
      <c r="B411" s="116"/>
      <c r="C411" s="116"/>
      <c r="D411" s="11"/>
      <c r="E411" s="117"/>
      <c r="F411" s="242"/>
      <c r="G411" s="118"/>
      <c r="H411" s="119"/>
      <c r="I411" s="119"/>
      <c r="J411" s="11"/>
      <c r="K411" s="11"/>
      <c r="L411" s="252"/>
      <c r="M411" s="116"/>
      <c r="N411" s="11"/>
      <c r="O411" s="11"/>
      <c r="P411" s="11"/>
      <c r="Q411" s="11"/>
      <c r="R411" s="11"/>
      <c r="S411" s="11"/>
      <c r="T411" s="11"/>
      <c r="U411" s="11"/>
    </row>
    <row r="412" spans="2:21">
      <c r="B412" s="116"/>
      <c r="C412" s="116"/>
      <c r="D412" s="11"/>
      <c r="E412" s="117"/>
      <c r="F412" s="242"/>
      <c r="G412" s="118"/>
      <c r="H412" s="119"/>
      <c r="I412" s="119"/>
      <c r="J412" s="11"/>
      <c r="K412" s="11"/>
      <c r="L412" s="252"/>
      <c r="M412" s="116"/>
      <c r="N412" s="11"/>
      <c r="O412" s="11"/>
      <c r="P412" s="11"/>
      <c r="Q412" s="11"/>
      <c r="R412" s="11"/>
      <c r="S412" s="11"/>
      <c r="T412" s="11"/>
      <c r="U412" s="11"/>
    </row>
    <row r="413" spans="2:21">
      <c r="B413" s="116"/>
      <c r="C413" s="116"/>
      <c r="D413" s="11"/>
      <c r="E413" s="117"/>
      <c r="F413" s="242"/>
      <c r="G413" s="118"/>
      <c r="H413" s="119"/>
      <c r="I413" s="119"/>
      <c r="J413" s="11"/>
      <c r="K413" s="11"/>
      <c r="L413" s="252"/>
      <c r="M413" s="116"/>
      <c r="N413" s="11"/>
      <c r="O413" s="11"/>
      <c r="P413" s="11"/>
      <c r="Q413" s="11"/>
      <c r="R413" s="11"/>
      <c r="S413" s="11"/>
      <c r="T413" s="11"/>
      <c r="U413" s="11"/>
    </row>
    <row r="414" spans="2:21">
      <c r="B414" s="116"/>
      <c r="C414" s="116"/>
      <c r="D414" s="11"/>
      <c r="E414" s="117"/>
      <c r="F414" s="242"/>
      <c r="G414" s="118"/>
      <c r="H414" s="119"/>
      <c r="I414" s="119"/>
      <c r="J414" s="11"/>
      <c r="K414" s="11"/>
      <c r="L414" s="252"/>
      <c r="M414" s="116"/>
      <c r="N414" s="11"/>
      <c r="O414" s="11"/>
      <c r="P414" s="11"/>
      <c r="Q414" s="11"/>
      <c r="R414" s="11"/>
      <c r="S414" s="11"/>
      <c r="T414" s="11"/>
      <c r="U414" s="11"/>
    </row>
    <row r="415" spans="2:21">
      <c r="B415" s="116"/>
      <c r="C415" s="116"/>
      <c r="D415" s="11"/>
      <c r="E415" s="117"/>
      <c r="F415" s="242"/>
      <c r="G415" s="118"/>
      <c r="H415" s="119"/>
      <c r="I415" s="119"/>
      <c r="J415" s="11"/>
      <c r="K415" s="11"/>
      <c r="L415" s="252"/>
      <c r="M415" s="116"/>
      <c r="N415" s="11"/>
      <c r="O415" s="11"/>
      <c r="P415" s="11"/>
      <c r="Q415" s="11"/>
      <c r="R415" s="11"/>
      <c r="S415" s="11"/>
      <c r="T415" s="11"/>
      <c r="U415" s="11"/>
    </row>
    <row r="416" spans="2:21">
      <c r="B416" s="116"/>
      <c r="C416" s="116"/>
      <c r="D416" s="11"/>
      <c r="E416" s="117"/>
      <c r="F416" s="242"/>
      <c r="G416" s="118"/>
      <c r="H416" s="119"/>
      <c r="I416" s="119"/>
      <c r="J416" s="11"/>
      <c r="K416" s="11"/>
      <c r="L416" s="252"/>
      <c r="M416" s="116"/>
      <c r="N416" s="11"/>
      <c r="O416" s="11"/>
      <c r="P416" s="11"/>
      <c r="Q416" s="11"/>
      <c r="R416" s="11"/>
      <c r="S416" s="11"/>
      <c r="T416" s="11"/>
      <c r="U416" s="11"/>
    </row>
    <row r="417" spans="2:21">
      <c r="B417" s="116"/>
      <c r="C417" s="116"/>
      <c r="D417" s="11"/>
      <c r="E417" s="117"/>
      <c r="F417" s="242"/>
      <c r="G417" s="118"/>
      <c r="H417" s="119"/>
      <c r="I417" s="119"/>
      <c r="J417" s="11"/>
      <c r="K417" s="11"/>
      <c r="L417" s="252"/>
      <c r="M417" s="116"/>
      <c r="N417" s="11"/>
      <c r="O417" s="11"/>
      <c r="P417" s="11"/>
      <c r="Q417" s="11"/>
      <c r="R417" s="11"/>
      <c r="S417" s="11"/>
      <c r="T417" s="11"/>
      <c r="U417" s="11"/>
    </row>
    <row r="418" spans="2:21">
      <c r="B418" s="116"/>
      <c r="C418" s="116"/>
      <c r="D418" s="11"/>
      <c r="E418" s="117"/>
      <c r="F418" s="242"/>
      <c r="G418" s="118"/>
      <c r="H418" s="119"/>
      <c r="I418" s="119"/>
      <c r="J418" s="11"/>
      <c r="K418" s="11"/>
      <c r="L418" s="252"/>
      <c r="M418" s="116"/>
      <c r="N418" s="11"/>
      <c r="O418" s="11"/>
      <c r="P418" s="11"/>
      <c r="Q418" s="11"/>
      <c r="R418" s="11"/>
      <c r="S418" s="11"/>
      <c r="T418" s="11"/>
      <c r="U418" s="11"/>
    </row>
    <row r="419" spans="2:21">
      <c r="B419" s="116"/>
      <c r="C419" s="116"/>
      <c r="D419" s="11"/>
      <c r="E419" s="117"/>
      <c r="F419" s="242"/>
      <c r="G419" s="118"/>
      <c r="H419" s="119"/>
      <c r="I419" s="119"/>
      <c r="J419" s="11"/>
      <c r="K419" s="11"/>
      <c r="L419" s="252"/>
      <c r="M419" s="116"/>
      <c r="N419" s="11"/>
      <c r="O419" s="11"/>
      <c r="P419" s="11"/>
      <c r="Q419" s="11"/>
      <c r="R419" s="11"/>
      <c r="S419" s="11"/>
      <c r="T419" s="11"/>
      <c r="U419" s="11"/>
    </row>
    <row r="420" spans="2:21">
      <c r="B420" s="116"/>
      <c r="C420" s="116"/>
      <c r="D420" s="11"/>
      <c r="E420" s="117"/>
      <c r="F420" s="242"/>
      <c r="G420" s="118"/>
      <c r="H420" s="119"/>
      <c r="I420" s="119"/>
      <c r="J420" s="11"/>
      <c r="K420" s="11"/>
      <c r="L420" s="252"/>
      <c r="M420" s="116"/>
      <c r="N420" s="11"/>
      <c r="O420" s="11"/>
      <c r="P420" s="11"/>
      <c r="Q420" s="11"/>
      <c r="R420" s="11"/>
      <c r="S420" s="11"/>
      <c r="T420" s="11"/>
      <c r="U420" s="11"/>
    </row>
    <row r="421" spans="2:21">
      <c r="B421" s="116"/>
      <c r="C421" s="116"/>
      <c r="D421" s="11"/>
      <c r="E421" s="117"/>
      <c r="F421" s="242"/>
      <c r="G421" s="118"/>
      <c r="H421" s="119"/>
      <c r="I421" s="119"/>
      <c r="J421" s="11"/>
      <c r="K421" s="11"/>
      <c r="L421" s="252"/>
      <c r="M421" s="116"/>
      <c r="N421" s="11"/>
      <c r="O421" s="11"/>
      <c r="P421" s="11"/>
      <c r="Q421" s="11"/>
      <c r="R421" s="11"/>
      <c r="S421" s="11"/>
      <c r="T421" s="11"/>
      <c r="U421" s="11"/>
    </row>
    <row r="422" spans="2:21">
      <c r="B422" s="116"/>
      <c r="C422" s="116"/>
      <c r="D422" s="11"/>
      <c r="E422" s="117"/>
      <c r="F422" s="242"/>
      <c r="G422" s="118"/>
      <c r="H422" s="119"/>
      <c r="I422" s="119"/>
      <c r="J422" s="11"/>
      <c r="K422" s="11"/>
      <c r="L422" s="252"/>
      <c r="M422" s="116"/>
      <c r="N422" s="11"/>
      <c r="O422" s="11"/>
      <c r="P422" s="11"/>
      <c r="Q422" s="11"/>
      <c r="R422" s="11"/>
      <c r="S422" s="11"/>
      <c r="T422" s="11"/>
      <c r="U422" s="11"/>
    </row>
    <row r="423" spans="2:21">
      <c r="B423" s="116"/>
      <c r="C423" s="116"/>
      <c r="D423" s="11"/>
      <c r="E423" s="117"/>
      <c r="F423" s="242"/>
      <c r="G423" s="118"/>
      <c r="H423" s="119"/>
      <c r="I423" s="119"/>
      <c r="J423" s="11"/>
      <c r="K423" s="11"/>
      <c r="L423" s="252"/>
      <c r="M423" s="116"/>
      <c r="N423" s="11"/>
      <c r="O423" s="11"/>
      <c r="P423" s="11"/>
      <c r="Q423" s="11"/>
      <c r="R423" s="11"/>
      <c r="S423" s="11"/>
      <c r="T423" s="11"/>
      <c r="U423" s="11"/>
    </row>
    <row r="424" spans="2:21">
      <c r="B424" s="116"/>
      <c r="C424" s="116"/>
      <c r="D424" s="11"/>
      <c r="E424" s="117"/>
      <c r="F424" s="242"/>
      <c r="G424" s="118"/>
      <c r="H424" s="119"/>
      <c r="I424" s="119"/>
      <c r="J424" s="11"/>
      <c r="K424" s="11"/>
      <c r="L424" s="252"/>
      <c r="M424" s="116"/>
      <c r="N424" s="11"/>
      <c r="O424" s="11"/>
      <c r="P424" s="11"/>
      <c r="Q424" s="11"/>
      <c r="R424" s="11"/>
      <c r="S424" s="11"/>
      <c r="T424" s="11"/>
      <c r="U424" s="11"/>
    </row>
    <row r="425" spans="2:21">
      <c r="B425" s="116"/>
      <c r="C425" s="116"/>
      <c r="D425" s="11"/>
      <c r="E425" s="117"/>
      <c r="F425" s="242"/>
      <c r="G425" s="118"/>
      <c r="H425" s="119"/>
      <c r="I425" s="119"/>
      <c r="J425" s="11"/>
      <c r="K425" s="11"/>
      <c r="L425" s="252"/>
      <c r="M425" s="116"/>
      <c r="N425" s="11"/>
      <c r="O425" s="11"/>
      <c r="P425" s="11"/>
      <c r="Q425" s="11"/>
      <c r="R425" s="11"/>
      <c r="S425" s="11"/>
      <c r="T425" s="11"/>
      <c r="U425" s="11"/>
    </row>
    <row r="426" spans="2:21">
      <c r="B426" s="116"/>
      <c r="C426" s="116"/>
      <c r="D426" s="11"/>
      <c r="E426" s="117"/>
      <c r="F426" s="242"/>
      <c r="G426" s="118"/>
      <c r="H426" s="119"/>
      <c r="I426" s="119"/>
      <c r="J426" s="11"/>
      <c r="K426" s="11"/>
      <c r="L426" s="252"/>
      <c r="M426" s="116"/>
      <c r="N426" s="11"/>
      <c r="O426" s="11"/>
      <c r="P426" s="11"/>
      <c r="Q426" s="11"/>
      <c r="R426" s="11"/>
      <c r="S426" s="11"/>
      <c r="T426" s="11"/>
      <c r="U426" s="11"/>
    </row>
    <row r="427" spans="2:21">
      <c r="B427" s="116"/>
      <c r="C427" s="116"/>
      <c r="D427" s="11"/>
      <c r="E427" s="117"/>
      <c r="F427" s="242"/>
      <c r="G427" s="118"/>
      <c r="H427" s="119"/>
      <c r="I427" s="119"/>
      <c r="J427" s="11"/>
      <c r="K427" s="11"/>
      <c r="L427" s="252"/>
      <c r="M427" s="116"/>
      <c r="N427" s="11"/>
      <c r="O427" s="11"/>
      <c r="P427" s="11"/>
      <c r="Q427" s="11"/>
      <c r="R427" s="11"/>
      <c r="S427" s="11"/>
      <c r="T427" s="11"/>
      <c r="U427" s="11"/>
    </row>
    <row r="428" spans="2:21">
      <c r="B428" s="116"/>
      <c r="C428" s="116"/>
      <c r="D428" s="11"/>
      <c r="E428" s="117"/>
      <c r="F428" s="242"/>
      <c r="G428" s="118"/>
      <c r="H428" s="119"/>
      <c r="I428" s="119"/>
      <c r="J428" s="11"/>
      <c r="K428" s="11"/>
      <c r="L428" s="252"/>
      <c r="M428" s="116"/>
      <c r="N428" s="11"/>
      <c r="O428" s="11"/>
      <c r="P428" s="11"/>
      <c r="Q428" s="11"/>
      <c r="R428" s="11"/>
      <c r="S428" s="11"/>
      <c r="T428" s="11"/>
      <c r="U428" s="11"/>
    </row>
    <row r="429" spans="2:21">
      <c r="B429" s="116"/>
      <c r="C429" s="116"/>
      <c r="D429" s="11"/>
      <c r="E429" s="117"/>
      <c r="F429" s="242"/>
      <c r="G429" s="118"/>
      <c r="H429" s="119"/>
      <c r="I429" s="119"/>
      <c r="J429" s="11"/>
      <c r="K429" s="11"/>
      <c r="L429" s="252"/>
      <c r="M429" s="116"/>
      <c r="N429" s="11"/>
      <c r="O429" s="11"/>
      <c r="P429" s="11"/>
      <c r="Q429" s="11"/>
      <c r="R429" s="11"/>
      <c r="S429" s="11"/>
      <c r="T429" s="11"/>
      <c r="U429" s="11"/>
    </row>
    <row r="430" spans="2:21">
      <c r="B430" s="116"/>
      <c r="C430" s="116"/>
      <c r="D430" s="11"/>
      <c r="E430" s="117"/>
      <c r="F430" s="242"/>
      <c r="G430" s="118"/>
      <c r="H430" s="119"/>
      <c r="I430" s="119"/>
      <c r="J430" s="11"/>
      <c r="K430" s="11"/>
      <c r="L430" s="252"/>
      <c r="M430" s="116"/>
      <c r="N430" s="11"/>
      <c r="O430" s="11"/>
      <c r="P430" s="11"/>
      <c r="Q430" s="11"/>
      <c r="R430" s="11"/>
      <c r="S430" s="11"/>
      <c r="T430" s="11"/>
      <c r="U430" s="11"/>
    </row>
    <row r="431" spans="2:21">
      <c r="B431" s="116"/>
      <c r="C431" s="116"/>
      <c r="D431" s="11"/>
      <c r="E431" s="117"/>
      <c r="F431" s="242"/>
      <c r="G431" s="118"/>
      <c r="H431" s="119"/>
      <c r="I431" s="119"/>
      <c r="J431" s="11"/>
      <c r="K431" s="11"/>
      <c r="L431" s="252"/>
      <c r="M431" s="116"/>
      <c r="N431" s="11"/>
      <c r="O431" s="11"/>
      <c r="P431" s="11"/>
      <c r="Q431" s="11"/>
      <c r="R431" s="11"/>
      <c r="S431" s="11"/>
      <c r="T431" s="11"/>
      <c r="U431" s="11"/>
    </row>
    <row r="432" spans="2:21">
      <c r="B432" s="116"/>
      <c r="C432" s="116"/>
      <c r="D432" s="11"/>
      <c r="E432" s="117"/>
      <c r="F432" s="242"/>
      <c r="G432" s="118"/>
      <c r="H432" s="119"/>
      <c r="I432" s="119"/>
      <c r="J432" s="11"/>
      <c r="K432" s="11"/>
      <c r="L432" s="252"/>
      <c r="M432" s="116"/>
      <c r="N432" s="11"/>
      <c r="O432" s="11"/>
      <c r="P432" s="11"/>
      <c r="Q432" s="11"/>
      <c r="R432" s="11"/>
      <c r="S432" s="11"/>
      <c r="T432" s="11"/>
      <c r="U432" s="11"/>
    </row>
    <row r="433" spans="2:21">
      <c r="B433" s="116"/>
      <c r="C433" s="116"/>
      <c r="D433" s="11"/>
      <c r="E433" s="117"/>
      <c r="F433" s="242"/>
      <c r="G433" s="118"/>
      <c r="H433" s="119"/>
      <c r="I433" s="119"/>
      <c r="J433" s="11"/>
      <c r="K433" s="11"/>
      <c r="L433" s="252"/>
      <c r="M433" s="116"/>
      <c r="N433" s="11"/>
      <c r="O433" s="11"/>
      <c r="P433" s="11"/>
      <c r="Q433" s="11"/>
      <c r="R433" s="11"/>
      <c r="S433" s="11"/>
      <c r="T433" s="11"/>
      <c r="U433" s="11"/>
    </row>
    <row r="434" spans="2:21">
      <c r="B434" s="116"/>
      <c r="C434" s="116"/>
      <c r="D434" s="11"/>
      <c r="E434" s="117"/>
      <c r="F434" s="242"/>
      <c r="G434" s="118"/>
      <c r="H434" s="119"/>
      <c r="I434" s="119"/>
      <c r="J434" s="11"/>
      <c r="K434" s="11"/>
      <c r="L434" s="252"/>
      <c r="M434" s="116"/>
      <c r="N434" s="11"/>
      <c r="O434" s="11"/>
      <c r="P434" s="11"/>
      <c r="Q434" s="11"/>
      <c r="R434" s="11"/>
      <c r="S434" s="11"/>
      <c r="T434" s="11"/>
      <c r="U434" s="11"/>
    </row>
    <row r="435" spans="2:21">
      <c r="B435" s="116"/>
      <c r="C435" s="116"/>
      <c r="D435" s="11"/>
      <c r="E435" s="117"/>
      <c r="F435" s="242"/>
      <c r="G435" s="118"/>
      <c r="H435" s="119"/>
      <c r="I435" s="119"/>
      <c r="J435" s="11"/>
      <c r="K435" s="11"/>
      <c r="L435" s="252"/>
      <c r="M435" s="116"/>
      <c r="N435" s="11"/>
      <c r="O435" s="11"/>
      <c r="P435" s="11"/>
      <c r="Q435" s="11"/>
      <c r="R435" s="11"/>
      <c r="S435" s="11"/>
      <c r="T435" s="11"/>
      <c r="U435" s="11"/>
    </row>
    <row r="436" spans="2:21">
      <c r="B436" s="116"/>
      <c r="C436" s="116"/>
      <c r="D436" s="11"/>
      <c r="E436" s="117"/>
      <c r="F436" s="242"/>
      <c r="G436" s="118"/>
      <c r="H436" s="119"/>
      <c r="I436" s="119"/>
      <c r="J436" s="11"/>
      <c r="K436" s="11"/>
      <c r="L436" s="252"/>
      <c r="M436" s="116"/>
      <c r="N436" s="11"/>
      <c r="O436" s="11"/>
      <c r="P436" s="11"/>
      <c r="Q436" s="11"/>
      <c r="R436" s="11"/>
      <c r="S436" s="11"/>
      <c r="T436" s="11"/>
      <c r="U436" s="11"/>
    </row>
    <row r="437" spans="2:21">
      <c r="B437" s="116"/>
      <c r="C437" s="116"/>
      <c r="D437" s="11"/>
      <c r="E437" s="117"/>
      <c r="F437" s="242"/>
      <c r="G437" s="118"/>
      <c r="H437" s="119"/>
      <c r="I437" s="119"/>
      <c r="J437" s="11"/>
      <c r="K437" s="11"/>
      <c r="L437" s="252"/>
      <c r="M437" s="116"/>
      <c r="N437" s="11"/>
      <c r="O437" s="11"/>
      <c r="P437" s="11"/>
      <c r="Q437" s="11"/>
      <c r="R437" s="11"/>
      <c r="S437" s="11"/>
      <c r="T437" s="11"/>
      <c r="U437" s="11"/>
    </row>
    <row r="438" spans="2:21">
      <c r="B438" s="116"/>
      <c r="C438" s="116"/>
      <c r="D438" s="11"/>
      <c r="E438" s="117"/>
      <c r="F438" s="242"/>
      <c r="G438" s="118"/>
      <c r="H438" s="119"/>
      <c r="I438" s="119"/>
      <c r="J438" s="11"/>
      <c r="K438" s="11"/>
      <c r="L438" s="252"/>
      <c r="M438" s="116"/>
      <c r="N438" s="11"/>
      <c r="O438" s="11"/>
      <c r="P438" s="11"/>
      <c r="Q438" s="11"/>
      <c r="R438" s="11"/>
      <c r="S438" s="11"/>
      <c r="T438" s="11"/>
      <c r="U438" s="11"/>
    </row>
    <row r="439" spans="2:21">
      <c r="B439" s="116"/>
      <c r="C439" s="116"/>
      <c r="D439" s="11"/>
      <c r="E439" s="117"/>
      <c r="F439" s="242"/>
      <c r="G439" s="118"/>
      <c r="H439" s="119"/>
      <c r="I439" s="119"/>
      <c r="J439" s="11"/>
      <c r="K439" s="11"/>
      <c r="L439" s="252"/>
      <c r="M439" s="116"/>
      <c r="N439" s="11"/>
      <c r="O439" s="11"/>
      <c r="P439" s="11"/>
      <c r="Q439" s="11"/>
      <c r="R439" s="11"/>
      <c r="S439" s="11"/>
      <c r="T439" s="11"/>
      <c r="U439" s="11"/>
    </row>
    <row r="440" spans="2:21">
      <c r="B440" s="116"/>
      <c r="C440" s="116"/>
      <c r="D440" s="11"/>
      <c r="E440" s="117"/>
      <c r="F440" s="242"/>
      <c r="G440" s="118"/>
      <c r="H440" s="119"/>
      <c r="I440" s="119"/>
      <c r="J440" s="11"/>
      <c r="K440" s="11"/>
      <c r="L440" s="252"/>
      <c r="M440" s="116"/>
      <c r="N440" s="11"/>
      <c r="O440" s="11"/>
      <c r="P440" s="11"/>
      <c r="Q440" s="11"/>
      <c r="R440" s="11"/>
      <c r="S440" s="11"/>
      <c r="T440" s="11"/>
      <c r="U440" s="11"/>
    </row>
    <row r="441" spans="2:21">
      <c r="B441" s="116"/>
      <c r="C441" s="116"/>
      <c r="D441" s="11"/>
      <c r="E441" s="117"/>
      <c r="F441" s="242"/>
      <c r="G441" s="118"/>
      <c r="H441" s="119"/>
      <c r="I441" s="119"/>
      <c r="J441" s="11"/>
      <c r="K441" s="11"/>
      <c r="L441" s="252"/>
      <c r="M441" s="116"/>
      <c r="N441" s="11"/>
      <c r="O441" s="11"/>
      <c r="P441" s="11"/>
      <c r="Q441" s="11"/>
      <c r="R441" s="11"/>
      <c r="S441" s="11"/>
      <c r="T441" s="11"/>
      <c r="U441" s="11"/>
    </row>
    <row r="442" spans="2:21">
      <c r="B442" s="116"/>
      <c r="C442" s="116"/>
      <c r="D442" s="11"/>
      <c r="E442" s="117"/>
      <c r="F442" s="242"/>
      <c r="G442" s="118"/>
      <c r="H442" s="119"/>
      <c r="I442" s="119"/>
      <c r="J442" s="11"/>
      <c r="K442" s="11"/>
      <c r="L442" s="252"/>
      <c r="M442" s="116"/>
      <c r="N442" s="11"/>
      <c r="O442" s="11"/>
      <c r="P442" s="11"/>
      <c r="Q442" s="11"/>
      <c r="R442" s="11"/>
      <c r="S442" s="11"/>
      <c r="T442" s="11"/>
      <c r="U442" s="11"/>
    </row>
    <row r="443" spans="2:21">
      <c r="B443" s="116"/>
      <c r="C443" s="116"/>
      <c r="D443" s="11"/>
      <c r="E443" s="117"/>
      <c r="F443" s="242"/>
      <c r="G443" s="118"/>
      <c r="H443" s="119"/>
      <c r="I443" s="119"/>
      <c r="J443" s="11"/>
      <c r="K443" s="11"/>
      <c r="L443" s="252"/>
      <c r="M443" s="116"/>
      <c r="N443" s="11"/>
      <c r="O443" s="11"/>
      <c r="P443" s="11"/>
      <c r="Q443" s="11"/>
      <c r="R443" s="11"/>
      <c r="S443" s="11"/>
      <c r="T443" s="11"/>
      <c r="U443" s="11"/>
    </row>
    <row r="444" spans="2:21">
      <c r="B444" s="116"/>
      <c r="C444" s="116"/>
      <c r="D444" s="11"/>
      <c r="E444" s="117"/>
      <c r="F444" s="242"/>
      <c r="G444" s="118"/>
      <c r="H444" s="119"/>
      <c r="I444" s="119"/>
      <c r="J444" s="11"/>
      <c r="K444" s="11"/>
      <c r="L444" s="252"/>
      <c r="M444" s="116"/>
      <c r="N444" s="11"/>
      <c r="O444" s="11"/>
      <c r="P444" s="11"/>
      <c r="Q444" s="11"/>
      <c r="R444" s="11"/>
      <c r="S444" s="11"/>
      <c r="T444" s="11"/>
      <c r="U444" s="11"/>
    </row>
    <row r="445" spans="2:21">
      <c r="B445" s="116"/>
      <c r="C445" s="116"/>
      <c r="D445" s="11"/>
      <c r="E445" s="117"/>
      <c r="F445" s="242"/>
      <c r="G445" s="118"/>
      <c r="H445" s="119"/>
      <c r="I445" s="119"/>
      <c r="J445" s="11"/>
      <c r="K445" s="11"/>
      <c r="L445" s="252"/>
      <c r="M445" s="116"/>
      <c r="N445" s="11"/>
      <c r="O445" s="11"/>
      <c r="P445" s="11"/>
      <c r="Q445" s="11"/>
      <c r="R445" s="11"/>
      <c r="S445" s="11"/>
      <c r="T445" s="11"/>
      <c r="U445" s="11"/>
    </row>
    <row r="446" spans="2:21">
      <c r="B446" s="116"/>
      <c r="C446" s="116"/>
      <c r="D446" s="11"/>
      <c r="E446" s="117"/>
      <c r="F446" s="242"/>
      <c r="G446" s="118"/>
      <c r="H446" s="119"/>
      <c r="I446" s="119"/>
      <c r="J446" s="11"/>
      <c r="K446" s="11"/>
      <c r="L446" s="252"/>
      <c r="M446" s="116"/>
      <c r="N446" s="11"/>
      <c r="O446" s="11"/>
      <c r="P446" s="11"/>
      <c r="Q446" s="11"/>
      <c r="R446" s="11"/>
      <c r="S446" s="11"/>
      <c r="T446" s="11"/>
      <c r="U446" s="11"/>
    </row>
    <row r="447" spans="2:21">
      <c r="B447" s="116"/>
      <c r="C447" s="116"/>
      <c r="D447" s="11"/>
      <c r="E447" s="117"/>
      <c r="F447" s="242"/>
      <c r="G447" s="118"/>
      <c r="H447" s="119"/>
      <c r="I447" s="119"/>
      <c r="J447" s="11"/>
      <c r="K447" s="11"/>
      <c r="L447" s="252"/>
      <c r="M447" s="116"/>
      <c r="N447" s="11"/>
      <c r="O447" s="11"/>
      <c r="P447" s="11"/>
      <c r="Q447" s="11"/>
      <c r="R447" s="11"/>
      <c r="S447" s="11"/>
      <c r="T447" s="11"/>
      <c r="U447" s="11"/>
    </row>
    <row r="448" spans="2:21">
      <c r="B448" s="116"/>
      <c r="C448" s="116"/>
      <c r="D448" s="11"/>
      <c r="E448" s="117"/>
      <c r="F448" s="242"/>
      <c r="G448" s="118"/>
      <c r="H448" s="119"/>
      <c r="I448" s="119"/>
      <c r="J448" s="11"/>
      <c r="K448" s="11"/>
      <c r="L448" s="252"/>
      <c r="M448" s="116"/>
      <c r="N448" s="11"/>
      <c r="O448" s="11"/>
      <c r="P448" s="11"/>
      <c r="Q448" s="11"/>
      <c r="R448" s="11"/>
      <c r="S448" s="11"/>
      <c r="T448" s="11"/>
      <c r="U448" s="11"/>
    </row>
    <row r="449" spans="2:21">
      <c r="B449" s="116"/>
      <c r="C449" s="116"/>
      <c r="D449" s="11"/>
      <c r="E449" s="117"/>
      <c r="F449" s="242"/>
      <c r="G449" s="118"/>
      <c r="H449" s="119"/>
      <c r="I449" s="119"/>
      <c r="J449" s="11"/>
      <c r="K449" s="11"/>
      <c r="L449" s="252"/>
      <c r="M449" s="116"/>
      <c r="N449" s="11"/>
      <c r="O449" s="11"/>
      <c r="P449" s="11"/>
      <c r="Q449" s="11"/>
      <c r="R449" s="11"/>
      <c r="S449" s="11"/>
      <c r="T449" s="11"/>
      <c r="U449" s="11"/>
    </row>
    <row r="450" spans="2:21">
      <c r="B450" s="116"/>
      <c r="C450" s="116"/>
      <c r="D450" s="11"/>
      <c r="E450" s="117"/>
      <c r="F450" s="242"/>
      <c r="G450" s="118"/>
      <c r="H450" s="119"/>
      <c r="I450" s="119"/>
      <c r="J450" s="11"/>
      <c r="K450" s="11"/>
      <c r="L450" s="252"/>
      <c r="M450" s="116"/>
      <c r="N450" s="11"/>
      <c r="O450" s="11"/>
      <c r="P450" s="11"/>
      <c r="Q450" s="11"/>
      <c r="R450" s="11"/>
      <c r="S450" s="11"/>
      <c r="T450" s="11"/>
      <c r="U450" s="11"/>
    </row>
    <row r="451" spans="2:21">
      <c r="B451" s="116"/>
      <c r="C451" s="116"/>
      <c r="D451" s="11"/>
      <c r="E451" s="117"/>
      <c r="F451" s="242"/>
      <c r="G451" s="118"/>
      <c r="H451" s="119"/>
      <c r="I451" s="119"/>
      <c r="J451" s="11"/>
      <c r="K451" s="11"/>
      <c r="L451" s="252"/>
      <c r="M451" s="116"/>
      <c r="N451" s="11"/>
      <c r="O451" s="11"/>
      <c r="P451" s="11"/>
      <c r="Q451" s="11"/>
      <c r="R451" s="11"/>
      <c r="S451" s="11"/>
      <c r="T451" s="11"/>
      <c r="U451" s="11"/>
    </row>
    <row r="452" spans="2:21">
      <c r="B452" s="116"/>
      <c r="C452" s="116"/>
      <c r="D452" s="11"/>
      <c r="E452" s="117"/>
      <c r="F452" s="242"/>
      <c r="G452" s="118"/>
      <c r="H452" s="119"/>
      <c r="I452" s="119"/>
      <c r="J452" s="11"/>
      <c r="K452" s="11"/>
      <c r="L452" s="252"/>
      <c r="M452" s="116"/>
      <c r="N452" s="11"/>
      <c r="O452" s="11"/>
      <c r="P452" s="11"/>
      <c r="Q452" s="11"/>
      <c r="R452" s="11"/>
      <c r="S452" s="11"/>
      <c r="T452" s="11"/>
      <c r="U452" s="11"/>
    </row>
    <row r="453" spans="2:21">
      <c r="B453" s="116"/>
      <c r="C453" s="116"/>
      <c r="D453" s="11"/>
      <c r="E453" s="117"/>
      <c r="F453" s="242"/>
      <c r="G453" s="118"/>
      <c r="H453" s="119"/>
      <c r="I453" s="119"/>
      <c r="J453" s="11"/>
      <c r="K453" s="11"/>
      <c r="L453" s="252"/>
      <c r="M453" s="116"/>
      <c r="N453" s="11"/>
      <c r="O453" s="11"/>
      <c r="P453" s="11"/>
      <c r="Q453" s="11"/>
      <c r="R453" s="11"/>
      <c r="S453" s="11"/>
      <c r="T453" s="11"/>
      <c r="U453" s="11"/>
    </row>
    <row r="454" spans="2:21">
      <c r="B454" s="116"/>
      <c r="C454" s="116"/>
      <c r="D454" s="11"/>
      <c r="E454" s="117"/>
      <c r="F454" s="242"/>
      <c r="G454" s="118"/>
      <c r="H454" s="119"/>
      <c r="I454" s="119"/>
      <c r="J454" s="11"/>
      <c r="K454" s="11"/>
      <c r="L454" s="252"/>
      <c r="M454" s="116"/>
      <c r="N454" s="11"/>
      <c r="O454" s="11"/>
      <c r="P454" s="11"/>
      <c r="Q454" s="11"/>
      <c r="R454" s="11"/>
      <c r="S454" s="11"/>
      <c r="T454" s="11"/>
      <c r="U454" s="11"/>
    </row>
    <row r="455" spans="2:21">
      <c r="B455" s="116"/>
      <c r="C455" s="116"/>
      <c r="D455" s="11"/>
      <c r="E455" s="117"/>
      <c r="F455" s="242"/>
      <c r="G455" s="118"/>
      <c r="H455" s="119"/>
      <c r="I455" s="119"/>
      <c r="J455" s="11"/>
      <c r="K455" s="11"/>
      <c r="L455" s="252"/>
      <c r="M455" s="116"/>
      <c r="N455" s="11"/>
      <c r="O455" s="11"/>
      <c r="P455" s="11"/>
      <c r="Q455" s="11"/>
      <c r="R455" s="11"/>
      <c r="S455" s="11"/>
      <c r="T455" s="11"/>
      <c r="U455" s="11"/>
    </row>
    <row r="456" spans="2:21">
      <c r="B456" s="116"/>
      <c r="C456" s="116"/>
      <c r="D456" s="11"/>
      <c r="E456" s="117"/>
      <c r="F456" s="242"/>
      <c r="G456" s="118"/>
      <c r="H456" s="119"/>
      <c r="I456" s="119"/>
      <c r="J456" s="11"/>
      <c r="K456" s="11"/>
      <c r="L456" s="252"/>
      <c r="M456" s="116"/>
      <c r="N456" s="11"/>
      <c r="O456" s="11"/>
      <c r="P456" s="11"/>
      <c r="Q456" s="11"/>
      <c r="R456" s="11"/>
      <c r="S456" s="11"/>
      <c r="T456" s="11"/>
      <c r="U456" s="11"/>
    </row>
    <row r="457" spans="2:21">
      <c r="B457" s="116"/>
      <c r="C457" s="116"/>
      <c r="D457" s="11"/>
      <c r="E457" s="117"/>
      <c r="F457" s="242"/>
      <c r="G457" s="118"/>
      <c r="H457" s="119"/>
      <c r="I457" s="119"/>
      <c r="J457" s="11"/>
      <c r="K457" s="11"/>
      <c r="L457" s="252"/>
      <c r="M457" s="116"/>
      <c r="N457" s="11"/>
      <c r="O457" s="11"/>
      <c r="P457" s="11"/>
      <c r="Q457" s="11"/>
      <c r="R457" s="11"/>
      <c r="S457" s="11"/>
      <c r="T457" s="11"/>
      <c r="U457" s="11"/>
    </row>
    <row r="458" spans="2:21">
      <c r="B458" s="116"/>
      <c r="C458" s="116"/>
      <c r="D458" s="11"/>
      <c r="E458" s="117"/>
      <c r="F458" s="242"/>
      <c r="G458" s="118"/>
      <c r="H458" s="119"/>
      <c r="I458" s="119"/>
      <c r="J458" s="11"/>
      <c r="K458" s="11"/>
      <c r="L458" s="252"/>
      <c r="M458" s="116"/>
      <c r="N458" s="11"/>
      <c r="O458" s="11"/>
      <c r="P458" s="11"/>
      <c r="Q458" s="11"/>
      <c r="R458" s="11"/>
      <c r="S458" s="11"/>
      <c r="T458" s="11"/>
      <c r="U458" s="11"/>
    </row>
    <row r="459" spans="2:21">
      <c r="B459" s="116"/>
      <c r="C459" s="116"/>
      <c r="D459" s="11"/>
      <c r="E459" s="117"/>
      <c r="F459" s="242"/>
      <c r="G459" s="118"/>
      <c r="H459" s="119"/>
      <c r="I459" s="119"/>
      <c r="J459" s="11"/>
      <c r="K459" s="11"/>
      <c r="L459" s="252"/>
      <c r="M459" s="116"/>
      <c r="N459" s="11"/>
      <c r="O459" s="11"/>
      <c r="P459" s="11"/>
      <c r="Q459" s="11"/>
      <c r="R459" s="11"/>
      <c r="S459" s="11"/>
      <c r="T459" s="11"/>
      <c r="U459" s="11"/>
    </row>
  </sheetData>
  <mergeCells count="1076">
    <mergeCell ref="E109:E111"/>
    <mergeCell ref="R100:R105"/>
    <mergeCell ref="G102:G103"/>
    <mergeCell ref="H102:H103"/>
    <mergeCell ref="E106:E108"/>
    <mergeCell ref="F106:F108"/>
    <mergeCell ref="L106:L108"/>
    <mergeCell ref="M106:M107"/>
    <mergeCell ref="N106:N107"/>
    <mergeCell ref="R106:R108"/>
    <mergeCell ref="A109:A111"/>
    <mergeCell ref="B109:B111"/>
    <mergeCell ref="C109:C111"/>
    <mergeCell ref="D109:D111"/>
    <mergeCell ref="A112:A114"/>
    <mergeCell ref="B112:B114"/>
    <mergeCell ref="C112:C114"/>
    <mergeCell ref="D112:D114"/>
    <mergeCell ref="R109:R111"/>
    <mergeCell ref="E112:E114"/>
    <mergeCell ref="F112:F114"/>
    <mergeCell ref="L112:L114"/>
    <mergeCell ref="R112:R114"/>
    <mergeCell ref="E115:E120"/>
    <mergeCell ref="F115:F120"/>
    <mergeCell ref="G115:G116"/>
    <mergeCell ref="H115:H116"/>
    <mergeCell ref="L115:L120"/>
    <mergeCell ref="R115:R120"/>
    <mergeCell ref="G118:G119"/>
    <mergeCell ref="H118:H119"/>
    <mergeCell ref="E121:E122"/>
    <mergeCell ref="F121:F122"/>
    <mergeCell ref="G121:G122"/>
    <mergeCell ref="H121:H122"/>
    <mergeCell ref="L121:L122"/>
    <mergeCell ref="R121:R122"/>
    <mergeCell ref="L109:L111"/>
    <mergeCell ref="A100:A105"/>
    <mergeCell ref="B100:B105"/>
    <mergeCell ref="C100:C105"/>
    <mergeCell ref="D100:D105"/>
    <mergeCell ref="A106:A108"/>
    <mergeCell ref="B106:B108"/>
    <mergeCell ref="C106:C108"/>
    <mergeCell ref="D106:D108"/>
    <mergeCell ref="A115:A120"/>
    <mergeCell ref="B115:B120"/>
    <mergeCell ref="C115:C120"/>
    <mergeCell ref="D115:D120"/>
    <mergeCell ref="A121:A122"/>
    <mergeCell ref="B121:B122"/>
    <mergeCell ref="C121:C122"/>
    <mergeCell ref="D121:D122"/>
    <mergeCell ref="F109:F111"/>
    <mergeCell ref="B1:D3"/>
    <mergeCell ref="E1:H1"/>
    <mergeCell ref="E2:H2"/>
    <mergeCell ref="E3:H3"/>
    <mergeCell ref="B5:I5"/>
    <mergeCell ref="E9:E10"/>
    <mergeCell ref="F9:F10"/>
    <mergeCell ref="A7:A8"/>
    <mergeCell ref="B7:B8"/>
    <mergeCell ref="C7:C8"/>
    <mergeCell ref="D7:D8"/>
    <mergeCell ref="E7:F7"/>
    <mergeCell ref="G7:H7"/>
    <mergeCell ref="I7:K7"/>
    <mergeCell ref="D24:D26"/>
    <mergeCell ref="A27:A30"/>
    <mergeCell ref="B27:B30"/>
    <mergeCell ref="G11:G12"/>
    <mergeCell ref="H11:H12"/>
    <mergeCell ref="A9:A10"/>
    <mergeCell ref="B9:B10"/>
    <mergeCell ref="C9:C10"/>
    <mergeCell ref="D9:D10"/>
    <mergeCell ref="A11:A14"/>
    <mergeCell ref="B11:B14"/>
    <mergeCell ref="C11:C14"/>
    <mergeCell ref="D11:D14"/>
    <mergeCell ref="A15:A17"/>
    <mergeCell ref="B15:B17"/>
    <mergeCell ref="C15:C17"/>
    <mergeCell ref="D15:D17"/>
    <mergeCell ref="A21:A23"/>
    <mergeCell ref="M7:N7"/>
    <mergeCell ref="O7:Q7"/>
    <mergeCell ref="F100:F105"/>
    <mergeCell ref="L100:L105"/>
    <mergeCell ref="G42:G43"/>
    <mergeCell ref="H42:H43"/>
    <mergeCell ref="G38:G39"/>
    <mergeCell ref="H38:H39"/>
    <mergeCell ref="E31:E34"/>
    <mergeCell ref="F31:F34"/>
    <mergeCell ref="L31:L34"/>
    <mergeCell ref="E51:E54"/>
    <mergeCell ref="F51:F54"/>
    <mergeCell ref="L51:L54"/>
    <mergeCell ref="E46:E48"/>
    <mergeCell ref="F46:F48"/>
    <mergeCell ref="E49:E50"/>
    <mergeCell ref="F49:F50"/>
    <mergeCell ref="E89:E91"/>
    <mergeCell ref="F89:F91"/>
    <mergeCell ref="L89:L91"/>
    <mergeCell ref="L9:L10"/>
    <mergeCell ref="L11:L14"/>
    <mergeCell ref="G49:G50"/>
    <mergeCell ref="H49:H50"/>
    <mergeCell ref="E44:E45"/>
    <mergeCell ref="F44:F45"/>
    <mergeCell ref="E73:E74"/>
    <mergeCell ref="F73:F74"/>
    <mergeCell ref="L73:L74"/>
    <mergeCell ref="E100:E105"/>
    <mergeCell ref="R31:R34"/>
    <mergeCell ref="G32:G33"/>
    <mergeCell ref="H32:H33"/>
    <mergeCell ref="E35:E37"/>
    <mergeCell ref="F35:F37"/>
    <mergeCell ref="L35:L37"/>
    <mergeCell ref="R35:R37"/>
    <mergeCell ref="E38:E43"/>
    <mergeCell ref="F38:F43"/>
    <mergeCell ref="L38:L43"/>
    <mergeCell ref="R38:R43"/>
    <mergeCell ref="G40:G41"/>
    <mergeCell ref="H40:H41"/>
    <mergeCell ref="R89:R91"/>
    <mergeCell ref="E93:E97"/>
    <mergeCell ref="F93:F97"/>
    <mergeCell ref="G93:G94"/>
    <mergeCell ref="H93:H94"/>
    <mergeCell ref="L93:L97"/>
    <mergeCell ref="R93:R97"/>
    <mergeCell ref="G96:G97"/>
    <mergeCell ref="H96:H97"/>
    <mergeCell ref="F75:F78"/>
    <mergeCell ref="L75:L78"/>
    <mergeCell ref="R75:R78"/>
    <mergeCell ref="G77:G78"/>
    <mergeCell ref="H77:H78"/>
    <mergeCell ref="G75:G76"/>
    <mergeCell ref="H75:H76"/>
    <mergeCell ref="E64:E65"/>
    <mergeCell ref="F64:F65"/>
    <mergeCell ref="L64:L65"/>
    <mergeCell ref="A75:A78"/>
    <mergeCell ref="B75:B78"/>
    <mergeCell ref="C75:C78"/>
    <mergeCell ref="D75:D78"/>
    <mergeCell ref="R51:R54"/>
    <mergeCell ref="G52:G53"/>
    <mergeCell ref="H52:H53"/>
    <mergeCell ref="L55:L58"/>
    <mergeCell ref="M55:M56"/>
    <mergeCell ref="N55:N56"/>
    <mergeCell ref="R55:R58"/>
    <mergeCell ref="G44:G45"/>
    <mergeCell ref="H44:H45"/>
    <mergeCell ref="L44:L45"/>
    <mergeCell ref="R44:R45"/>
    <mergeCell ref="L46:L48"/>
    <mergeCell ref="R46:R48"/>
    <mergeCell ref="L49:L50"/>
    <mergeCell ref="R49:R50"/>
    <mergeCell ref="C62:C63"/>
    <mergeCell ref="D62:D63"/>
    <mergeCell ref="E55:E58"/>
    <mergeCell ref="F55:F58"/>
    <mergeCell ref="E59:E61"/>
    <mergeCell ref="F59:F61"/>
    <mergeCell ref="L59:L61"/>
    <mergeCell ref="H59:H60"/>
    <mergeCell ref="N59:N60"/>
    <mergeCell ref="G59:G60"/>
    <mergeCell ref="M59:M60"/>
    <mergeCell ref="R73:R74"/>
    <mergeCell ref="E75:E78"/>
    <mergeCell ref="A89:A91"/>
    <mergeCell ref="B89:B91"/>
    <mergeCell ref="C89:C91"/>
    <mergeCell ref="D89:D91"/>
    <mergeCell ref="A93:A97"/>
    <mergeCell ref="B93:B97"/>
    <mergeCell ref="C93:C97"/>
    <mergeCell ref="D93:D97"/>
    <mergeCell ref="R9:R10"/>
    <mergeCell ref="R11:R14"/>
    <mergeCell ref="L15:L17"/>
    <mergeCell ref="L18:L20"/>
    <mergeCell ref="L21:L23"/>
    <mergeCell ref="L24:L26"/>
    <mergeCell ref="L27:L30"/>
    <mergeCell ref="R15:R17"/>
    <mergeCell ref="R18:R20"/>
    <mergeCell ref="R21:R23"/>
    <mergeCell ref="R24:R26"/>
    <mergeCell ref="R27:R30"/>
    <mergeCell ref="E15:E17"/>
    <mergeCell ref="F15:F17"/>
    <mergeCell ref="E18:E20"/>
    <mergeCell ref="F18:F20"/>
    <mergeCell ref="E21:E23"/>
    <mergeCell ref="F21:F23"/>
    <mergeCell ref="E24:E26"/>
    <mergeCell ref="F24:F26"/>
    <mergeCell ref="E27:E30"/>
    <mergeCell ref="F27:F30"/>
    <mergeCell ref="E11:E14"/>
    <mergeCell ref="F11:F14"/>
    <mergeCell ref="B21:B23"/>
    <mergeCell ref="C21:C23"/>
    <mergeCell ref="D21:D23"/>
    <mergeCell ref="A24:A26"/>
    <mergeCell ref="B24:B26"/>
    <mergeCell ref="C24:C26"/>
    <mergeCell ref="A46:A48"/>
    <mergeCell ref="B46:B48"/>
    <mergeCell ref="C46:C48"/>
    <mergeCell ref="D46:D48"/>
    <mergeCell ref="A49:A50"/>
    <mergeCell ref="B49:B50"/>
    <mergeCell ref="C49:C50"/>
    <mergeCell ref="D49:D50"/>
    <mergeCell ref="A51:A54"/>
    <mergeCell ref="B51:B54"/>
    <mergeCell ref="C51:C54"/>
    <mergeCell ref="D51:D54"/>
    <mergeCell ref="A38:A43"/>
    <mergeCell ref="B38:B43"/>
    <mergeCell ref="C38:C43"/>
    <mergeCell ref="D38:D43"/>
    <mergeCell ref="A44:A45"/>
    <mergeCell ref="B44:B45"/>
    <mergeCell ref="C44:C45"/>
    <mergeCell ref="A18:A20"/>
    <mergeCell ref="B18:B20"/>
    <mergeCell ref="C18:C20"/>
    <mergeCell ref="D18:D20"/>
    <mergeCell ref="C27:C30"/>
    <mergeCell ref="D27:D30"/>
    <mergeCell ref="A31:A34"/>
    <mergeCell ref="B31:B34"/>
    <mergeCell ref="C31:C34"/>
    <mergeCell ref="D31:D34"/>
    <mergeCell ref="D44:D45"/>
    <mergeCell ref="A35:A37"/>
    <mergeCell ref="B35:B37"/>
    <mergeCell ref="C35:C37"/>
    <mergeCell ref="D35:D37"/>
    <mergeCell ref="R59:R61"/>
    <mergeCell ref="E62:E63"/>
    <mergeCell ref="F62:F63"/>
    <mergeCell ref="L62:L63"/>
    <mergeCell ref="M62:M63"/>
    <mergeCell ref="N62:N63"/>
    <mergeCell ref="R62:R63"/>
    <mergeCell ref="A55:A58"/>
    <mergeCell ref="B55:B58"/>
    <mergeCell ref="C55:C58"/>
    <mergeCell ref="D55:D58"/>
    <mergeCell ref="A59:A61"/>
    <mergeCell ref="B59:B61"/>
    <mergeCell ref="C59:C61"/>
    <mergeCell ref="D59:D61"/>
    <mergeCell ref="A62:A63"/>
    <mergeCell ref="B62:B63"/>
    <mergeCell ref="R64:R65"/>
    <mergeCell ref="E66:E68"/>
    <mergeCell ref="F66:F68"/>
    <mergeCell ref="G66:G67"/>
    <mergeCell ref="H66:H67"/>
    <mergeCell ref="L66:L68"/>
    <mergeCell ref="R66:R68"/>
    <mergeCell ref="E69:E70"/>
    <mergeCell ref="F69:F70"/>
    <mergeCell ref="L69:L70"/>
    <mergeCell ref="R69:R70"/>
    <mergeCell ref="E71:E72"/>
    <mergeCell ref="F71:F72"/>
    <mergeCell ref="G71:G72"/>
    <mergeCell ref="H71:H72"/>
    <mergeCell ref="L71:L72"/>
    <mergeCell ref="R71:R72"/>
    <mergeCell ref="A64:A65"/>
    <mergeCell ref="B64:B65"/>
    <mergeCell ref="C64:C65"/>
    <mergeCell ref="D64:D65"/>
    <mergeCell ref="A66:A68"/>
    <mergeCell ref="B66:B68"/>
    <mergeCell ref="C66:C68"/>
    <mergeCell ref="D66:D68"/>
    <mergeCell ref="A69:A70"/>
    <mergeCell ref="B69:B70"/>
    <mergeCell ref="C69:C70"/>
    <mergeCell ref="D69:D70"/>
    <mergeCell ref="A71:A72"/>
    <mergeCell ref="B71:B72"/>
    <mergeCell ref="C71:C72"/>
    <mergeCell ref="D71:D72"/>
    <mergeCell ref="A73:A74"/>
    <mergeCell ref="B73:B74"/>
    <mergeCell ref="C73:C74"/>
    <mergeCell ref="D73:D74"/>
    <mergeCell ref="A82:A85"/>
    <mergeCell ref="A86:A88"/>
    <mergeCell ref="E82:E85"/>
    <mergeCell ref="F82:F85"/>
    <mergeCell ref="L82:L85"/>
    <mergeCell ref="R82:R85"/>
    <mergeCell ref="M83:M84"/>
    <mergeCell ref="N83:N84"/>
    <mergeCell ref="G84:G85"/>
    <mergeCell ref="H84:H85"/>
    <mergeCell ref="E86:E88"/>
    <mergeCell ref="F86:F88"/>
    <mergeCell ref="L86:L88"/>
    <mergeCell ref="R86:R88"/>
    <mergeCell ref="M87:M88"/>
    <mergeCell ref="N87:N88"/>
    <mergeCell ref="B82:B85"/>
    <mergeCell ref="C82:C85"/>
    <mergeCell ref="D82:D85"/>
    <mergeCell ref="B86:B88"/>
    <mergeCell ref="C86:C88"/>
    <mergeCell ref="D86:D88"/>
    <mergeCell ref="H143:H145"/>
    <mergeCell ref="A123:A127"/>
    <mergeCell ref="B123:B127"/>
    <mergeCell ref="C123:C127"/>
    <mergeCell ref="E128:E131"/>
    <mergeCell ref="F128:F131"/>
    <mergeCell ref="L128:L131"/>
    <mergeCell ref="R128:R131"/>
    <mergeCell ref="E132:E133"/>
    <mergeCell ref="F132:F133"/>
    <mergeCell ref="G132:G133"/>
    <mergeCell ref="H132:H133"/>
    <mergeCell ref="L132:L133"/>
    <mergeCell ref="M132:M133"/>
    <mergeCell ref="N132:N133"/>
    <mergeCell ref="R132:R133"/>
    <mergeCell ref="A128:A131"/>
    <mergeCell ref="B128:B131"/>
    <mergeCell ref="C128:C131"/>
    <mergeCell ref="D128:D131"/>
    <mergeCell ref="A132:A133"/>
    <mergeCell ref="B132:B133"/>
    <mergeCell ref="C132:C133"/>
    <mergeCell ref="D132:D133"/>
    <mergeCell ref="E123:E127"/>
    <mergeCell ref="F123:F127"/>
    <mergeCell ref="L123:L127"/>
    <mergeCell ref="R123:R127"/>
    <mergeCell ref="G125:G126"/>
    <mergeCell ref="H125:H126"/>
    <mergeCell ref="D123:D127"/>
    <mergeCell ref="R146:R150"/>
    <mergeCell ref="G147:G148"/>
    <mergeCell ref="H147:H148"/>
    <mergeCell ref="A134:A137"/>
    <mergeCell ref="B134:B137"/>
    <mergeCell ref="C134:C137"/>
    <mergeCell ref="D134:D137"/>
    <mergeCell ref="A138:A145"/>
    <mergeCell ref="B138:B145"/>
    <mergeCell ref="C138:C145"/>
    <mergeCell ref="D138:D145"/>
    <mergeCell ref="A146:A150"/>
    <mergeCell ref="B146:B150"/>
    <mergeCell ref="C146:C150"/>
    <mergeCell ref="D146:D150"/>
    <mergeCell ref="E134:E137"/>
    <mergeCell ref="F134:F137"/>
    <mergeCell ref="L134:L137"/>
    <mergeCell ref="R134:R137"/>
    <mergeCell ref="G135:G136"/>
    <mergeCell ref="H135:H136"/>
    <mergeCell ref="M135:M136"/>
    <mergeCell ref="N135:N136"/>
    <mergeCell ref="E138:E145"/>
    <mergeCell ref="F138:F145"/>
    <mergeCell ref="L138:L145"/>
    <mergeCell ref="R138:R145"/>
    <mergeCell ref="G139:G140"/>
    <mergeCell ref="H139:H140"/>
    <mergeCell ref="M139:M140"/>
    <mergeCell ref="N139:N140"/>
    <mergeCell ref="G141:G142"/>
    <mergeCell ref="R161:R162"/>
    <mergeCell ref="E163:E165"/>
    <mergeCell ref="F163:F165"/>
    <mergeCell ref="L163:L165"/>
    <mergeCell ref="R163:R165"/>
    <mergeCell ref="E166:E168"/>
    <mergeCell ref="F166:F168"/>
    <mergeCell ref="L166:L168"/>
    <mergeCell ref="R166:R168"/>
    <mergeCell ref="E152:E157"/>
    <mergeCell ref="F152:F157"/>
    <mergeCell ref="G152:G154"/>
    <mergeCell ref="H152:H154"/>
    <mergeCell ref="L152:L157"/>
    <mergeCell ref="R152:R157"/>
    <mergeCell ref="E158:E160"/>
    <mergeCell ref="F158:F160"/>
    <mergeCell ref="L158:L160"/>
    <mergeCell ref="R158:R160"/>
    <mergeCell ref="E161:E162"/>
    <mergeCell ref="F161:F162"/>
    <mergeCell ref="L161:L162"/>
    <mergeCell ref="A163:A165"/>
    <mergeCell ref="B163:B165"/>
    <mergeCell ref="C163:C165"/>
    <mergeCell ref="D163:D165"/>
    <mergeCell ref="A166:A168"/>
    <mergeCell ref="B166:B168"/>
    <mergeCell ref="C166:C168"/>
    <mergeCell ref="D166:D168"/>
    <mergeCell ref="A152:A157"/>
    <mergeCell ref="B152:B157"/>
    <mergeCell ref="C152:C157"/>
    <mergeCell ref="D152:D157"/>
    <mergeCell ref="A158:A160"/>
    <mergeCell ref="B158:B160"/>
    <mergeCell ref="C158:C160"/>
    <mergeCell ref="D158:D160"/>
    <mergeCell ref="A161:A162"/>
    <mergeCell ref="B161:B162"/>
    <mergeCell ref="C161:C162"/>
    <mergeCell ref="D161:D162"/>
    <mergeCell ref="E146:E150"/>
    <mergeCell ref="F146:F150"/>
    <mergeCell ref="L146:L150"/>
    <mergeCell ref="H141:H142"/>
    <mergeCell ref="G143:G145"/>
    <mergeCell ref="A180:A181"/>
    <mergeCell ref="B180:B181"/>
    <mergeCell ref="E174:E177"/>
    <mergeCell ref="F174:F177"/>
    <mergeCell ref="L174:L177"/>
    <mergeCell ref="M174:M175"/>
    <mergeCell ref="N174:N175"/>
    <mergeCell ref="R174:R177"/>
    <mergeCell ref="G176:G177"/>
    <mergeCell ref="H176:H177"/>
    <mergeCell ref="E178:E179"/>
    <mergeCell ref="F178:F179"/>
    <mergeCell ref="L178:L179"/>
    <mergeCell ref="M178:M179"/>
    <mergeCell ref="N178:N179"/>
    <mergeCell ref="R178:R179"/>
    <mergeCell ref="E169:E171"/>
    <mergeCell ref="F169:F171"/>
    <mergeCell ref="L169:L171"/>
    <mergeCell ref="M169:M170"/>
    <mergeCell ref="N169:N170"/>
    <mergeCell ref="R169:R171"/>
    <mergeCell ref="E172:E173"/>
    <mergeCell ref="F172:F173"/>
    <mergeCell ref="L172:L173"/>
    <mergeCell ref="R172:R173"/>
    <mergeCell ref="C180:C181"/>
    <mergeCell ref="D180:D181"/>
    <mergeCell ref="E182:E187"/>
    <mergeCell ref="F182:F187"/>
    <mergeCell ref="G182:G183"/>
    <mergeCell ref="H182:H183"/>
    <mergeCell ref="L182:L187"/>
    <mergeCell ref="R182:R187"/>
    <mergeCell ref="G184:G186"/>
    <mergeCell ref="H184:H186"/>
    <mergeCell ref="E180:E181"/>
    <mergeCell ref="F180:F181"/>
    <mergeCell ref="L180:L181"/>
    <mergeCell ref="M180:M181"/>
    <mergeCell ref="N180:N181"/>
    <mergeCell ref="R180:R181"/>
    <mergeCell ref="A169:A171"/>
    <mergeCell ref="B169:B171"/>
    <mergeCell ref="C169:C171"/>
    <mergeCell ref="D169:D171"/>
    <mergeCell ref="A172:A173"/>
    <mergeCell ref="B172:B173"/>
    <mergeCell ref="C172:C173"/>
    <mergeCell ref="D172:D173"/>
    <mergeCell ref="A174:A177"/>
    <mergeCell ref="B174:B177"/>
    <mergeCell ref="C174:C177"/>
    <mergeCell ref="D174:D177"/>
    <mergeCell ref="A178:A179"/>
    <mergeCell ref="B178:B179"/>
    <mergeCell ref="C178:C179"/>
    <mergeCell ref="D178:D179"/>
    <mergeCell ref="A182:A187"/>
    <mergeCell ref="B182:B187"/>
    <mergeCell ref="C182:C187"/>
    <mergeCell ref="D182:D187"/>
    <mergeCell ref="A189:A190"/>
    <mergeCell ref="B189:B190"/>
    <mergeCell ref="C189:C190"/>
    <mergeCell ref="D189:D190"/>
    <mergeCell ref="G191:G193"/>
    <mergeCell ref="H191:H193"/>
    <mergeCell ref="E191:E194"/>
    <mergeCell ref="F191:F194"/>
    <mergeCell ref="L191:L194"/>
    <mergeCell ref="R191:R194"/>
    <mergeCell ref="E195:E197"/>
    <mergeCell ref="F195:F197"/>
    <mergeCell ref="G195:G196"/>
    <mergeCell ref="H195:H196"/>
    <mergeCell ref="L195:L197"/>
    <mergeCell ref="R195:R197"/>
    <mergeCell ref="E198:E199"/>
    <mergeCell ref="F198:F199"/>
    <mergeCell ref="L198:L199"/>
    <mergeCell ref="R198:R199"/>
    <mergeCell ref="A191:A194"/>
    <mergeCell ref="B191:B194"/>
    <mergeCell ref="C191:C194"/>
    <mergeCell ref="D191:D194"/>
    <mergeCell ref="A195:A197"/>
    <mergeCell ref="B195:B197"/>
    <mergeCell ref="C195:C197"/>
    <mergeCell ref="D195:D197"/>
    <mergeCell ref="A198:A199"/>
    <mergeCell ref="B198:B199"/>
    <mergeCell ref="C198:C199"/>
    <mergeCell ref="D198:D199"/>
    <mergeCell ref="E189:E190"/>
    <mergeCell ref="F189:F190"/>
    <mergeCell ref="L189:L190"/>
    <mergeCell ref="R189:R190"/>
    <mergeCell ref="E207:E209"/>
    <mergeCell ref="F207:F209"/>
    <mergeCell ref="G207:G209"/>
    <mergeCell ref="H207:H209"/>
    <mergeCell ref="L207:L209"/>
    <mergeCell ref="R207:R209"/>
    <mergeCell ref="A200:A206"/>
    <mergeCell ref="B200:B206"/>
    <mergeCell ref="C200:C206"/>
    <mergeCell ref="D200:D206"/>
    <mergeCell ref="A207:A209"/>
    <mergeCell ref="B207:B209"/>
    <mergeCell ref="C207:C209"/>
    <mergeCell ref="D207:D209"/>
    <mergeCell ref="E200:E206"/>
    <mergeCell ref="F200:F206"/>
    <mergeCell ref="G200:G201"/>
    <mergeCell ref="H200:H201"/>
    <mergeCell ref="L200:L206"/>
    <mergeCell ref="R200:R206"/>
    <mergeCell ref="G203:G204"/>
    <mergeCell ref="H203:H204"/>
    <mergeCell ref="G205:G206"/>
    <mergeCell ref="H205:H206"/>
    <mergeCell ref="E216:E219"/>
    <mergeCell ref="F216:F219"/>
    <mergeCell ref="G216:G218"/>
    <mergeCell ref="H216:H218"/>
    <mergeCell ref="L216:L219"/>
    <mergeCell ref="R216:R219"/>
    <mergeCell ref="A210:A214"/>
    <mergeCell ref="B210:B214"/>
    <mergeCell ref="C210:C214"/>
    <mergeCell ref="D210:D214"/>
    <mergeCell ref="A216:A219"/>
    <mergeCell ref="B216:B219"/>
    <mergeCell ref="C216:C219"/>
    <mergeCell ref="D216:D219"/>
    <mergeCell ref="E210:E214"/>
    <mergeCell ref="F210:F214"/>
    <mergeCell ref="G210:G212"/>
    <mergeCell ref="H210:H212"/>
    <mergeCell ref="L210:L214"/>
    <mergeCell ref="R210:R214"/>
    <mergeCell ref="M211:M212"/>
    <mergeCell ref="N211:N212"/>
    <mergeCell ref="G213:G214"/>
    <mergeCell ref="H213:H214"/>
    <mergeCell ref="R230:R232"/>
    <mergeCell ref="G231:G232"/>
    <mergeCell ref="H231:H232"/>
    <mergeCell ref="E233:E236"/>
    <mergeCell ref="F233:F236"/>
    <mergeCell ref="G233:G235"/>
    <mergeCell ref="H233:H235"/>
    <mergeCell ref="L233:L236"/>
    <mergeCell ref="R233:R236"/>
    <mergeCell ref="E221:E223"/>
    <mergeCell ref="F221:F223"/>
    <mergeCell ref="G221:G223"/>
    <mergeCell ref="H221:H223"/>
    <mergeCell ref="L221:L223"/>
    <mergeCell ref="R221:R223"/>
    <mergeCell ref="E224:E229"/>
    <mergeCell ref="F224:F229"/>
    <mergeCell ref="L224:L229"/>
    <mergeCell ref="R224:R229"/>
    <mergeCell ref="G225:G226"/>
    <mergeCell ref="H225:H226"/>
    <mergeCell ref="G227:G229"/>
    <mergeCell ref="H227:H229"/>
    <mergeCell ref="C239:C241"/>
    <mergeCell ref="D239:D241"/>
    <mergeCell ref="A221:A223"/>
    <mergeCell ref="B221:B223"/>
    <mergeCell ref="C221:C223"/>
    <mergeCell ref="D221:D223"/>
    <mergeCell ref="A224:A229"/>
    <mergeCell ref="B224:B229"/>
    <mergeCell ref="C224:C229"/>
    <mergeCell ref="D224:D229"/>
    <mergeCell ref="A230:A232"/>
    <mergeCell ref="B230:B232"/>
    <mergeCell ref="C230:C232"/>
    <mergeCell ref="D230:D232"/>
    <mergeCell ref="E230:E232"/>
    <mergeCell ref="F230:F232"/>
    <mergeCell ref="L230:L232"/>
    <mergeCell ref="E242:E244"/>
    <mergeCell ref="F242:F244"/>
    <mergeCell ref="L242:L244"/>
    <mergeCell ref="R242:R244"/>
    <mergeCell ref="M243:M244"/>
    <mergeCell ref="N243:N244"/>
    <mergeCell ref="E245:E246"/>
    <mergeCell ref="F245:F246"/>
    <mergeCell ref="L245:L246"/>
    <mergeCell ref="M245:M246"/>
    <mergeCell ref="N245:N246"/>
    <mergeCell ref="R245:R246"/>
    <mergeCell ref="A233:A236"/>
    <mergeCell ref="B233:B236"/>
    <mergeCell ref="C233:C236"/>
    <mergeCell ref="D233:D236"/>
    <mergeCell ref="E237:E238"/>
    <mergeCell ref="F237:F238"/>
    <mergeCell ref="L237:L238"/>
    <mergeCell ref="R237:R238"/>
    <mergeCell ref="E239:E241"/>
    <mergeCell ref="F239:F241"/>
    <mergeCell ref="L239:L241"/>
    <mergeCell ref="R239:R241"/>
    <mergeCell ref="G240:G241"/>
    <mergeCell ref="H240:H241"/>
    <mergeCell ref="A237:A238"/>
    <mergeCell ref="B237:B238"/>
    <mergeCell ref="C237:C238"/>
    <mergeCell ref="D237:D238"/>
    <mergeCell ref="A239:A241"/>
    <mergeCell ref="B239:B241"/>
    <mergeCell ref="E253:E255"/>
    <mergeCell ref="F253:F255"/>
    <mergeCell ref="L253:L255"/>
    <mergeCell ref="R253:R255"/>
    <mergeCell ref="M254:M255"/>
    <mergeCell ref="N254:N255"/>
    <mergeCell ref="E256:E258"/>
    <mergeCell ref="F256:F258"/>
    <mergeCell ref="L256:L258"/>
    <mergeCell ref="R256:R258"/>
    <mergeCell ref="E247:E249"/>
    <mergeCell ref="F247:F249"/>
    <mergeCell ref="L247:L249"/>
    <mergeCell ref="R247:R249"/>
    <mergeCell ref="M248:M249"/>
    <mergeCell ref="N248:N249"/>
    <mergeCell ref="E250:E252"/>
    <mergeCell ref="F250:F252"/>
    <mergeCell ref="G250:G251"/>
    <mergeCell ref="H250:H251"/>
    <mergeCell ref="L250:L252"/>
    <mergeCell ref="R250:R252"/>
    <mergeCell ref="M251:M252"/>
    <mergeCell ref="N251:N252"/>
    <mergeCell ref="A250:A252"/>
    <mergeCell ref="B250:B252"/>
    <mergeCell ref="C250:C252"/>
    <mergeCell ref="D250:D252"/>
    <mergeCell ref="A253:A255"/>
    <mergeCell ref="B253:B255"/>
    <mergeCell ref="C253:C255"/>
    <mergeCell ref="D253:D255"/>
    <mergeCell ref="A256:A258"/>
    <mergeCell ref="B256:B258"/>
    <mergeCell ref="C256:C258"/>
    <mergeCell ref="D256:D258"/>
    <mergeCell ref="A242:A244"/>
    <mergeCell ref="B242:B244"/>
    <mergeCell ref="C242:C244"/>
    <mergeCell ref="D242:D244"/>
    <mergeCell ref="A245:A246"/>
    <mergeCell ref="B245:B246"/>
    <mergeCell ref="C245:C246"/>
    <mergeCell ref="D245:D246"/>
    <mergeCell ref="A247:A249"/>
    <mergeCell ref="B247:B249"/>
    <mergeCell ref="C247:C249"/>
    <mergeCell ref="D247:D249"/>
    <mergeCell ref="E264:E265"/>
    <mergeCell ref="F264:F265"/>
    <mergeCell ref="G264:G265"/>
    <mergeCell ref="H264:H265"/>
    <mergeCell ref="L264:L265"/>
    <mergeCell ref="R264:R265"/>
    <mergeCell ref="A259:A260"/>
    <mergeCell ref="B259:B260"/>
    <mergeCell ref="C259:C260"/>
    <mergeCell ref="D259:D260"/>
    <mergeCell ref="A261:A263"/>
    <mergeCell ref="B261:B263"/>
    <mergeCell ref="C261:C263"/>
    <mergeCell ref="D261:D263"/>
    <mergeCell ref="A264:A265"/>
    <mergeCell ref="B264:B265"/>
    <mergeCell ref="C264:C265"/>
    <mergeCell ref="D264:D265"/>
    <mergeCell ref="E259:E260"/>
    <mergeCell ref="F259:F260"/>
    <mergeCell ref="L259:L260"/>
    <mergeCell ref="M259:M260"/>
    <mergeCell ref="N259:N260"/>
    <mergeCell ref="R259:R260"/>
    <mergeCell ref="E261:E263"/>
    <mergeCell ref="F261:F263"/>
    <mergeCell ref="G261:G262"/>
    <mergeCell ref="H261:H262"/>
    <mergeCell ref="L261:L263"/>
    <mergeCell ref="R261:R263"/>
    <mergeCell ref="G278:G279"/>
    <mergeCell ref="H278:H279"/>
    <mergeCell ref="E266:E270"/>
    <mergeCell ref="F266:F270"/>
    <mergeCell ref="G266:G268"/>
    <mergeCell ref="H266:H268"/>
    <mergeCell ref="L266:L270"/>
    <mergeCell ref="M266:M267"/>
    <mergeCell ref="N266:N267"/>
    <mergeCell ref="R266:R270"/>
    <mergeCell ref="E271:E275"/>
    <mergeCell ref="F271:F275"/>
    <mergeCell ref="G271:G272"/>
    <mergeCell ref="H271:H272"/>
    <mergeCell ref="L271:L275"/>
    <mergeCell ref="M271:M272"/>
    <mergeCell ref="N271:N272"/>
    <mergeCell ref="R271:R275"/>
    <mergeCell ref="G273:G274"/>
    <mergeCell ref="H273:H274"/>
    <mergeCell ref="E282:E287"/>
    <mergeCell ref="F282:F287"/>
    <mergeCell ref="G282:G284"/>
    <mergeCell ref="H282:H284"/>
    <mergeCell ref="L282:L287"/>
    <mergeCell ref="R282:R287"/>
    <mergeCell ref="G285:G287"/>
    <mergeCell ref="H285:H287"/>
    <mergeCell ref="A266:A270"/>
    <mergeCell ref="B266:B270"/>
    <mergeCell ref="C266:C270"/>
    <mergeCell ref="D266:D270"/>
    <mergeCell ref="A271:A275"/>
    <mergeCell ref="B271:B275"/>
    <mergeCell ref="C271:C275"/>
    <mergeCell ref="D271:D275"/>
    <mergeCell ref="A276:A281"/>
    <mergeCell ref="B276:B281"/>
    <mergeCell ref="C276:C281"/>
    <mergeCell ref="D276:D281"/>
    <mergeCell ref="A282:A287"/>
    <mergeCell ref="B282:B287"/>
    <mergeCell ref="C282:C287"/>
    <mergeCell ref="D282:D287"/>
    <mergeCell ref="E276:E281"/>
    <mergeCell ref="F276:F281"/>
    <mergeCell ref="G276:G277"/>
    <mergeCell ref="H276:H277"/>
    <mergeCell ref="L276:L281"/>
    <mergeCell ref="M276:M277"/>
    <mergeCell ref="N276:N277"/>
    <mergeCell ref="R276:R281"/>
    <mergeCell ref="E293:E295"/>
    <mergeCell ref="F293:F295"/>
    <mergeCell ref="L293:L295"/>
    <mergeCell ref="R293:R295"/>
    <mergeCell ref="E296:E299"/>
    <mergeCell ref="F296:F299"/>
    <mergeCell ref="L296:L299"/>
    <mergeCell ref="R296:R299"/>
    <mergeCell ref="G297:G298"/>
    <mergeCell ref="H297:H298"/>
    <mergeCell ref="E288:E289"/>
    <mergeCell ref="F288:F289"/>
    <mergeCell ref="G288:G289"/>
    <mergeCell ref="H288:H289"/>
    <mergeCell ref="L288:L289"/>
    <mergeCell ref="R288:R289"/>
    <mergeCell ref="E290:E292"/>
    <mergeCell ref="F290:F292"/>
    <mergeCell ref="G290:G291"/>
    <mergeCell ref="H290:H291"/>
    <mergeCell ref="L290:L292"/>
    <mergeCell ref="R290:R292"/>
    <mergeCell ref="A300:A305"/>
    <mergeCell ref="B300:B305"/>
    <mergeCell ref="E317:E319"/>
    <mergeCell ref="F317:F319"/>
    <mergeCell ref="G317:G318"/>
    <mergeCell ref="H317:H318"/>
    <mergeCell ref="L317:L319"/>
    <mergeCell ref="R317:R319"/>
    <mergeCell ref="E320:E322"/>
    <mergeCell ref="F320:F322"/>
    <mergeCell ref="L320:L322"/>
    <mergeCell ref="R320:R322"/>
    <mergeCell ref="E306:E316"/>
    <mergeCell ref="F306:F316"/>
    <mergeCell ref="L306:L316"/>
    <mergeCell ref="R306:R316"/>
    <mergeCell ref="G307:G309"/>
    <mergeCell ref="H307:H309"/>
    <mergeCell ref="G310:G312"/>
    <mergeCell ref="H310:H312"/>
    <mergeCell ref="G314:G316"/>
    <mergeCell ref="H314:H316"/>
    <mergeCell ref="E300:E305"/>
    <mergeCell ref="F300:F305"/>
    <mergeCell ref="G300:G301"/>
    <mergeCell ref="H300:H301"/>
    <mergeCell ref="L300:L305"/>
    <mergeCell ref="R300:R305"/>
    <mergeCell ref="G302:G303"/>
    <mergeCell ref="H302:H303"/>
    <mergeCell ref="G304:G305"/>
    <mergeCell ref="H304:H305"/>
    <mergeCell ref="C300:C305"/>
    <mergeCell ref="D300:D305"/>
    <mergeCell ref="A306:A316"/>
    <mergeCell ref="B306:B316"/>
    <mergeCell ref="C306:C316"/>
    <mergeCell ref="D306:D316"/>
    <mergeCell ref="A317:A319"/>
    <mergeCell ref="B317:B319"/>
    <mergeCell ref="C317:C319"/>
    <mergeCell ref="D317:D319"/>
    <mergeCell ref="E323:E324"/>
    <mergeCell ref="F323:F324"/>
    <mergeCell ref="G323:G324"/>
    <mergeCell ref="H323:H324"/>
    <mergeCell ref="L323:L324"/>
    <mergeCell ref="R323:R324"/>
    <mergeCell ref="A288:A289"/>
    <mergeCell ref="B288:B289"/>
    <mergeCell ref="C288:C289"/>
    <mergeCell ref="D288:D289"/>
    <mergeCell ref="A290:A292"/>
    <mergeCell ref="B290:B292"/>
    <mergeCell ref="C290:C292"/>
    <mergeCell ref="D290:D292"/>
    <mergeCell ref="A293:A295"/>
    <mergeCell ref="B293:B295"/>
    <mergeCell ref="C293:C295"/>
    <mergeCell ref="D293:D295"/>
    <mergeCell ref="A296:A299"/>
    <mergeCell ref="B296:B299"/>
    <mergeCell ref="C296:C299"/>
    <mergeCell ref="D296:D299"/>
    <mergeCell ref="F326:F330"/>
    <mergeCell ref="G326:G327"/>
    <mergeCell ref="H326:H327"/>
    <mergeCell ref="L326:L330"/>
    <mergeCell ref="R326:R330"/>
    <mergeCell ref="G329:G330"/>
    <mergeCell ref="H329:H330"/>
    <mergeCell ref="A320:A322"/>
    <mergeCell ref="B320:B322"/>
    <mergeCell ref="C320:C322"/>
    <mergeCell ref="D320:D322"/>
    <mergeCell ref="A323:A324"/>
    <mergeCell ref="B323:B324"/>
    <mergeCell ref="C323:C324"/>
    <mergeCell ref="D323:D324"/>
    <mergeCell ref="E326:E330"/>
    <mergeCell ref="A326:A330"/>
    <mergeCell ref="B326:B330"/>
    <mergeCell ref="C326:C330"/>
    <mergeCell ref="D326:D330"/>
    <mergeCell ref="G343:G344"/>
    <mergeCell ref="H343:H344"/>
    <mergeCell ref="L343:L344"/>
    <mergeCell ref="R343:R344"/>
    <mergeCell ref="E333:E337"/>
    <mergeCell ref="F333:F337"/>
    <mergeCell ref="L333:L337"/>
    <mergeCell ref="R333:R337"/>
    <mergeCell ref="M334:M335"/>
    <mergeCell ref="N334:N335"/>
    <mergeCell ref="E338:E340"/>
    <mergeCell ref="F338:F340"/>
    <mergeCell ref="L338:L340"/>
    <mergeCell ref="R338:R340"/>
    <mergeCell ref="M339:M340"/>
    <mergeCell ref="N339:N340"/>
    <mergeCell ref="C345:C346"/>
    <mergeCell ref="D345:D346"/>
    <mergeCell ref="E345:E346"/>
    <mergeCell ref="F345:F346"/>
    <mergeCell ref="G345:G346"/>
    <mergeCell ref="H345:H346"/>
    <mergeCell ref="L345:L346"/>
    <mergeCell ref="R345:R346"/>
    <mergeCell ref="E341:E342"/>
    <mergeCell ref="F341:F342"/>
    <mergeCell ref="G341:G342"/>
    <mergeCell ref="H341:H342"/>
    <mergeCell ref="L341:L342"/>
    <mergeCell ref="R341:R342"/>
    <mergeCell ref="E343:E344"/>
    <mergeCell ref="F343:F344"/>
    <mergeCell ref="A333:A337"/>
    <mergeCell ref="B333:B337"/>
    <mergeCell ref="C333:C337"/>
    <mergeCell ref="D333:D337"/>
    <mergeCell ref="A338:A340"/>
    <mergeCell ref="B338:B340"/>
    <mergeCell ref="C338:C340"/>
    <mergeCell ref="D338:D340"/>
    <mergeCell ref="A341:A342"/>
    <mergeCell ref="B341:B342"/>
    <mergeCell ref="C341:C342"/>
    <mergeCell ref="D341:D342"/>
    <mergeCell ref="A343:A344"/>
    <mergeCell ref="B343:B344"/>
    <mergeCell ref="C343:C344"/>
    <mergeCell ref="D343:D344"/>
    <mergeCell ref="A345:A346"/>
    <mergeCell ref="B345:B346"/>
    <mergeCell ref="R353:R354"/>
    <mergeCell ref="E356:E363"/>
    <mergeCell ref="F356:F363"/>
    <mergeCell ref="G356:G357"/>
    <mergeCell ref="H356:H357"/>
    <mergeCell ref="L356:L363"/>
    <mergeCell ref="R356:R363"/>
    <mergeCell ref="G359:G360"/>
    <mergeCell ref="H359:H360"/>
    <mergeCell ref="G361:G363"/>
    <mergeCell ref="H361:H363"/>
    <mergeCell ref="E347:E349"/>
    <mergeCell ref="F347:F349"/>
    <mergeCell ref="L347:L349"/>
    <mergeCell ref="R347:R349"/>
    <mergeCell ref="E350:E351"/>
    <mergeCell ref="F350:F351"/>
    <mergeCell ref="L350:L351"/>
    <mergeCell ref="R350:R351"/>
    <mergeCell ref="A347:A349"/>
    <mergeCell ref="B347:B349"/>
    <mergeCell ref="C347:C349"/>
    <mergeCell ref="D347:D349"/>
    <mergeCell ref="A350:A351"/>
    <mergeCell ref="B350:B351"/>
    <mergeCell ref="C350:C351"/>
    <mergeCell ref="D350:D351"/>
    <mergeCell ref="A353:A354"/>
    <mergeCell ref="B353:B354"/>
    <mergeCell ref="C353:C354"/>
    <mergeCell ref="D353:D354"/>
    <mergeCell ref="E364:E366"/>
    <mergeCell ref="F364:F366"/>
    <mergeCell ref="G364:G365"/>
    <mergeCell ref="H364:H365"/>
    <mergeCell ref="L364:L366"/>
    <mergeCell ref="E353:E354"/>
    <mergeCell ref="F353:F354"/>
    <mergeCell ref="L353:L354"/>
    <mergeCell ref="R370:R372"/>
    <mergeCell ref="M371:M372"/>
    <mergeCell ref="N371:N372"/>
    <mergeCell ref="E373:E375"/>
    <mergeCell ref="F373:F375"/>
    <mergeCell ref="G373:G374"/>
    <mergeCell ref="H373:H374"/>
    <mergeCell ref="L373:L375"/>
    <mergeCell ref="R373:R375"/>
    <mergeCell ref="A356:A363"/>
    <mergeCell ref="B356:B363"/>
    <mergeCell ref="C356:C363"/>
    <mergeCell ref="D356:D363"/>
    <mergeCell ref="A364:A366"/>
    <mergeCell ref="B364:B366"/>
    <mergeCell ref="C364:C366"/>
    <mergeCell ref="D364:D366"/>
    <mergeCell ref="A367:A369"/>
    <mergeCell ref="B367:B369"/>
    <mergeCell ref="C367:C369"/>
    <mergeCell ref="D367:D369"/>
    <mergeCell ref="R364:R366"/>
    <mergeCell ref="E367:E369"/>
    <mergeCell ref="F367:F369"/>
    <mergeCell ref="L367:L369"/>
    <mergeCell ref="R367:R369"/>
    <mergeCell ref="G368:G369"/>
    <mergeCell ref="H368:H369"/>
    <mergeCell ref="A370:A372"/>
    <mergeCell ref="B370:B372"/>
    <mergeCell ref="C370:C372"/>
    <mergeCell ref="D370:D372"/>
    <mergeCell ref="R389:R392"/>
    <mergeCell ref="E383:E384"/>
    <mergeCell ref="F383:F384"/>
    <mergeCell ref="L383:L384"/>
    <mergeCell ref="R383:R384"/>
    <mergeCell ref="E385:E388"/>
    <mergeCell ref="F385:F388"/>
    <mergeCell ref="L385:L388"/>
    <mergeCell ref="R385:R388"/>
    <mergeCell ref="G386:G388"/>
    <mergeCell ref="H386:H388"/>
    <mergeCell ref="I387:I388"/>
    <mergeCell ref="J387:J388"/>
    <mergeCell ref="K387:K388"/>
    <mergeCell ref="E376:E378"/>
    <mergeCell ref="F376:F378"/>
    <mergeCell ref="G376:G377"/>
    <mergeCell ref="H376:H377"/>
    <mergeCell ref="L376:L378"/>
    <mergeCell ref="R376:R378"/>
    <mergeCell ref="E379:E382"/>
    <mergeCell ref="F379:F382"/>
    <mergeCell ref="G379:G381"/>
    <mergeCell ref="H379:H381"/>
    <mergeCell ref="L379:L382"/>
    <mergeCell ref="R379:R382"/>
    <mergeCell ref="A373:A375"/>
    <mergeCell ref="B373:B375"/>
    <mergeCell ref="C373:C375"/>
    <mergeCell ref="D373:D375"/>
    <mergeCell ref="A376:A378"/>
    <mergeCell ref="B376:B378"/>
    <mergeCell ref="C376:C378"/>
    <mergeCell ref="D376:D378"/>
    <mergeCell ref="E389:E392"/>
    <mergeCell ref="F389:F392"/>
    <mergeCell ref="G389:G390"/>
    <mergeCell ref="H389:H390"/>
    <mergeCell ref="L389:L392"/>
    <mergeCell ref="E370:E372"/>
    <mergeCell ref="F370:F372"/>
    <mergeCell ref="L370:L372"/>
    <mergeCell ref="A394:E394"/>
    <mergeCell ref="A395:E395"/>
    <mergeCell ref="A396:E396"/>
    <mergeCell ref="A389:A392"/>
    <mergeCell ref="B389:B392"/>
    <mergeCell ref="C389:C392"/>
    <mergeCell ref="D389:D392"/>
    <mergeCell ref="A379:A382"/>
    <mergeCell ref="B379:B382"/>
    <mergeCell ref="C379:C382"/>
    <mergeCell ref="D379:D382"/>
    <mergeCell ref="A383:A384"/>
    <mergeCell ref="B383:B384"/>
    <mergeCell ref="C383:C384"/>
    <mergeCell ref="D383:D384"/>
    <mergeCell ref="A385:A388"/>
    <mergeCell ref="B385:B388"/>
    <mergeCell ref="C385:C388"/>
    <mergeCell ref="D385:D388"/>
  </mergeCells>
  <dataValidations count="1">
    <dataValidation type="list" allowBlank="1" showInputMessage="1" showErrorMessage="1" sqref="M171" xr:uid="{3446F4E3-75D1-4623-A2FD-D23CA7653F43}">
      <formula1>$D$9:$D$13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Yesnith Suárez Ariza</dc:creator>
  <cp:keywords/>
  <dc:description/>
  <cp:lastModifiedBy>Yesnith Suárez Ariza</cp:lastModifiedBy>
  <cp:revision/>
  <dcterms:created xsi:type="dcterms:W3CDTF">2022-02-21T18:21:58Z</dcterms:created>
  <dcterms:modified xsi:type="dcterms:W3CDTF">2022-12-22T21:26:28Z</dcterms:modified>
  <cp:category/>
  <cp:contentStatus/>
</cp:coreProperties>
</file>