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M 2023\RIESGOS\Socializacion Riesgos 2023\"/>
    </mc:Choice>
  </mc:AlternateContent>
  <xr:revisionPtr revIDLastSave="0" documentId="8_{6D5AE3E4-CDB0-426C-9FB1-F1FADD194D17}" xr6:coauthVersionLast="47" xr6:coauthVersionMax="47" xr10:uidLastSave="{00000000-0000-0000-0000-000000000000}"/>
  <bookViews>
    <workbookView xWindow="-120" yWindow="-120" windowWidth="29040" windowHeight="15720" xr2:uid="{189BB0E5-840E-481B-8E79-BBAEE11C2B71}"/>
  </bookViews>
  <sheets>
    <sheet name="6. RCorrupció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0" hidden="1">'6. RCorrupción'!$A$8:$U$170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dmin">[1]TABLA!$Q$2:$Q$3</definedName>
    <definedName name="Agricultura">[2]TABLA!#REF!</definedName>
    <definedName name="Agricultura_y_Desarrollo_Rural">[2]TABLA!#REF!</definedName>
    <definedName name="Ambiental">'[2]Tablas instituciones'!$D$2:$D$9</definedName>
    <definedName name="ambiente">[2]TABLA!#REF!</definedName>
    <definedName name="Ambiente_y_Desarrollo_Sostenible">[2]TABLA!#REF!</definedName>
    <definedName name="Ciencia__Tecnología_e_innovación">[2]TABLA!#REF!</definedName>
    <definedName name="clases1">[3]TABLA!$G$2:$G$5</definedName>
    <definedName name="Comercio__Industria_y_Turismo">[2]TABLA!#REF!</definedName>
    <definedName name="Departamentos">#REF!</definedName>
    <definedName name="Dependencia">[4]Hoja3!$C$72:$C$102</definedName>
    <definedName name="Fuentes">#REF!</definedName>
    <definedName name="Indicadores">#REF!</definedName>
    <definedName name="nivel">[1]TABLA!$C$2:$C$3</definedName>
    <definedName name="Objetivos">OFFSET(#REF!,0,0,COUNTA(#REF!)-1,1)</definedName>
    <definedName name="orden">[1]TABLA!$A$3:$A$4</definedName>
    <definedName name="sector">[1]TABLA!$B$2:$B$26</definedName>
    <definedName name="Tipo">[4]Hoja3!$A$66:$A$68</definedName>
    <definedName name="tipo_riesgo">[4]Hoja3!$A$2:$A$9</definedName>
    <definedName name="Tipos">[1]TABLA!$G$2:$G$4</definedName>
    <definedName name="vigencias">[1]TABLA!$E$2:$E$7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9" i="1" l="1"/>
  <c r="O169" i="1"/>
  <c r="M169" i="1"/>
  <c r="I169" i="1"/>
  <c r="I168" i="1"/>
  <c r="S167" i="1"/>
  <c r="O167" i="1"/>
  <c r="M167" i="1"/>
  <c r="I167" i="1"/>
  <c r="S165" i="1"/>
  <c r="O165" i="1"/>
  <c r="M165" i="1"/>
  <c r="I165" i="1"/>
  <c r="S164" i="1"/>
  <c r="M164" i="1"/>
  <c r="I164" i="1"/>
  <c r="S161" i="1"/>
  <c r="O161" i="1"/>
  <c r="M161" i="1"/>
  <c r="I161" i="1"/>
  <c r="S160" i="1" l="1"/>
  <c r="O160" i="1"/>
  <c r="M160" i="1"/>
  <c r="S158" i="1"/>
  <c r="O158" i="1"/>
  <c r="M158" i="1"/>
  <c r="S156" i="1"/>
  <c r="O156" i="1"/>
  <c r="M156" i="1"/>
  <c r="S155" i="1"/>
  <c r="O155" i="1"/>
  <c r="M155" i="1"/>
  <c r="S154" i="1" l="1"/>
  <c r="O154" i="1"/>
  <c r="M154" i="1"/>
  <c r="I154" i="1"/>
  <c r="S152" i="1"/>
  <c r="O152" i="1"/>
  <c r="M152" i="1"/>
  <c r="I152" i="1"/>
  <c r="O150" i="1" l="1"/>
  <c r="I150" i="1"/>
  <c r="O148" i="1"/>
  <c r="I148" i="1"/>
  <c r="O146" i="1"/>
  <c r="O145" i="1"/>
  <c r="I145" i="1"/>
  <c r="O143" i="1"/>
  <c r="I143" i="1"/>
  <c r="I142" i="1"/>
  <c r="O141" i="1"/>
  <c r="I141" i="1"/>
  <c r="O139" i="1"/>
  <c r="O137" i="1"/>
  <c r="I137" i="1"/>
  <c r="I136" i="1"/>
  <c r="O135" i="1"/>
  <c r="I135" i="1"/>
  <c r="I134" i="1" l="1"/>
  <c r="S133" i="1"/>
  <c r="O133" i="1"/>
  <c r="M133" i="1"/>
  <c r="I133" i="1"/>
  <c r="I132" i="1"/>
  <c r="I131" i="1"/>
  <c r="S130" i="1"/>
  <c r="M130" i="1"/>
  <c r="I130" i="1"/>
  <c r="I129" i="1"/>
  <c r="S128" i="1"/>
  <c r="M128" i="1"/>
  <c r="I128" i="1"/>
  <c r="S125" i="1" l="1"/>
  <c r="O125" i="1"/>
  <c r="M125" i="1"/>
  <c r="S121" i="1"/>
  <c r="O121" i="1"/>
  <c r="M121" i="1"/>
  <c r="S119" i="1"/>
  <c r="O119" i="1"/>
  <c r="M119" i="1"/>
  <c r="S117" i="1" l="1"/>
  <c r="M117" i="1"/>
  <c r="S115" i="1"/>
  <c r="M115" i="1"/>
  <c r="S113" i="1"/>
  <c r="M113" i="1"/>
  <c r="O112" i="1" l="1"/>
  <c r="I112" i="1"/>
  <c r="S111" i="1"/>
  <c r="O111" i="1"/>
  <c r="M111" i="1"/>
  <c r="I111" i="1"/>
  <c r="I110" i="1"/>
  <c r="S109" i="1"/>
  <c r="O109" i="1"/>
  <c r="M109" i="1"/>
  <c r="I109" i="1"/>
  <c r="S107" i="1"/>
  <c r="O107" i="1"/>
  <c r="M107" i="1"/>
  <c r="I106" i="1"/>
  <c r="I105" i="1"/>
  <c r="S104" i="1"/>
  <c r="O104" i="1"/>
  <c r="M104" i="1"/>
  <c r="I104" i="1"/>
  <c r="O103" i="1"/>
  <c r="I103" i="1"/>
  <c r="S102" i="1"/>
  <c r="O102" i="1"/>
  <c r="M102" i="1"/>
  <c r="I102" i="1"/>
  <c r="O101" i="1"/>
  <c r="S100" i="1"/>
  <c r="O100" i="1"/>
  <c r="M100" i="1"/>
  <c r="I100" i="1"/>
  <c r="I98" i="1" l="1"/>
  <c r="I97" i="1"/>
  <c r="S96" i="1"/>
  <c r="O96" i="1"/>
  <c r="M96" i="1"/>
  <c r="I96" i="1"/>
  <c r="S95" i="1" l="1"/>
  <c r="O95" i="1"/>
  <c r="M95" i="1"/>
  <c r="I95" i="1"/>
  <c r="O94" i="1"/>
  <c r="I94" i="1"/>
  <c r="O93" i="1"/>
  <c r="S92" i="1"/>
  <c r="O92" i="1"/>
  <c r="M92" i="1"/>
  <c r="I92" i="1"/>
  <c r="I91" i="1" l="1"/>
  <c r="O90" i="1"/>
  <c r="I90" i="1"/>
  <c r="O88" i="1" l="1"/>
  <c r="I88" i="1"/>
  <c r="O87" i="1"/>
  <c r="I87" i="1"/>
  <c r="O85" i="1"/>
  <c r="S84" i="1"/>
  <c r="O84" i="1"/>
  <c r="M84" i="1"/>
  <c r="I84" i="1"/>
  <c r="O82" i="1"/>
  <c r="I82" i="1"/>
  <c r="S81" i="1"/>
  <c r="O81" i="1"/>
  <c r="M81" i="1"/>
  <c r="I81" i="1"/>
  <c r="I80" i="1" l="1"/>
  <c r="O78" i="1"/>
  <c r="S77" i="1"/>
  <c r="O77" i="1"/>
  <c r="M77" i="1"/>
  <c r="I77" i="1"/>
  <c r="O75" i="1"/>
  <c r="S74" i="1"/>
  <c r="O74" i="1"/>
  <c r="M74" i="1"/>
  <c r="I74" i="1"/>
  <c r="O72" i="1"/>
  <c r="S71" i="1"/>
  <c r="O71" i="1"/>
  <c r="M71" i="1"/>
  <c r="I71" i="1"/>
  <c r="I69" i="1"/>
  <c r="O68" i="1"/>
  <c r="S67" i="1"/>
  <c r="O67" i="1"/>
  <c r="M67" i="1"/>
  <c r="I67" i="1"/>
  <c r="I66" i="1"/>
  <c r="O65" i="1"/>
  <c r="S64" i="1"/>
  <c r="O64" i="1"/>
  <c r="M64" i="1"/>
  <c r="I64" i="1"/>
  <c r="S61" i="1" l="1"/>
  <c r="M61" i="1"/>
  <c r="I61" i="1"/>
  <c r="S58" i="1"/>
  <c r="M58" i="1"/>
  <c r="I58" i="1"/>
  <c r="S55" i="1"/>
  <c r="M55" i="1"/>
  <c r="I55" i="1"/>
  <c r="S52" i="1"/>
  <c r="M52" i="1"/>
  <c r="I52" i="1"/>
  <c r="S49" i="1"/>
  <c r="M49" i="1"/>
  <c r="I49" i="1"/>
  <c r="S47" i="1"/>
  <c r="M47" i="1"/>
  <c r="I47" i="1"/>
  <c r="S46" i="1" l="1"/>
  <c r="M46" i="1"/>
  <c r="I46" i="1"/>
  <c r="S44" i="1"/>
  <c r="M44" i="1"/>
  <c r="I44" i="1"/>
  <c r="I42" i="1" l="1"/>
  <c r="S40" i="1" l="1"/>
  <c r="O40" i="1"/>
  <c r="M40" i="1"/>
  <c r="O38" i="1" l="1"/>
  <c r="S37" i="1"/>
  <c r="O37" i="1"/>
  <c r="M37" i="1"/>
  <c r="O36" i="1"/>
  <c r="S35" i="1"/>
  <c r="O35" i="1"/>
  <c r="M35" i="1"/>
  <c r="S33" i="1"/>
  <c r="O33" i="1"/>
  <c r="M33" i="1"/>
  <c r="S30" i="1" l="1"/>
  <c r="M30" i="1"/>
  <c r="S21" i="1" l="1"/>
  <c r="M21" i="1"/>
  <c r="S19" i="1"/>
  <c r="M19" i="1"/>
  <c r="O18" i="1" l="1"/>
  <c r="O17" i="1"/>
  <c r="S16" i="1"/>
  <c r="O16" i="1"/>
  <c r="M16" i="1"/>
  <c r="I16" i="1"/>
  <c r="O15" i="1"/>
  <c r="O14" i="1"/>
  <c r="S13" i="1"/>
  <c r="O13" i="1"/>
  <c r="M13" i="1"/>
  <c r="I12" i="1"/>
  <c r="S11" i="1"/>
  <c r="O11" i="1"/>
  <c r="M11" i="1"/>
  <c r="I11" i="1"/>
  <c r="O10" i="1"/>
  <c r="S9" i="1"/>
  <c r="O9" i="1"/>
  <c r="M9" i="1"/>
  <c r="I9" i="1"/>
</calcChain>
</file>

<file path=xl/sharedStrings.xml><?xml version="1.0" encoding="utf-8"?>
<sst xmlns="http://schemas.openxmlformats.org/spreadsheetml/2006/main" count="1500" uniqueCount="799">
  <si>
    <t>PLANEACIÓN ESTRATÉGICA</t>
  </si>
  <si>
    <t>CODIGO: EST1-P-003-F-005</t>
  </si>
  <si>
    <t xml:space="preserve">FORMATO  </t>
  </si>
  <si>
    <t>Versión 1</t>
  </si>
  <si>
    <t xml:space="preserve">Tablero de Control Sistema Administración de Riesgos (SAR) </t>
  </si>
  <si>
    <t>Fecha Vigencia: Agosto 31 de 2021</t>
  </si>
  <si>
    <r>
      <t>Consolidado Riesgos de Corrupción ANM Vigencia 2023</t>
    </r>
    <r>
      <rPr>
        <b/>
        <sz val="12"/>
        <rFont val="Arial Narrow"/>
        <family val="2"/>
      </rPr>
      <t xml:space="preserve">
Aprobados en Comité Institucional de Gestión y Desempeño el 27/01/2023</t>
    </r>
  </si>
  <si>
    <t>Versión</t>
  </si>
  <si>
    <t>Fecha del Riesgo</t>
  </si>
  <si>
    <t>Código del Proceso</t>
  </si>
  <si>
    <t>Proceso</t>
  </si>
  <si>
    <t>RIESGOS DE CORRUPCIÓN</t>
  </si>
  <si>
    <t>CAUSAS</t>
  </si>
  <si>
    <t>CONTROLES</t>
  </si>
  <si>
    <t>ZONA DE RIESGO INHERENTE</t>
  </si>
  <si>
    <t>CONSECUENCIAS</t>
  </si>
  <si>
    <t>PLAN DE CONTINGENCIA ANTE MATERIALIZACIÓN DE RIESGOS</t>
  </si>
  <si>
    <t>ZONA DE RIESGO RESIDUAL</t>
  </si>
  <si>
    <t>Código riesgo de corrupción</t>
  </si>
  <si>
    <t>Riesgo de corrupción/evento de riesgo</t>
  </si>
  <si>
    <t>Código de la Causa</t>
  </si>
  <si>
    <t>Causas raíz / Fuentes de riesgo</t>
  </si>
  <si>
    <t>Actividades/Acción de control</t>
  </si>
  <si>
    <t>Responsable</t>
  </si>
  <si>
    <t xml:space="preserve"> Descripción evidencia</t>
  </si>
  <si>
    <t>Nivel de severidad inherente</t>
  </si>
  <si>
    <t>Código de la Consecuencia</t>
  </si>
  <si>
    <t>Consecuencias que puede generar el riesgo materializado</t>
  </si>
  <si>
    <t>Responsable (s)</t>
  </si>
  <si>
    <t xml:space="preserve"> Evidencia</t>
  </si>
  <si>
    <t>Nivel de severidad Residual</t>
  </si>
  <si>
    <t>Diciembre 20 de 2022</t>
  </si>
  <si>
    <t>EST2</t>
  </si>
  <si>
    <t>EST2 Gestión de las Comunicaciones y el Relacionamiento</t>
  </si>
  <si>
    <t>EST2RC0001</t>
  </si>
  <si>
    <t>Utilización de los canales de comunicación de la ANM para difundir o modificar información y/o mensajes de interés para beneficio particular o de un tercero.</t>
  </si>
  <si>
    <t>CAURC0002</t>
  </si>
  <si>
    <t>Asignar las solicitudes de manera automática a los profesionales de acuerdo a los temas requeridos por los procesos/dependencias.</t>
  </si>
  <si>
    <t>Profesionales Grupo de Atención, Participación Ciudadana y Comunicaciones</t>
  </si>
  <si>
    <t>Correo automático de Comunicaciones asignando actividad</t>
  </si>
  <si>
    <t>CONSRC0001</t>
  </si>
  <si>
    <t xml:space="preserve">Revisar y analizar causas de afectación de la imagen por parte de la alta dirección </t>
  </si>
  <si>
    <t xml:space="preserve">Presidencia y/o vicepresidencias </t>
  </si>
  <si>
    <t>Acta o lista de asistencia de asistencia de sesión de revisión</t>
  </si>
  <si>
    <t>CONSRC0002</t>
  </si>
  <si>
    <t>Verificar la afectación a los ciudadanos por el hecho de suplantación</t>
  </si>
  <si>
    <t>Asesor de Presidencia</t>
  </si>
  <si>
    <t>Comunicaciones escritas
Correos electrónicos</t>
  </si>
  <si>
    <t>EST2RC0002</t>
  </si>
  <si>
    <t>Favorecimiento a un tercero para proveer los servicios o eventos que hagan parte de la Estrategia de Rendición de Cuentas de la ANM.</t>
  </si>
  <si>
    <t>CAURC0003</t>
  </si>
  <si>
    <t xml:space="preserve">Apoyar cuando se requiera la elaboración estudios previos </t>
  </si>
  <si>
    <t>Coordinadora Grupo de Atención, Participación Ciudadana y Comunicaciones
Coordinadora Grupo de Planeación</t>
  </si>
  <si>
    <t>Estudios previos revisados
Correos electrónicos</t>
  </si>
  <si>
    <t>CONSRC0005</t>
  </si>
  <si>
    <t>Informar al Grupo de Control Interno Disciplinario para que se inicie la investigación disciplinaria, fiscal o penal correspondientes</t>
  </si>
  <si>
    <t>Coordinador Grupo de Talento Humano</t>
  </si>
  <si>
    <t>Memorando y/o correo electrónico</t>
  </si>
  <si>
    <t>CAURC0004</t>
  </si>
  <si>
    <t xml:space="preserve">Actualizar la estrategia de rendición de cuentas con el grupo interdisciplinario de profesionales de todos los proceso/dependencias y solicitar aprobación por parte de la alta dirección. </t>
  </si>
  <si>
    <t xml:space="preserve">Profesional del Grupo de Planeación
Profesionales Grupo de Atención, Participación Ciudadana y Comunicaciones </t>
  </si>
  <si>
    <t>Listados de asistencia
Actas y/o correos electrónicos</t>
  </si>
  <si>
    <t>EST2RC0003</t>
  </si>
  <si>
    <t>Filtro de información reservada o clasificada en medios de comunicación que pueda afectar a los grupos de interés de la ANM</t>
  </si>
  <si>
    <t>CAURC0001</t>
  </si>
  <si>
    <t>Fallas en la revisión y análisis de la información antes de su publicación</t>
  </si>
  <si>
    <t>Realizar solicitud por medio de correo electrónico al área técnica solicitando la  aprobación de información técnica que sea insumo para las campañas o comunicados</t>
  </si>
  <si>
    <t>Profesionales Grupo de Atención, Participación Ciudadana y Comunicaciones
Todas las áreas de la ANM</t>
  </si>
  <si>
    <t>Correo electrónico</t>
  </si>
  <si>
    <t>CONSRC0003</t>
  </si>
  <si>
    <t>Realizar y publicar notificación página web y redes sociales desmintiendo la suplantación de la Entidad</t>
  </si>
  <si>
    <t>Coordinadora Grupo de Atención, Participación Ciudadana y Comunicaciones</t>
  </si>
  <si>
    <t>Comunicaciones en página web y redes sociales</t>
  </si>
  <si>
    <t>EST2RC0004</t>
  </si>
  <si>
    <t>Suplantación de la ANM utilizando su imagen institucional para el cobro de eventos o servicios gratuitos a nombre de la Entidad.</t>
  </si>
  <si>
    <t>CAURC0005</t>
  </si>
  <si>
    <t>Publicar mensajes en redes sociales, y página web, indicando que los eventos, trámites y servicios ofrecidos por la ANM son de manera gratuita.</t>
  </si>
  <si>
    <t>Profesionales del Grupo de Atención, Participación Ciudadana y Comunicaciones</t>
  </si>
  <si>
    <t>Publicaciones en redes sociales y página web</t>
  </si>
  <si>
    <t>CONSRC0004</t>
  </si>
  <si>
    <t>Solicitar a al OAJ se gestionen las acciones judiciales</t>
  </si>
  <si>
    <t>Coordinadora Grupo de Atención, Participación Ciudadana y Comunicaciones
Oficina Asesora Jurídica</t>
  </si>
  <si>
    <t>Oficios y/o comunicaciones de actuación administrativa</t>
  </si>
  <si>
    <t>MIS1</t>
  </si>
  <si>
    <t>MIS1 Delimitación y declaración de áreas y zonas de interés - Grupo de Promoción</t>
  </si>
  <si>
    <t>MIS1RC0001</t>
  </si>
  <si>
    <t>'Acceso de terceros a información no pública sobre áreas potenciales de reserva en la ANM</t>
  </si>
  <si>
    <t>CAURC0006</t>
  </si>
  <si>
    <t>Fallas en la seguridad de la información que permite su acceso público</t>
  </si>
  <si>
    <t>Custodiar la información por parte de servidores públicos designados por el Gerente o Vicepresidente de Promoción y Fomento</t>
  </si>
  <si>
    <t>Gerente o Vicepresidente</t>
  </si>
  <si>
    <t>1. Manual de Funciones / Contrato Prestación de Servicios (clausula de confidencialidad)
2. Comunicación/Oficio al Servicio Geológico Colombiano con designación de personal con acceso a la información.</t>
  </si>
  <si>
    <t>CONSRC0006</t>
  </si>
  <si>
    <t>Favorecimiento de terceros (Pérdida de áreas con potencial para adjudicar en procesos de selección objetiva)</t>
  </si>
  <si>
    <t>Solicitar al Grupo de Control Interno Disciplinario el inicio de actuaciones disciplinarias y/o penales a que haya lugar</t>
  </si>
  <si>
    <t>Gerente y/o Vicepresidente de Promoción y Fomento</t>
  </si>
  <si>
    <t>Memorando /oficio</t>
  </si>
  <si>
    <t>Afectación de la imagen institucional de la ANM</t>
  </si>
  <si>
    <t>MIS1RC0002</t>
  </si>
  <si>
    <t>Incidencia externa indebida en la decisión de declaración o liberación de áreas</t>
  </si>
  <si>
    <t>CAURC0007</t>
  </si>
  <si>
    <t>Fallas en la supervisión del cumplimiento de requisitos  establecidos para declaración de áreas</t>
  </si>
  <si>
    <t>Realizar seguimiento al cumplimiento de requisitos para declaración o liberación de Áreas Estratégicas Mineras y zonas reservadas con potencial</t>
  </si>
  <si>
    <t>1. Documentación del trámite de declaración o liberación de Áreas Estratégicas Mineras y zonas reservadas con potencial</t>
  </si>
  <si>
    <t xml:space="preserve">MIS1 Delimitación y declaración de áreas y zonas de interés - Grupo de Fomento </t>
  </si>
  <si>
    <t>MIS1RC0003</t>
  </si>
  <si>
    <t>Priorizar el trámite de la solicitud en beneficio propio o de un tercero</t>
  </si>
  <si>
    <t>CAURC0008</t>
  </si>
  <si>
    <t xml:space="preserve">Debilidades en la asignación de las solicitudes en orden cronológico </t>
  </si>
  <si>
    <t>Asignar  en orden cronológico de las solicitudes</t>
  </si>
  <si>
    <t xml:space="preserve">Gerente de Fomento </t>
  </si>
  <si>
    <t>Extremo</t>
  </si>
  <si>
    <t>CONSRC0007</t>
  </si>
  <si>
    <t>Favorecimiento de intereses privados derivados de la manipulación del tramite</t>
  </si>
  <si>
    <t>Solicitar al Grupo de Control Interno Disciplinario el inicio de investigaciones disciplinarias, fiscales o penales a que haya lugar</t>
  </si>
  <si>
    <t>Gerente de Fomento</t>
  </si>
  <si>
    <t>Moderado</t>
  </si>
  <si>
    <t>Solicitar a la Oficina Asesora Jurídica adelantar la gestión para demandar los actos administrativos por desviación de poder</t>
  </si>
  <si>
    <t>CONSRC0008</t>
  </si>
  <si>
    <t xml:space="preserve">Demandas y/o quejas por parte de un tercero con ocasión del favorecimiento de intereses privados. </t>
  </si>
  <si>
    <t>Solicitar a la Oficina Asesora Jurídica adelantar la gestión para demandar los actos administrativos por desviación de poder; y/o gestionar y dar trámite a las quejas recibidas</t>
  </si>
  <si>
    <t>Documentos de la demanda y actuaciones administrativas.
Quejas y soportes de la actuación administrativa</t>
  </si>
  <si>
    <t>MIS1RC0004</t>
  </si>
  <si>
    <t>Declarar y delimitar un Área de Reserva Especial; y señalar, delimitar y/o establecer una Zona Minera para beneficio propio o de un tercero</t>
  </si>
  <si>
    <t>CAURC0009</t>
  </si>
  <si>
    <t>Debilidades en la implementación y seguimiento de los controles para declarar y delimitar un Área de Reserva Especial; y señalar, delimitar y/o establecer una Zona Minera</t>
  </si>
  <si>
    <t>Aplicar filtros técnicos en las evaluaciones documentales e informes de visita, y filtros jurídicos de revisión de los actos administrativos</t>
  </si>
  <si>
    <t>Gerente de Fomento
Vicepresidencia de Promoción y Fomento
Profesionales Grupo de Fomento</t>
  </si>
  <si>
    <t>Correos electrónicos
Vistos buenos en evaluaciones documentales e informes de visita
Visto bueno en el acto administrativo</t>
  </si>
  <si>
    <t>MIS1RC0005</t>
  </si>
  <si>
    <t>Determinar la viabilidad del proyecto al corto, mediano o largo plazo, disminuir o ratificar el área libre, o modificar la comunidad minera para beneficio propio o de un tercero</t>
  </si>
  <si>
    <t>CAURC0010</t>
  </si>
  <si>
    <t>Debilidades en la implementación y seguimiento de los controles en la elaboración del estudio geológico minero</t>
  </si>
  <si>
    <t>Aplicar filtros técnico (Geólogo e ingeniero de minas) en la revisión del EGM</t>
  </si>
  <si>
    <t>Gerencia de Fomento
Vicepresidencia de promoción y fomento
Profesionales Grupo de Fomento</t>
  </si>
  <si>
    <t>Planilla de asignación
Visto bueno en el concepto</t>
  </si>
  <si>
    <t>CAURC0011</t>
  </si>
  <si>
    <t>Debilidades en la priorización, asignación y programación para la realización del Estudio Geológico Minero.</t>
  </si>
  <si>
    <t xml:space="preserve">Asignar en orden de acuerdo a la numeración del acto administrativo que declara y delimita el área de reserva especial. </t>
  </si>
  <si>
    <t>Correos electrónicos y/o planilla</t>
  </si>
  <si>
    <t>MIS2</t>
  </si>
  <si>
    <t xml:space="preserve">MIS2 Gestión de la Inversión Minera </t>
  </si>
  <si>
    <t>MIS2RC0001</t>
  </si>
  <si>
    <t>Priorización de eventos para beneficio de un interés particular.</t>
  </si>
  <si>
    <t>CAURC0012</t>
  </si>
  <si>
    <t>Debilidades en la priorización realizada de los eventos</t>
  </si>
  <si>
    <t>Elaborar la caracterización de los eventos proyectados</t>
  </si>
  <si>
    <t>Profesional asignado</t>
  </si>
  <si>
    <t>Caracterización de los eventos</t>
  </si>
  <si>
    <t>CONSRC0009</t>
  </si>
  <si>
    <t xml:space="preserve">Realizar seguimiento y actualización del programa de eventos </t>
  </si>
  <si>
    <t>Gerente del Grupo de Promoción</t>
  </si>
  <si>
    <t xml:space="preserve">Acta de reunión </t>
  </si>
  <si>
    <t>Presentar y aprobar el Programa Anual de Eventos</t>
  </si>
  <si>
    <t>Gerente del grupo de Promoción
Vicepresidente de Promoción y Fomento</t>
  </si>
  <si>
    <t>Programa anual de eventos aprobado
Acta de Reunión de seguimiento a eventos</t>
  </si>
  <si>
    <t>MIS2RC0002</t>
  </si>
  <si>
    <t>Aval al cumplimiento de las obligaciones contractuales del operador logístico o de terceros organizadores sin que se cumplan efectivamente para beneficio particular o de un tercero.</t>
  </si>
  <si>
    <t>CAURC0013</t>
  </si>
  <si>
    <t>Imposibilidad de hacer verificaciones directas sobre el cumplimiento en todos los eventos</t>
  </si>
  <si>
    <t xml:space="preserve">Realizar seguimiento permanente a la realización de los eventos a través del profesional designado para tal fin </t>
  </si>
  <si>
    <t>Informe por evento realizado</t>
  </si>
  <si>
    <t>CONSRC0010</t>
  </si>
  <si>
    <t>Comunicar al Grupo de Control Interno Disciplinario las potenciales responsabilidades disciplinarias, fiscales o penales para que se de trámite o traslado según corresponda</t>
  </si>
  <si>
    <t>Gerente del grupo de promoción</t>
  </si>
  <si>
    <t xml:space="preserve">Memorando y/o correo electrónico </t>
  </si>
  <si>
    <t>CAURC0014</t>
  </si>
  <si>
    <t>Falta de tiempo que impide verificar de fondo todas las obligaciones</t>
  </si>
  <si>
    <t>Designar profesional de apoyo a la supervisión.</t>
  </si>
  <si>
    <t>Contrato suscrito con apoyo designado y/o correos electrónicos</t>
  </si>
  <si>
    <t>Revisar y analizar tema por parte de la Alta Dirección</t>
  </si>
  <si>
    <t>Presidencia y/o vicepresidencias
Gerente de Promoción</t>
  </si>
  <si>
    <t>Acta o lista de asistencia de  sesión de revisión</t>
  </si>
  <si>
    <t>MIS2RC0003</t>
  </si>
  <si>
    <t>Direccionamiento o favorecimiento de un interés particular para el otorgamiento de áreas.</t>
  </si>
  <si>
    <t>CAURC0015</t>
  </si>
  <si>
    <t>Debilidades en la estructuración del proceso de selección.</t>
  </si>
  <si>
    <t>Aplicar filtros de revisión y aprobación de cada proceso de selección para su ejecución</t>
  </si>
  <si>
    <t>Gerente de Promoción
Oficina Asesora Jurídica
Presidente</t>
  </si>
  <si>
    <t xml:space="preserve">Acto administrativo de adopción del proceso de selección </t>
  </si>
  <si>
    <t>CONSRC0011</t>
  </si>
  <si>
    <t>Solicitar a la Oficina Asesora Jurídica dar trámite a la demanda o acción legal instaurada.</t>
  </si>
  <si>
    <t xml:space="preserve">Gerente del grupo de promoción </t>
  </si>
  <si>
    <t xml:space="preserve">Soportes documentales de las actuaciones administrativas
Correo electrónicos y/o comunicaciones </t>
  </si>
  <si>
    <t>MIS3</t>
  </si>
  <si>
    <t>MIS3 Generación de títulos Mineros</t>
  </si>
  <si>
    <t>MIS3RC0001</t>
  </si>
  <si>
    <t>Incidencia en la  decisión de si se otorga o rechaza el contrato de concesión y/o solicitudes de formalización y legalización para beneficio propio o de un tercero</t>
  </si>
  <si>
    <t>CAURC0016</t>
  </si>
  <si>
    <t>Concepto técnico, jurídico y económico positivo sin el cumplimiento de requisitos, o concepto técnico negativo aun cuando se cumplen los requisitos en propuestas de contratación</t>
  </si>
  <si>
    <t>Realizar el reparto aleatorio de expedientes, aplicar filtro jurídico y técnico.</t>
  </si>
  <si>
    <t>Coordinación de contratación minera.
'Coordinación del grupo de legalización minera</t>
  </si>
  <si>
    <t xml:space="preserve">1. Base de datos de reparto (Legalización Minera) 
2. Correo electrónico y plataforma Anna Minería (Contratación)
3. Correos electrónicos con finalización de la tarea - conceptos técnicos  (Legalización Minera) 
4. Base de datos consecutivos conceptos técnicos (Legalización Minera) </t>
  </si>
  <si>
    <t>CONSRC0012</t>
  </si>
  <si>
    <t>Solicitar a la Oficina Asesora Jurídica se gestione la denuncia ante la Fiscalía y/o  se gestione la demanda del contrato de concesión otorgado</t>
  </si>
  <si>
    <t>Coordinador del Grupo de Contratación Minera.
Coordinador del Grupo de Legalización Minera.</t>
  </si>
  <si>
    <t xml:space="preserve">Memorando y/o correo electrónico con soportes documentales para iniciar gestión. </t>
  </si>
  <si>
    <t>Comunicar a la Oficina control interno disciplinario las potenciales responsabilidades disciplinarias, fiscales o penales para que se de trámite o traslado según corresponda</t>
  </si>
  <si>
    <t>Comunicación/memorando y soportes que sustenten posibles responsabilidades</t>
  </si>
  <si>
    <t>MIS4</t>
  </si>
  <si>
    <t>MIS4 Gestión Integral para el Seguimiento y Control a los Títulos Mineros - Modificación a Títulos Mineros</t>
  </si>
  <si>
    <t>MIS4RC0001</t>
  </si>
  <si>
    <t>Modificar la prioridad u obviarlo dentro de la programación de control a un título minero, para beneficio del tercero.</t>
  </si>
  <si>
    <t>CAURC0021</t>
  </si>
  <si>
    <t>Elaborar acto administrativo en formato prestablecido por el grupo que contiene información de validación de requisitos aplicables al trámite, y adelantar procesos de validación por parte de profesionales que ejercen la función de revisión.</t>
  </si>
  <si>
    <t>Profesionales del Grupo de Modificación a Títulos Mineros</t>
  </si>
  <si>
    <t>Acto administrativo  diligenciado con validaciones</t>
  </si>
  <si>
    <t>CONSRC0013</t>
  </si>
  <si>
    <t>Favorecimiento de intereses privados</t>
  </si>
  <si>
    <t>Solicitar el inicio de investigaciones disciplinarias, fiscales o penales correspondientes; y/o solicitar demandar los actos administrativos afectados por dolo</t>
  </si>
  <si>
    <t>Coordinadora Grupo de Modificaciones a Títulos Mineros</t>
  </si>
  <si>
    <t>Documentos correspondientes al tipo de investigación solicitada o acción judicial</t>
  </si>
  <si>
    <t>Solicitar los ajustes del proceso correspondiente para evitar nuevas materializaciones</t>
  </si>
  <si>
    <t>Comunicaciones/correo electrónico</t>
  </si>
  <si>
    <t xml:space="preserve">MIS4 Gestión Integral para el Seguimiento y Control a los Títulos Mineros - Evaluación Estudios Técnicos </t>
  </si>
  <si>
    <t>MIS4RC0002</t>
  </si>
  <si>
    <t>Evaluación de estudios técnicos para favorecer un interés particular o de un tercero</t>
  </si>
  <si>
    <t>CAURC0020</t>
  </si>
  <si>
    <t>Aplicar el instructivo de evaluación de documentos técnicos, y aplicación de filtro técnico de la evaluación y aprobación del estudio.</t>
  </si>
  <si>
    <t>Coordinador de Evaluación de estudios técnicos
Profesionales asignados/contratados
Coordinadores PAREs</t>
  </si>
  <si>
    <t>Correos electrónicos 
VoBo Concepto Técnico</t>
  </si>
  <si>
    <t>Demandas en contra de la Entidad</t>
  </si>
  <si>
    <t>Trabajar articuladamente con la Oficina Asesora Jurica para dar tramite a las acciones judiciales recibidas</t>
  </si>
  <si>
    <t>Coordinación Grupo de Estudios Técnicos
Oficina Asesora Jurídica</t>
  </si>
  <si>
    <t>Soportes documentales de la demanda u otras evidencias que se den en la gestión de las acciones judiciales recibidas</t>
  </si>
  <si>
    <t>Aplicar filtro jurídico para la generación de los actos administrativos.</t>
  </si>
  <si>
    <t>Coordinador de Evaluación de estudios técnicos
Profesionales asignados
Coordinadores PAREs</t>
  </si>
  <si>
    <t>Correos electrónicos 
VoBo de los Actos administrativos 
VoBo Concepto Técnico</t>
  </si>
  <si>
    <t>CONSRC0014</t>
  </si>
  <si>
    <t>Potenciales responsabilidades disciplinarias, fiscales y penales</t>
  </si>
  <si>
    <t>Coordinación Grupo de Estudios Técnicos
VAF - Grupo de Control Interno disciplinario</t>
  </si>
  <si>
    <t>MIS4RC0003</t>
  </si>
  <si>
    <t>Sustracción y entrega de información confidencial para beneficio de un interés particular o de un tercero</t>
  </si>
  <si>
    <t>Validar solicitud de accesos y permisos de los servidores públicos para acceder a los aplicativos e información institucional, y tramitar con la Vicepresidencia la aprobación.</t>
  </si>
  <si>
    <t xml:space="preserve">Coordinador de Evaluación de estudios técnicos
Coordinadores PAREs
Vicepresidente de Seguimiento y Control </t>
  </si>
  <si>
    <t>Correo electrónico de solicitud de IMAC 
IMAC firmado</t>
  </si>
  <si>
    <t>MIS4 Gestión Integral para el Seguimiento y Control a los Títulos Mineros - Fiscalización</t>
  </si>
  <si>
    <t>MIS4RC0004</t>
  </si>
  <si>
    <t>Modificar la programación de fiscalización para priorizar u obviar   un título minero en beneficio de un tercero.</t>
  </si>
  <si>
    <t>CAURC0017</t>
  </si>
  <si>
    <t>Hacer seguimiento a la programación y ejecución de visitas conforme a la metodología de niveles de cumplimiento</t>
  </si>
  <si>
    <t xml:space="preserve">PAREs
Coordinadores Regionales y Zonales
Gerencia y Vicepresidencia de Seguimiento y Control </t>
  </si>
  <si>
    <t>Correo electrónico remitido a los coordinadores</t>
  </si>
  <si>
    <t xml:space="preserve">Coordinadores PAREs
Gerente de Seguimiento </t>
  </si>
  <si>
    <t>Solicitar los ajustes del proceso correspondiente para evitar nuevas materializaciones y/o demandar los actos administrativos afectados por dolo</t>
  </si>
  <si>
    <t>Documentos correspondientes a la acción judicial</t>
  </si>
  <si>
    <t>MIS4RC0005</t>
  </si>
  <si>
    <t>Aprobación de la obligación / requerimiento sin el cumplimiento de requisitos o con requisitos falsos</t>
  </si>
  <si>
    <t>CAURC0019</t>
  </si>
  <si>
    <t xml:space="preserve">Aplicar listas de chequeo </t>
  </si>
  <si>
    <t>PAREs
Profesionales (filtros) de gerencia y vicepresidencia</t>
  </si>
  <si>
    <t>Aplicación listas de chequeo/Evaluación documental
Matriz de No Conformidades (asociadas a los procedimientos Inspecciones de Campo y Seguimiento a las Obligaciones del Titulo Minero)</t>
  </si>
  <si>
    <t>Permisos o autorizaciones indebidas</t>
  </si>
  <si>
    <t>Solicitar al Grupo de Control Interno disciplinario denunciar ante la Fiscalía y/o demandar los actos administrativos afectados por dolo</t>
  </si>
  <si>
    <t>Documentación de la denuncia</t>
  </si>
  <si>
    <t>MIS4RC0006</t>
  </si>
  <si>
    <t xml:space="preserve">Obligaciones incumplidas y evidenciadas en la inspección de campo o evaluación documental que no se incluyen en el acto administrativo, y/o que no son objeto del requerimiento respectivo, que beneficie al titular minero </t>
  </si>
  <si>
    <t>Hacer seguimiento a la programación y ejecución de la misma</t>
  </si>
  <si>
    <t>Coordinadores Regionales y Zonales</t>
  </si>
  <si>
    <t>Reportes de la Herramienta de Fiscalización para el seguimiento a las inspecciones de campo y evaluaciones documentales.</t>
  </si>
  <si>
    <t>MIS4RC0007</t>
  </si>
  <si>
    <t>Interrupción del proceso sancionatorio por la no expedición de la sanción para beneficio del obligado</t>
  </si>
  <si>
    <t>Pérdida de recursos públicos</t>
  </si>
  <si>
    <t>Solicitar Iniciar acciones contractuales por incumplimiento</t>
  </si>
  <si>
    <t>Soportes de las acciones contractuales</t>
  </si>
  <si>
    <t>MIS4RC0008</t>
  </si>
  <si>
    <t>Dilación o aceleración del proceso de evaluación de expedientes mineros para beneficio propio o de un tercero</t>
  </si>
  <si>
    <t>Hacer seguimiento a los tiempos de cargue de informes, autos y asignaciones en la herramienta de fiscalización</t>
  </si>
  <si>
    <t>Coordinadores Zonales -PAREs
Profesionales (filtros) de gerencia y vicepresidencia</t>
  </si>
  <si>
    <t>Reportes de la herramienta de los tiempos de cargue de informes y autos y asignaciones</t>
  </si>
  <si>
    <t>MIS4RC0009</t>
  </si>
  <si>
    <t>Inadecuada aplicación de los elementos / causales  base para la liquidación de las multas para beneficiar un titular</t>
  </si>
  <si>
    <t>Aplicar filtros de revisión y verificación de la actuación administrativa</t>
  </si>
  <si>
    <t>Profesionales (filtros) de gerencia y vicepresidencia</t>
  </si>
  <si>
    <t>Correos electrónicos</t>
  </si>
  <si>
    <t xml:space="preserve">MIS4 Gestión Integral para el Seguimiento y Control a los Títulos Mineros - Regalías </t>
  </si>
  <si>
    <t>MIS4RC0010</t>
  </si>
  <si>
    <t>Determinación de regalías por un valor inferior al que corresponde para beneficio propio o de terceros</t>
  </si>
  <si>
    <t>CAURC0022</t>
  </si>
  <si>
    <t xml:space="preserve">Verificar los cálculos de la liquidación en las bases de datos en Excel </t>
  </si>
  <si>
    <t>Profesionales grupo de regalías</t>
  </si>
  <si>
    <t>Bases de datos</t>
  </si>
  <si>
    <t>Gerente de Regalías</t>
  </si>
  <si>
    <t>Aplicar filtro de revisión del informe de distribución.</t>
  </si>
  <si>
    <t>Solicitar el inicio de investigaciones disciplinarias, fiscales o penales correspondientes, y/o Solicitar demandar los actos administrativos afectados por dolo</t>
  </si>
  <si>
    <t>Documentos correspondientes al tipo de investigación solicitada
Documentos correspondientes a la acción judicial</t>
  </si>
  <si>
    <t xml:space="preserve"> CAURC0024</t>
  </si>
  <si>
    <t>Gestionar los recursos sin identificar de vigencias anteriores</t>
  </si>
  <si>
    <t>Informe de distribución GRD (soporte físico)</t>
  </si>
  <si>
    <t>Comunicaciones</t>
  </si>
  <si>
    <t>MIS4RC0011</t>
  </si>
  <si>
    <t>Apropiación de recursos de regalías para beneficio propio o de un tercero</t>
  </si>
  <si>
    <t>CAURC0025</t>
  </si>
  <si>
    <t xml:space="preserve">Verificar las bases de datos de Excel donde se registran las liquidaciones de regalías </t>
  </si>
  <si>
    <t>Referencia dentro del concepto económico</t>
  </si>
  <si>
    <t>Solicitar el inicio de investigaciones disciplinarias, fiscales o penales correspondientes</t>
  </si>
  <si>
    <t>Documentos correspondientes al tipo de investigación solicitada</t>
  </si>
  <si>
    <t>Numerar cada certificado.</t>
  </si>
  <si>
    <t>Certificado</t>
  </si>
  <si>
    <t>CAURC0026</t>
  </si>
  <si>
    <t>Verificar las transferencias a realizar</t>
  </si>
  <si>
    <t>Oficio de transferencias</t>
  </si>
  <si>
    <t>Realizar proceso de transferencia sistematizado por websafi</t>
  </si>
  <si>
    <t>MIS4RC0012</t>
  </si>
  <si>
    <t xml:space="preserve">Determinación de canon superficiario por un valor inferior al que corresponde  para beneficio propio o de terceros </t>
  </si>
  <si>
    <t>CAURC0027</t>
  </si>
  <si>
    <t>Revisar digitalmente  las minutas del contrato para verificar que se tomen los datos correctos</t>
  </si>
  <si>
    <t>Profesionales grupo de canon</t>
  </si>
  <si>
    <t xml:space="preserve">Informes de causación mensual 
Informes de inscripción de títulos nuevos
</t>
  </si>
  <si>
    <t>Administrar sistema (parámetros de cálculo)  de manera concentrada en una sola persona</t>
  </si>
  <si>
    <t>Trazabilidad en el sistema (logs de auditoría)</t>
  </si>
  <si>
    <t>MIS4RC0013</t>
  </si>
  <si>
    <t>Acreditación de pago de regalías sin cumplimiento efectivo</t>
  </si>
  <si>
    <t>CAURC0028</t>
  </si>
  <si>
    <t>Aplicar lista de chequeo para verificar los requisitos</t>
  </si>
  <si>
    <t xml:space="preserve"> Lista de chequeo
</t>
  </si>
  <si>
    <t>Solicitar interponer denuncia ante la Fiscalía y adelantar el tramite de demanda de acto administrativo indebido</t>
  </si>
  <si>
    <t>Realizar revisión por muestreo (auditoría)</t>
  </si>
  <si>
    <t xml:space="preserve"> Reportes resultado de la auditoría (hallazgos)</t>
  </si>
  <si>
    <t>Verificar en el sistema VUCE  la fecha y hora de ingreso de los trámites de exportación.</t>
  </si>
  <si>
    <t>Reporte de VUCE de trámites en cola
información en VUCE"</t>
  </si>
  <si>
    <t>MIS4RC0014</t>
  </si>
  <si>
    <t>Certificación y publicación de los titulares inscritos en RUCOM sin el cumplimiento de requisitos o sin respetar el orden de llegada</t>
  </si>
  <si>
    <t>CAURC0030</t>
  </si>
  <si>
    <t xml:space="preserve">Reportes resultado de la auditoría (hallazgos)
</t>
  </si>
  <si>
    <t>Lista de chequeo</t>
  </si>
  <si>
    <t>Aplicar filtro de revisión de persona asignada antes de la firma de la certificación</t>
  </si>
  <si>
    <t>Reporte de verificación con visto bueno</t>
  </si>
  <si>
    <t>CAURC0032</t>
  </si>
  <si>
    <t>Consultar si está certificado en el sistema RUCOM</t>
  </si>
  <si>
    <t>Registros en el RUCOM</t>
  </si>
  <si>
    <t>MIS5</t>
  </si>
  <si>
    <t>MIS5 Seguridad Minera</t>
  </si>
  <si>
    <t>MIS5RC0001</t>
  </si>
  <si>
    <t>Informe técnico de la visita de cumplimiento de condiciones de seguridad de una mina, sin que se cumpla o se obvie la normativa vigente para beneficio propio o de un tercero</t>
  </si>
  <si>
    <t>CAURC0036</t>
  </si>
  <si>
    <t>Realizar seguimiento a la participación de los servidores en las socializaciones que realiza el Grupo de Control Interno Disciplinario y Talento Humano en materia de cumplimiento de código de ética, manual de funciones, y Ley disciplinaria</t>
  </si>
  <si>
    <t>Coordinación de seguridad y salvamento minero</t>
  </si>
  <si>
    <t>CONSRC0015</t>
  </si>
  <si>
    <t>Solicitar al Grupo de Control Interno disciplinario iniciar la investigación de responsabilidades disciplinarias y penales a que haya lugar, o iniciar la demanda los actos administrativos afectados por dolo</t>
  </si>
  <si>
    <t>Coordinador del Grupo de Seguridad y Salvamento Minero</t>
  </si>
  <si>
    <t>Correo electrónico y soportes de denuncias o demandas</t>
  </si>
  <si>
    <t>CAURC0081</t>
  </si>
  <si>
    <t>Acta de reunión y/o correo electrónico</t>
  </si>
  <si>
    <t>Tramitar las quejas o denuncias que se interpongan por parte de los titulares sobre presuntos actos por parte de los servidores de la ANM.</t>
  </si>
  <si>
    <t>MIS5RC0002</t>
  </si>
  <si>
    <t>Disposición inadecuada y extracción de equipos para atención de emergencias sin autorización institucional para beneficio propio o de un tercero</t>
  </si>
  <si>
    <t>CAURC0050</t>
  </si>
  <si>
    <t xml:space="preserve">Reforzar a través de socializaciones al personal de seguridad y servidores el cumplimiento del procedimiento de autorización de entrada y salida de bienes </t>
  </si>
  <si>
    <t>Listados de asistencia y/o correos electrónicos</t>
  </si>
  <si>
    <t>MIS5RC0003</t>
  </si>
  <si>
    <t>Conclusiones de la investigación por accidente mortal minero, que no son coherentes con las evidencias halladas para beneficiar a un tercero</t>
  </si>
  <si>
    <t>CAURC0037</t>
  </si>
  <si>
    <t xml:space="preserve">Solicitar el acompañamiento a la ARL y al Ministerio de Trabajo para adelantar  investigación como medida preventiva para garantizar el adecuado proceso, y generar las evidencias o reporte compartido cuando las entidades atiendan la solicitud. </t>
  </si>
  <si>
    <t>Informe final firmado por todo el equipo investigador
Oficios</t>
  </si>
  <si>
    <t>Alto</t>
  </si>
  <si>
    <t>MIS6</t>
  </si>
  <si>
    <t>MIS6 Gestión Integral de la Información Minera</t>
  </si>
  <si>
    <t>MIS6RC0001</t>
  </si>
  <si>
    <t>Dilación o aceleración del trámite de  incorporar y actualizar áreas en las coberturas geográficas, y Desanotar solicitudes en el SIGM</t>
  </si>
  <si>
    <t>CAURC0039</t>
  </si>
  <si>
    <t>Revisar las solicitudes de actualización o incorporación devueltas</t>
  </si>
  <si>
    <t>Gerente del grupo
Profesionales asignados</t>
  </si>
  <si>
    <t>a) Memorandos o correos electrónicos a grupos de trabajo
b) Informe de gestión</t>
  </si>
  <si>
    <t>CONSRC0016</t>
  </si>
  <si>
    <t>Solicitar a la OTI verificar los logs de auditoría para decidir el mecanismo de corrección de la información</t>
  </si>
  <si>
    <t xml:space="preserve">Gerente de Registro y Catastro Minero </t>
  </si>
  <si>
    <t xml:space="preserve">Acta de modificación de la información en SIGM </t>
  </si>
  <si>
    <t>CAURC0040</t>
  </si>
  <si>
    <t>Controlar la administración de roles y usuarios que se encuentra integrada al directorio activo</t>
  </si>
  <si>
    <t>Gerente del grupo</t>
  </si>
  <si>
    <t>Registro de las solicitudes en IMAC de asignación de roles</t>
  </si>
  <si>
    <t>MIS7</t>
  </si>
  <si>
    <t>MIS7 Atención integral y servicios a grupos de interés - Comunicaciones</t>
  </si>
  <si>
    <t>MIS7RC0001</t>
  </si>
  <si>
    <t xml:space="preserve">Favorecimiento o dilación en la gestión de un trámite y servicio para beneficio propio o de un tercero </t>
  </si>
  <si>
    <t>CAURC0044</t>
  </si>
  <si>
    <t>Procurar que los profesionales del Grupo de Atención sean de dedicación exclusiva para la atención</t>
  </si>
  <si>
    <t>Coordinador del Grupo de Atención, participación ciudadana y comunicaciones</t>
  </si>
  <si>
    <t>Contratos suscritos por el Grupo de Atención, participación ciudadana y comunicaciones</t>
  </si>
  <si>
    <t>Solicitar el inicio de investigaciones disciplinarias, fiscales o penales correspondientes al Grupo de Control Interno Disciplinario.</t>
  </si>
  <si>
    <t>Coordinador Grupo Atención, participación ciudadana y comunicaciones</t>
  </si>
  <si>
    <t>Comunicación/solicitud 
Soportes documentales de la investigación</t>
  </si>
  <si>
    <t>Solicitar y/o realizar capacitaciones en la responsabilidad de la entrega de la información, código de ética y normativa vigente en materia disciplinaria</t>
  </si>
  <si>
    <t>Correo electrónicos de solicitud
Listados de asistencia</t>
  </si>
  <si>
    <t>CONSRC0017</t>
  </si>
  <si>
    <t>Ajustar el proceso correspondiente para evitar nuevas materializaciones</t>
  </si>
  <si>
    <t>Soportes de los documentos que se ajustaron</t>
  </si>
  <si>
    <t>CAURC0045</t>
  </si>
  <si>
    <t xml:space="preserve">Solicitar y/o realizar capacitaciones sobre conflicto de interés </t>
  </si>
  <si>
    <t>Poner en conocimiento de la alta dirección para que se tomen las acciones pertinentes.</t>
  </si>
  <si>
    <t>Coordinador Grupo Atención, participación ciudadana y comunicaciones
Grupo de Control Interno Disciplinario</t>
  </si>
  <si>
    <t>Soportes de la comunicación a la alta dirección</t>
  </si>
  <si>
    <t>MIS7RC0002</t>
  </si>
  <si>
    <t>Alteración de información sobre los resultados de la gestión adelantada a las PQRSD de la Entidad para favorecer un interés interno.</t>
  </si>
  <si>
    <t>CAURC0046</t>
  </si>
  <si>
    <t>Recibir auditoría de gestión de la Oficina de Control Interno frente a  la gestión de las PQRSD de la ANM</t>
  </si>
  <si>
    <t xml:space="preserve">Coordinador del Grupo de Atención, participación ciudadana y comunicaciones
Oficina de Control Interno </t>
  </si>
  <si>
    <t>Informes de auditoria</t>
  </si>
  <si>
    <t>Solicitar a la Oficina Asesora Jurídica adelantar la demanda de los actos administrativos afectados por dolo</t>
  </si>
  <si>
    <t xml:space="preserve">Coordinador Grupo Atención, participación ciudadana y comunicaciones
Vicepresidentes </t>
  </si>
  <si>
    <t>Solicitud/comunicación 
Soportes documentales/evidencias de la actuación administrativa a adelantar</t>
  </si>
  <si>
    <t>MIS7 Atención integral y servicios a grupos de interés - Notificaciones</t>
  </si>
  <si>
    <t>MIS7RC0003</t>
  </si>
  <si>
    <t>Dilación, alteración, aceleración u obstrucción, e incumpliendo del procedimiento de notificación sin justificación legal en beneficio o perjuicio de un tercero</t>
  </si>
  <si>
    <t>CAURC0047</t>
  </si>
  <si>
    <t>Hacer seguimiento al control de tiempos para notificación de los actos administrativos, y generar las alertas respectivas.</t>
  </si>
  <si>
    <t>Coordinador Grupo de Notificaciones
Coordinadores de PARs
Profesional asignado</t>
  </si>
  <si>
    <t>Correos con alertas</t>
  </si>
  <si>
    <t>Ejecutar el procedimiento de notificaciones.</t>
  </si>
  <si>
    <t>Coordinador del Grupo de Notificaciones
Profesionales Grupo de Notificaciones y PARES</t>
  </si>
  <si>
    <t>Evidencias de la notificación</t>
  </si>
  <si>
    <t>CAURC0048</t>
  </si>
  <si>
    <t xml:space="preserve">Incluir dentro de las capacitaciones el tema de notificaciones y consecuencias derivadas de aplicar mal el procedimiento. </t>
  </si>
  <si>
    <t>Coordinador Grupo de Notificaciones</t>
  </si>
  <si>
    <t>Listados de asistencia</t>
  </si>
  <si>
    <t>Comunicar a la Oficina de control interno disciplinario para las acciones pertinentes</t>
  </si>
  <si>
    <t>Coordinador del Grupo de Notificaciones y PARES</t>
  </si>
  <si>
    <t xml:space="preserve">Comunicación </t>
  </si>
  <si>
    <t xml:space="preserve">Aplicar control y seguimiento a  remisión de los documentos de manera oportuna al expediente digital y generar alertas </t>
  </si>
  <si>
    <t>Verificar en caso que se requiera la trazabilidad de cambios en archivos alterados en la carpeta de SharePoint con el apoyo de OTI</t>
  </si>
  <si>
    <t>Solicitud / correo electrónico remitido a OTI</t>
  </si>
  <si>
    <t>APO1</t>
  </si>
  <si>
    <t>APO1 Adquisición de bienes y servicios</t>
  </si>
  <si>
    <t>APO1RC0001</t>
  </si>
  <si>
    <t>Viabilizar procesos de selección con objetos contractuales que no son el resultado de la planeación y necesidades de la Entidad, o  donde los requisitos del contratista se orienten a un potencial proveedor para favorecer interés propios  o de terceros</t>
  </si>
  <si>
    <t>CAURC0051</t>
  </si>
  <si>
    <t>Revisión proyecto PAA para identificar posibles desviaciones de programación de acuerdo al presupuesto asignado y/o contrataciones no enfocadas a las necesidades de la Entidad</t>
  </si>
  <si>
    <t xml:space="preserve">Coordinador Grupo de Contratación 
Profesionales Grupo de  contratación </t>
  </si>
  <si>
    <t>CONSRC0020</t>
  </si>
  <si>
    <t>Verificar la pertinencia de presentar queja o denuncia ante el ente de control correspondiente</t>
  </si>
  <si>
    <t xml:space="preserve">Coordinador del Grupo de Contratación </t>
  </si>
  <si>
    <t>Queja o denuncia</t>
  </si>
  <si>
    <t>CONSRC0021</t>
  </si>
  <si>
    <t xml:space="preserve">Verificar la pertinencia de presentar queja o denuncia e informar al Comité Directivo </t>
  </si>
  <si>
    <t xml:space="preserve">Coordinador del Grupo de Contratación  </t>
  </si>
  <si>
    <t>Queja o denuncia
Acta Comité Directivo</t>
  </si>
  <si>
    <t>APO1RC0002</t>
  </si>
  <si>
    <t>Viabilizar procesos de selección fraccionados que de ser considerados integralmente corresponden a una modalidad de contratación diferente para beneficio propio o de un tercero</t>
  </si>
  <si>
    <t>CAURC0052</t>
  </si>
  <si>
    <t xml:space="preserve">Validar el tipo de proceso de cada necesidad dentro del PAA. </t>
  </si>
  <si>
    <t xml:space="preserve">Profesionales Grupo de  contratación </t>
  </si>
  <si>
    <t>Plan Anual de Adquisiciones PAA verificado 
Correo electrónico cuando se requiera</t>
  </si>
  <si>
    <t>CAURC0053</t>
  </si>
  <si>
    <t>Verificar los objetos contractuales del proyecto PAA y hacer la retroalimentación necesaria al proceso/dependencia para su ajuste.</t>
  </si>
  <si>
    <t>APO1RC0003</t>
  </si>
  <si>
    <t>Trámite de selección y contratación sin el cumplimiento de los requisitos legales y las especificaciones a contratar para beneficio propio o de un tercero</t>
  </si>
  <si>
    <t>CAURC0055</t>
  </si>
  <si>
    <t>Conformar comité estructurador y evaluador para los procesos de selección</t>
  </si>
  <si>
    <t>Memorandos</t>
  </si>
  <si>
    <t>Adelantar verificación por parte de los grupos de contratación y financiera para la estructuración.</t>
  </si>
  <si>
    <t xml:space="preserve">Coordinador Grupo de Contratación 
Profesionales Grupo de  contratación 
Grupo de recursos financieros </t>
  </si>
  <si>
    <t>Documento de análisis del sector y estudio del mercado.</t>
  </si>
  <si>
    <t>Aplicar ficha de verificación de idoneidad, y verificar documentos que soportan idoneidad y experiencia</t>
  </si>
  <si>
    <t>Profesionales Grupo de contratación</t>
  </si>
  <si>
    <t>Modulo de Websafi con observaciones</t>
  </si>
  <si>
    <t>APO1RC0004</t>
  </si>
  <si>
    <t>Viabilizar procesos de contratación donde hay incoherencias entre la idoneidad esperada del contratista y el objeto contractual</t>
  </si>
  <si>
    <t>CAURC0049</t>
  </si>
  <si>
    <t>Presión en los tiempos de contratación para acelerar procesos.</t>
  </si>
  <si>
    <t>Crear grupos estructuradores que permitan un análisis colectivo de la necesidad y toma de decisiones.</t>
  </si>
  <si>
    <t xml:space="preserve">Memorando conformación grupo estructurado y evaluador </t>
  </si>
  <si>
    <t>Fallas en la verificación de la adecuada implementación del procedimiento contractual</t>
  </si>
  <si>
    <t>Verificar que el Procedimiento contractual contenga todos los controles documentados</t>
  </si>
  <si>
    <t>Desarrollo del proceso de selección en SECOP II</t>
  </si>
  <si>
    <t>APO1RC0005</t>
  </si>
  <si>
    <t>Dilación del proceso sancionatorio o direccionamiento de la decisión para beneficio propio y del contratista</t>
  </si>
  <si>
    <t>CAURC0058</t>
  </si>
  <si>
    <t xml:space="preserve">Poner el asunto en conocimiento del comité de contratación </t>
  </si>
  <si>
    <t>Acta de comité de contratación</t>
  </si>
  <si>
    <t>CAURC0057</t>
  </si>
  <si>
    <t>Incorporar dentro de la concertación de objetivos las actividades de supervisión.</t>
  </si>
  <si>
    <t>Mesa de trabajo semestral con Talento Humano para revisar la eventual recomendación de la concertación de objetivos del desempeño laboral de los funcionarios con carga significativa de Supervisión</t>
  </si>
  <si>
    <t>APO1RC0006</t>
  </si>
  <si>
    <t>Aceleración o dilación del proceso de liquidación de contratos para beneficio de intereses privados</t>
  </si>
  <si>
    <t>CAURC0059</t>
  </si>
  <si>
    <t xml:space="preserve">Revisar el modelo de acta de liquidación y verificación por parte del grupo de contratación para que no se omita información </t>
  </si>
  <si>
    <t xml:space="preserve">Actas de liquidación </t>
  </si>
  <si>
    <t>CAURC0060</t>
  </si>
  <si>
    <t>Hacer seguimiento a la liquidación de los contratos a través de la bitácora de liquidación</t>
  </si>
  <si>
    <t xml:space="preserve">Bitácora con seguimiento </t>
  </si>
  <si>
    <t>APO2</t>
  </si>
  <si>
    <t>APO2 Administración de Bienes y Servicios</t>
  </si>
  <si>
    <t>APO2RC0001</t>
  </si>
  <si>
    <t>Detrimento, perdida o hurto de bienes muebles e inmuebles de la ANM para beneficio propio o de un tercero</t>
  </si>
  <si>
    <t>CAURC0063</t>
  </si>
  <si>
    <t xml:space="preserve">Ausencia de registros detallados de información de uso y desplazamiento de los vehículos de la Entidad </t>
  </si>
  <si>
    <t xml:space="preserve">Diligenciar formato de movilización de  vehículos </t>
  </si>
  <si>
    <t xml:space="preserve">Conductores </t>
  </si>
  <si>
    <t xml:space="preserve">Formato de Movilización </t>
  </si>
  <si>
    <t>CONSRC0022</t>
  </si>
  <si>
    <t>Investigaciones fiscales, disciplinarias y penales</t>
  </si>
  <si>
    <t xml:space="preserve">Elaborar memorando a la oficina de Control Interno, Grupo de Control Interno Disciplinario y Oficina Asesora jurídica, reportando el hecho detectado  </t>
  </si>
  <si>
    <t xml:space="preserve">Coordinación del Grupo de Servicios Administrativos </t>
  </si>
  <si>
    <t>Memorando y correo electrónico de envío</t>
  </si>
  <si>
    <t>Diligenciar formato de Control de Permanencia de vehículos los fines de semana</t>
  </si>
  <si>
    <t xml:space="preserve">Profesionales del Grupo de Servicios Administrativos con la función asignada. </t>
  </si>
  <si>
    <t>Formato de control y permanencia</t>
  </si>
  <si>
    <t>APO2RC0002</t>
  </si>
  <si>
    <t>Uso indebido de los vehículos para beneficio particular, propio o de un tercero</t>
  </si>
  <si>
    <t>CAURC0061</t>
  </si>
  <si>
    <t>Inexistencia de cronograma de toma física de inventarios</t>
  </si>
  <si>
    <t>Definir cronograma de toma Física de inventario.</t>
  </si>
  <si>
    <t xml:space="preserve">Cronograma de la toma física de inventarios </t>
  </si>
  <si>
    <t>CAURC0062</t>
  </si>
  <si>
    <t xml:space="preserve">Desconocimiento en el procedimiento de almacén e inventarios </t>
  </si>
  <si>
    <t>Socializar el procedimiento de almacén e inventarios para los Funcionarios y Contratistas ANM</t>
  </si>
  <si>
    <t xml:space="preserve">Listas de asistencia </t>
  </si>
  <si>
    <t>CONSRC0023</t>
  </si>
  <si>
    <t>Aumento de la siniestralidad que pueden afectar las pólizas</t>
  </si>
  <si>
    <t>Adelantar sensibilización sobre el procedimiento para la prevención de los eventos de  siniestralidad en la ANM, con apoyo del Corredor de Seguros de la ANM.</t>
  </si>
  <si>
    <t xml:space="preserve">Coordinador del Grupo de Servicios Administrativos </t>
  </si>
  <si>
    <t xml:space="preserve">listas de asistencia y Presentación </t>
  </si>
  <si>
    <t>APO2RC0003</t>
  </si>
  <si>
    <t>Certificar el cumplimiento de obligaciones contractuales, que no se ajustan a lo requerido contractualmente en beneficio propio o de un tercero.</t>
  </si>
  <si>
    <t>CAURC00622</t>
  </si>
  <si>
    <t>Debilidades en la supervisión por desconocimiento técnico del objeto vigilado</t>
  </si>
  <si>
    <t>Asignar supervisión de contratos del GSA a profesionales con el conocimiento técnico del tema a contratar</t>
  </si>
  <si>
    <t>Coordinadora del Grupo de Servicios Administrativos</t>
  </si>
  <si>
    <t>Estudios previos y/o contrato con clausula de designación de supervisión</t>
  </si>
  <si>
    <t>CAURC00623</t>
  </si>
  <si>
    <t>Desconocimiento de las funciones y responsabilidades de la supervisión</t>
  </si>
  <si>
    <t>Solicitar al Grupo de Contratación programar actividad de sensibilización sobre el manual de contratación y de supervisión a los profesionales del GSA.</t>
  </si>
  <si>
    <t>Correo electrónico de solicitud</t>
  </si>
  <si>
    <t>CONSRC0024</t>
  </si>
  <si>
    <t xml:space="preserve">Afectación a la prestación normal de servicios de la ANM, por falta de los bienes o elementos necesarios para adelantar los trabajos. </t>
  </si>
  <si>
    <t>Adelantar campañas de verificación sobre el uso del formato de salida e ingreso de Bienes en el nivel central y desconcentrado.</t>
  </si>
  <si>
    <t xml:space="preserve">Informes de verificación del uso de formatos por dependencia </t>
  </si>
  <si>
    <t>APO3</t>
  </si>
  <si>
    <t>APO3 Gestión Financiera</t>
  </si>
  <si>
    <t>APO3RC0001</t>
  </si>
  <si>
    <t>Indebida legalización de comisiones obteniendo para beneficio propio o favorecimientos a terceros.</t>
  </si>
  <si>
    <t>CAURC0066</t>
  </si>
  <si>
    <t>Deficiencia en la revisión de los documentos soportes de legalización de comisiones</t>
  </si>
  <si>
    <t>Adelantar la revisión de los documentos soportes de legalización</t>
  </si>
  <si>
    <t xml:space="preserve">Coordinador Grupo de Recursos Financieros
Profesionales asignados
</t>
  </si>
  <si>
    <t>Sistema de gestión documental se encuentran las evidencias de los documentos de entrada y salida de cada caso.</t>
  </si>
  <si>
    <t>CONSRC0026</t>
  </si>
  <si>
    <t xml:space="preserve">Revisar los documentos y a través de la herramienta tecnológica emitir cualquier novedad que se presente con respecto al cumplimiento de requisitos.                               </t>
  </si>
  <si>
    <t>Profesionales asignados</t>
  </si>
  <si>
    <t>Requerir a los comisionados para que legalicen oportunamente y con el lleno de requisitos, esto lo realiza el servidor público encargado</t>
  </si>
  <si>
    <t>APO3RC0002</t>
  </si>
  <si>
    <t>Ordenar o efectuar pagos y/o movimientos financieros sin el lleno de los requisitos legales en beneficio propio o favorecimientos de un tercero.</t>
  </si>
  <si>
    <t>CAURC0067</t>
  </si>
  <si>
    <t xml:space="preserve">Presiones internas o externas. </t>
  </si>
  <si>
    <t>Realizar la revisión y validación de la documentación y soportes para pago.</t>
  </si>
  <si>
    <t>Coordinador Grupo de Recursos Financieros 
Profesionales asignados</t>
  </si>
  <si>
    <t>Registros contables y correos electrónicos</t>
  </si>
  <si>
    <t xml:space="preserve">Adelantar Conciliaciones a las cuentas de la ANM.                                   </t>
  </si>
  <si>
    <t>Conciliaciones y cuentas revisadas con el lleno de los requisitos</t>
  </si>
  <si>
    <t>CAURC0068</t>
  </si>
  <si>
    <t>Falsificación de documentos soportes para el pago</t>
  </si>
  <si>
    <t xml:space="preserve">Revisión y restricción de perfiles en el sistema.                                                          </t>
  </si>
  <si>
    <t xml:space="preserve">Soportes revisión </t>
  </si>
  <si>
    <t>Extraer los reportes de las herramientas tecnológicas.</t>
  </si>
  <si>
    <t>Reporte de rechazos de acuerdo al cumplimiento de requisitos.</t>
  </si>
  <si>
    <t xml:space="preserve">Conciliaciones a las cuentas de la ANM.                                                           Póliza de Seguro de manejo global de entidades oficiales.     </t>
  </si>
  <si>
    <t>Asignación de perfiles.</t>
  </si>
  <si>
    <t>Perfiles de los usuarios encargados de la revisión de los requisitos.</t>
  </si>
  <si>
    <t>Hacer efectiva la póliza de Seguro de manejo global de entidades oficiales</t>
  </si>
  <si>
    <t>Trámite de activación pólizas</t>
  </si>
  <si>
    <t>APO3RC0003</t>
  </si>
  <si>
    <t>Autorizar la devolución de dineros sin el lleno de los requisitos exigidos, para beneficio propio o de un tercero</t>
  </si>
  <si>
    <t>CAURC0069</t>
  </si>
  <si>
    <t>Falta de comunicación de documentos faltantes a los solicitantes.</t>
  </si>
  <si>
    <t>Atender las solicitudes a través de comunicaciones de acuerdo con los requisitos faltantes.</t>
  </si>
  <si>
    <t>Comunicados de respuesta para las solicitudes de devolución</t>
  </si>
  <si>
    <t xml:space="preserve">Elaborar comunicaciones claras en las cuales se informe los documentos faltantes                                 </t>
  </si>
  <si>
    <t>Comunicados de solicitud de documentos faltantes o respuesta</t>
  </si>
  <si>
    <t>APO4</t>
  </si>
  <si>
    <t xml:space="preserve">APO4 Administración de Tecnologías e Información </t>
  </si>
  <si>
    <t>CAURC0070</t>
  </si>
  <si>
    <t>Falta de respuesta oportuna a la solicitudes</t>
  </si>
  <si>
    <t>Generar la respuesta a las solicitudes a través de actos administrativos.</t>
  </si>
  <si>
    <t xml:space="preserve">Elaboración de los actos administrativos </t>
  </si>
  <si>
    <t>Hacer los actos administrativos con el fin de dar respuesta</t>
  </si>
  <si>
    <t>Actos administrativos</t>
  </si>
  <si>
    <t>CAURC0071</t>
  </si>
  <si>
    <t>Falta de rigurosidad en la verificación de los requisitos</t>
  </si>
  <si>
    <t>Implementar listas de chequeo para validar cumplimiento</t>
  </si>
  <si>
    <t>Listas de chequeo aplicadas</t>
  </si>
  <si>
    <t>Realizar la validación del cumplimiento de requisitos de la solicitud</t>
  </si>
  <si>
    <t>Listas de chequeo</t>
  </si>
  <si>
    <t>APO4RC0001</t>
  </si>
  <si>
    <t>Adquisición y desarrollo de soluciones tecnológicas que no cumplan con el alcance y las necesidades reales de la ANM para beneficio propio o de un tercero</t>
  </si>
  <si>
    <t>CAURC0072</t>
  </si>
  <si>
    <t>Realizar reuniones de arquitectura empresarial para validar necesidades cada vez que se requiera</t>
  </si>
  <si>
    <t>Jefe Oficina Tecnología e Información
Profesional Asignado</t>
  </si>
  <si>
    <t xml:space="preserve">Listados de asistencia 
'Correos electrónicos </t>
  </si>
  <si>
    <t>Pérdida de recursos públicos/Detrimento patrimonial por manipulación en los procesos de contratación</t>
  </si>
  <si>
    <t>Jefe Oficina de tecnología e Información</t>
  </si>
  <si>
    <t>CAURC0073</t>
  </si>
  <si>
    <t>Realizar reuniones con la alta dirección para validar ajustes a los proyectos</t>
  </si>
  <si>
    <t>Correos electrónicos
Listados de asistencia y/o presentaciones cuando aplique</t>
  </si>
  <si>
    <t>APO4RC0002</t>
  </si>
  <si>
    <t>Acceso indebido y perdida de la confidencialidad de la información registrada en la plataforma tecnológica de la Entidad para beneficio propio o de un tercero</t>
  </si>
  <si>
    <t>Tramitar la debida asignación de  permisos al personal de la ANM, de acuerdo a las solicitudes de los lideres de procesos/dependencia a  través de los formularios establecidos para tal fin.</t>
  </si>
  <si>
    <t>Profesionales asignado</t>
  </si>
  <si>
    <t>Reporte mensual de IMAC tramitados de acuerdo a lo requerido por cada líder de proceso</t>
  </si>
  <si>
    <t>CONSRC0027</t>
  </si>
  <si>
    <t>Afectación y fallas en la prestación del servicio.</t>
  </si>
  <si>
    <t>Realizar monitoreo a través de los reportes SOC para identificar afectaciones y fallas y priorizar remediación de vulnerabilidades</t>
  </si>
  <si>
    <t>Reporte de Monitoreo y Remediaciones atendidas</t>
  </si>
  <si>
    <t>CAURC0079</t>
  </si>
  <si>
    <t>Activar logs de los sistemas de información y contar con sistema de alertamiento de monitoreo</t>
  </si>
  <si>
    <t>Reportes de monitoreo System Operation Center (SOC)</t>
  </si>
  <si>
    <t>CAURC0080</t>
  </si>
  <si>
    <t>Realizar monitoreo a través de los reportes SOC y realizar remediación de vulnerabilidades</t>
  </si>
  <si>
    <t>Seguimiento a la matriz de riesgos de seguridad de la información y ciberseguridad
Reportes de monitoreo</t>
  </si>
  <si>
    <t>APO4RC0003</t>
  </si>
  <si>
    <t>Aprobación de criterios de aceptación de los bienes y servicios tecnológicos sin que se cumplan con los requerimientos de la Entidad para beneficio propio o de un tercero</t>
  </si>
  <si>
    <t>CAURC0084</t>
  </si>
  <si>
    <t>Participar en sesiones de socialización en materia contractual, convocadas por el Grupo de Contratación y  elaborar documentos precontractuales por parte de un grupo interdisciplinario y solicitar revisión al Grupo de Contratación</t>
  </si>
  <si>
    <t>Jefe Oficina Tecnología e Información
Profesionales Asignados</t>
  </si>
  <si>
    <t>Documentos precontractuales revisados y aprobados</t>
  </si>
  <si>
    <t>Informes, memorando y/o correo electrónico</t>
  </si>
  <si>
    <t>CAURC0085</t>
  </si>
  <si>
    <t>Aplicar o hacer efectivas pólizas de cumplimiento en los casos en que no se cumpla con el bien o servicio contratado</t>
  </si>
  <si>
    <t>Jefe Oficina Tecnología e Información
Profesionales Asignados/supervisores de contratos</t>
  </si>
  <si>
    <t>Documentos gestión aplicación de pólizas</t>
  </si>
  <si>
    <t>APO5</t>
  </si>
  <si>
    <t>APO5 Gestión del Talento Humano</t>
  </si>
  <si>
    <t>APO05RC0001</t>
  </si>
  <si>
    <t>Incumplimiento de funciones por parte de los servidores conforme a lo establecido en la norma y manual de funciones para beneficio particular</t>
  </si>
  <si>
    <t>CAURC0086</t>
  </si>
  <si>
    <t>Brindar acompañamiento por solicitud de los procesos/dependencias para realizar formulación y seguimiento a los planes de mejoramiento individual</t>
  </si>
  <si>
    <t>Profesional del Grupo de talento Humano</t>
  </si>
  <si>
    <t>Plan de mejoramiento formulado 
Listas de asistencia</t>
  </si>
  <si>
    <t>CONSRC0029</t>
  </si>
  <si>
    <t>CAURC0087</t>
  </si>
  <si>
    <t xml:space="preserve">Realizar acompañamiento y capacitación a los evaluadores </t>
  </si>
  <si>
    <t>Listas de asistencia</t>
  </si>
  <si>
    <t>Iniciar el trámite de retiro del servicio en caso de ser un servidor en carrera administrativa</t>
  </si>
  <si>
    <t>Coordinador Grupo de Talento Humano
Profesional Grupo de Talento Humano</t>
  </si>
  <si>
    <t>Acto Administrativo</t>
  </si>
  <si>
    <t>APO05RC0002</t>
  </si>
  <si>
    <t>Abuso de poder y manipulación de los contenidos del manual de funciones de la Entidad para beneficio particular o de un tercero</t>
  </si>
  <si>
    <t>CAURC0088</t>
  </si>
  <si>
    <t>Verificar el cumplimiento de la normatividad vigente y directrices del DAFP</t>
  </si>
  <si>
    <t>Coordinadora Grupo de Talento Humano</t>
  </si>
  <si>
    <t>Borrador del documento / Socialización con sindicatos / publicación para comentarios/ Respuesta a comentarios y sugerencias / Manual de funciones actualizado</t>
  </si>
  <si>
    <t>CONSRC0028</t>
  </si>
  <si>
    <t>Expedir actos administrativos ordenando el reintegro de dineros por conceptos de salarios y prestaciones sociales</t>
  </si>
  <si>
    <t>Profesional Grupo de Talento Humano</t>
  </si>
  <si>
    <t>APO05RC0003</t>
  </si>
  <si>
    <t>Inadecuado nombramiento de personal de planta o provisional sin cumplimiento de perfil y requisitos requeridos para beneficio particular o de un tercero.</t>
  </si>
  <si>
    <t>CAURC0089</t>
  </si>
  <si>
    <t>Presión por parte de terceros al Grupo de Talento Humano, para realizar nombramientos de servidores sin cumplimiento de requisitos.</t>
  </si>
  <si>
    <t xml:space="preserve">Elaborar formato de verificación de cumplimiento de requisitos para validar competencias </t>
  </si>
  <si>
    <t xml:space="preserve">Certificación de cumplimiento de requisitos </t>
  </si>
  <si>
    <t>CAURC0090</t>
  </si>
  <si>
    <t xml:space="preserve">Presentación de documentación falsa </t>
  </si>
  <si>
    <t>Verificar aleatoriamente con las instituciones educativas la validez de la documentación de los postulados</t>
  </si>
  <si>
    <t>Requerimiento y respuesta de las instituciones educativas</t>
  </si>
  <si>
    <t>APO05RC0004</t>
  </si>
  <si>
    <t>Favorecimiento a un tercero para proveer los servicios de capacitación de la ANM</t>
  </si>
  <si>
    <t>CAURC0077</t>
  </si>
  <si>
    <t>Elaborar estudios previos por parte de un grupo interdisciplinario y solicitar revisión al Grupo de Contratación</t>
  </si>
  <si>
    <t>Coordinadora Grupo de Talento Humano
Profesional del Grupo de talento Humano</t>
  </si>
  <si>
    <t>Estudios previos revisados y aprobados</t>
  </si>
  <si>
    <t>CAURC0091</t>
  </si>
  <si>
    <t>Priorizar de acuerdo con el procedimiento vigente.</t>
  </si>
  <si>
    <t>Diagnostico 
Encuesta de necesidades de capacitación</t>
  </si>
  <si>
    <t>APO05RC0005</t>
  </si>
  <si>
    <t>Favorecimiento a un tercero para proveer los servicios de bienestar e incentivos de la ANM</t>
  </si>
  <si>
    <t>APO05RC0006</t>
  </si>
  <si>
    <t>Favorecimiento a un tercero para proveer los servicios de seguridad y salud en el trabajo de la ANM</t>
  </si>
  <si>
    <t>APO05RC0007</t>
  </si>
  <si>
    <t>Falsificación de soportes de situaciones administrativas para favorecimiento de terceros</t>
  </si>
  <si>
    <t>CAURC0092</t>
  </si>
  <si>
    <t xml:space="preserve">Debilidades en los controles de verificación de soportes </t>
  </si>
  <si>
    <t>Revisar previamente actos administrativos y los soportes, y realizar verificación aleatoria con los organismos o entidades que expiden certificaciones</t>
  </si>
  <si>
    <t>Coordinadora Grupo de Talento Humano
Profesionales del Grupo de talento Humano</t>
  </si>
  <si>
    <t xml:space="preserve">Acto administrativo con las revisiones </t>
  </si>
  <si>
    <t>APO05RC0008</t>
  </si>
  <si>
    <t>Legalización de hechos cumplidos para favorecimiento particular o de terceros</t>
  </si>
  <si>
    <t>CAURC0093</t>
  </si>
  <si>
    <t>Verificar que las solicitudes se radiquen previamente a la situación</t>
  </si>
  <si>
    <t>Documento negando el trámite por extemporáneo</t>
  </si>
  <si>
    <t>APO05RC0009</t>
  </si>
  <si>
    <t>Liquidaciones erróneas de prestaciones sociales y salarios para favorecimiento de los servidores públicos sin el cumplimiento de requisitos</t>
  </si>
  <si>
    <t>CAURC0094</t>
  </si>
  <si>
    <t>Aplicar filtros y validaciones en la herramienta informática dispuesta para el caso</t>
  </si>
  <si>
    <t>Profesionales del Grupo de talento Humano
Coordinadora Grupo de Talento Humano</t>
  </si>
  <si>
    <t>Reportes de liquidación de la nomina</t>
  </si>
  <si>
    <t>Generar acciones correctivas para recuperar los recursos</t>
  </si>
  <si>
    <t>Actos administrativos expedidos</t>
  </si>
  <si>
    <t>APO5 Gestión del Talento Humano - Control Interno Disciplinario</t>
  </si>
  <si>
    <t>APO5RC0010</t>
  </si>
  <si>
    <t>Solicitud o aceptación de algún tipo de beneficio por fuera del lineamiento legal, para no dar el tramite respectivo a las quejas y/o informes</t>
  </si>
  <si>
    <t>CAURC0095</t>
  </si>
  <si>
    <t>Asignar la queja o informe con acta de reparto</t>
  </si>
  <si>
    <t>Coordinador del Grupo de Control Interno disciplinario
Técnico asistencial</t>
  </si>
  <si>
    <t>Actas de reparto</t>
  </si>
  <si>
    <t>CONSRC0030</t>
  </si>
  <si>
    <t>Iniciar la investigación disciplinaria correspondiente</t>
  </si>
  <si>
    <t>Coordinador GCID</t>
  </si>
  <si>
    <t>Actuaciones administrativas de la investigación</t>
  </si>
  <si>
    <t>Revisar los actos administrativos proyectados</t>
  </si>
  <si>
    <t>Coordinador del Grupo de Control Interno disciplinario</t>
  </si>
  <si>
    <t>Proyecto de acto administrativo con observaciones del coordinador</t>
  </si>
  <si>
    <t>APO5RC0011</t>
  </si>
  <si>
    <t>Solicitud o aceptación de algún tipo de beneficio por fuera del lineamiento legal, para favorecer al investigado respecto a la responsabilidad disciplinaria que conlleva la actuación</t>
  </si>
  <si>
    <t>APO6</t>
  </si>
  <si>
    <t>APO6 Gestión Jurídica</t>
  </si>
  <si>
    <t>APO6RG0001</t>
  </si>
  <si>
    <t>Retrasar o agilizar un trámite para beneficio propio o de un tercero</t>
  </si>
  <si>
    <t>CAURC0097</t>
  </si>
  <si>
    <t>Falta en el cumplimiento de la política de conflicto de interés</t>
  </si>
  <si>
    <t>Notificar al superior jerárquico sobre tramites con posibles conflictos de interés.</t>
  </si>
  <si>
    <t>Profesionales de los Grupos de Defensa Jurídica y Cobro Coactivo</t>
  </si>
  <si>
    <t>Formato de Conflictos de interés diligenciado
Correos electrónicos</t>
  </si>
  <si>
    <t>CONSRC0033</t>
  </si>
  <si>
    <t>Responder el requerimiento inicial que dio origen a la actuación judicial o con el hecho cumplido</t>
  </si>
  <si>
    <t>Coordinador de grupo de trabajo
Profesional asignado</t>
  </si>
  <si>
    <t>Constancias de respuesta, radicación de la respuesta</t>
  </si>
  <si>
    <t>APO6RG0002</t>
  </si>
  <si>
    <t>Incidencia en los argumentos jurídicos de la situación demandada o permitir vencimiento de términos para favorecer a terceros</t>
  </si>
  <si>
    <t>CAURC0098</t>
  </si>
  <si>
    <t>Presión al abogado responsable de representar a la ANM</t>
  </si>
  <si>
    <t xml:space="preserve">Realizar seguimiento al direccionamiento y avance de los procesos </t>
  </si>
  <si>
    <t>Coordinador de defensa judicial</t>
  </si>
  <si>
    <t xml:space="preserve">Correos electrónicos u otras evidencias de seguimiento </t>
  </si>
  <si>
    <t>CONSRC0031</t>
  </si>
  <si>
    <t>Iniciar las acciones jurídicas legales tendientes a restablecer los derechos que se menoscabaron de la Agencia Nacional de Minería (disciplinarios, penales, administrativos y/o fiscales)</t>
  </si>
  <si>
    <t>Coordinación de defensa judicial
Comité de Conciliación</t>
  </si>
  <si>
    <t>Denuncia penal ante la fiscalía.
Queja para indagar e iniciar proceso disciplinario
Radicación ante la entidad correspondiente que de fe del inicio de la acción legal.</t>
  </si>
  <si>
    <t>CAURC0099</t>
  </si>
  <si>
    <t>Falta de un adecuado seguimiento a los términos judiciales</t>
  </si>
  <si>
    <t>Revisar la distribución de la carga de trabajo</t>
  </si>
  <si>
    <t>Correos de reasignación de procesos</t>
  </si>
  <si>
    <t>APO6RG0003</t>
  </si>
  <si>
    <t>Liquidación de intereses por debajo del valor legal para beneficio de un tercero</t>
  </si>
  <si>
    <t>CAURC0100</t>
  </si>
  <si>
    <t>Liquidación errada por parte del profesional encargado</t>
  </si>
  <si>
    <t>Validar la información a través del sistema websafi y revisión de la contadora</t>
  </si>
  <si>
    <t>Profesional del grupo de cobro coactivo
Profesional contador asignado</t>
  </si>
  <si>
    <t>Liquidación de cada título (archivo Excel)</t>
  </si>
  <si>
    <t>CONSRC0032</t>
  </si>
  <si>
    <t xml:space="preserve">Iniciar las acciones jurídicas fiscales legales tendientes a restablecer los derechos que se menoscabaron de la Agencia Nacional de Minería </t>
  </si>
  <si>
    <t>Remisión al grupo de defensa Judicial.
Remisión al Grupo de Control Interno disciplinario 
Notificación para inicio del proceso de responsabilidad fiscal.</t>
  </si>
  <si>
    <t>Implementar el proceso de liquidación a través del módulo de cobro coactivo en websafi</t>
  </si>
  <si>
    <t>Coordinador del Grupo de Cobro Coactivo
Oficina de Tecnología e Información</t>
  </si>
  <si>
    <t xml:space="preserve">Actas de mesas de trabajo
Correos electrónicos y otras evidencias </t>
  </si>
  <si>
    <t>APO6RG0004</t>
  </si>
  <si>
    <t>Dilación del proceso de cobro para incidir en su prescripción o inoportunidad en decretar medidas cautelares promoviendo la posible insolvencia del deudor para beneficio propio o de un tercero</t>
  </si>
  <si>
    <t>CAURC0101</t>
  </si>
  <si>
    <t>Falta de gestión o movimiento del proceso por parte del abogado sustanciador</t>
  </si>
  <si>
    <t>Aplicar control y seguimiento a los procesos a través de la base de datos (términos, investigación de bienes, etc.)</t>
  </si>
  <si>
    <t>Coordinación del grupo de cobro coactivo</t>
  </si>
  <si>
    <t>Herramienta informática de seguimiento de cobro coactivo (marcas)</t>
  </si>
  <si>
    <t>APO7</t>
  </si>
  <si>
    <t>APO7 Gestión Documental</t>
  </si>
  <si>
    <t>APO7RC0001</t>
  </si>
  <si>
    <t>Indebida contratación en materia de saneamiento ambiental para beneficio propio de un tercero</t>
  </si>
  <si>
    <t>CAURC0120</t>
  </si>
  <si>
    <t>Elaborar los estudios previos y evaluación técnico con la validación por parte del Coordinador de Servicios Administrativos</t>
  </si>
  <si>
    <t>Coordinador Grupo de servicios administrativos</t>
  </si>
  <si>
    <t>Correo electrónico 
SECOP</t>
  </si>
  <si>
    <t>Solicitar iniciar acciones contractuales por incumplimiento</t>
  </si>
  <si>
    <t>Soportes de solicitud y documentos de las acciones contractuales</t>
  </si>
  <si>
    <t>APO7RC0002</t>
  </si>
  <si>
    <t>Modificación de la disposición final de los documentos en las series de la TRD para beneficio propio o de un tercero.</t>
  </si>
  <si>
    <t>CAURC0104</t>
  </si>
  <si>
    <t>Someter a aprobación en el comité institucional de Gestión y Desempeño de  la ANM los ajustes a las TRD que se requieran previa socialización a las partes interesadas</t>
  </si>
  <si>
    <t>Acta de Comité</t>
  </si>
  <si>
    <t>Conflicto de intereses</t>
  </si>
  <si>
    <t>Solicitar aplicar matrices de conflicto en el procedimiento correspondiente para aplicar acciones de mejora</t>
  </si>
  <si>
    <t>Distribución de funciones</t>
  </si>
  <si>
    <t>APO7RC0003</t>
  </si>
  <si>
    <t>Ocultamiento de información sobre documentos perdidos o alterados en los archivos de gestión para beneficio propio o de un tercero</t>
  </si>
  <si>
    <t>CAURC0105</t>
  </si>
  <si>
    <t>Realizar seguimiento periódico a los FUID y organización de los archivos de los procesos/dependencias de la ANM</t>
  </si>
  <si>
    <t>Coordinador Grupo de servicios administrativos
Profesionales asignados</t>
  </si>
  <si>
    <t>Informe de visita 
Actas de mesa de trabajo</t>
  </si>
  <si>
    <t>Solicitar el inicio de investigaciones disciplinarias, fiscales o penales correspondientes,  o demandas de los actos administrativos afectados por dolo</t>
  </si>
  <si>
    <t>Documentos correspondientes al tipo de investigación solicitada
Documentos correspondientes a la acción judicial</t>
  </si>
  <si>
    <t>APO7RC0004</t>
  </si>
  <si>
    <t>Inadvertir pérdida de la integridad en la devolución de expedientes y documentos al archivo central</t>
  </si>
  <si>
    <t>CAURC0109</t>
  </si>
  <si>
    <t>Realizar capacitación a los funcionarios del archivo central sobre el procedimiento de préstamo documental, establecimiento de control, préstamo y devolución de documentos</t>
  </si>
  <si>
    <t>Listado de Asistencia
Presentación 
Base de datos de control de préstamos</t>
  </si>
  <si>
    <t>Adelantar denuncia ante la Fiscalía</t>
  </si>
  <si>
    <t>CAURC0110</t>
  </si>
  <si>
    <t>Realizar capacitación a los funcionarios del archivo central sobre el procedimiento de préstamo documental</t>
  </si>
  <si>
    <t xml:space="preserve">Listado de Asistencia
Presentación </t>
  </si>
  <si>
    <t>Adelantar proceso de demanda de acto administrativo indebido</t>
  </si>
  <si>
    <t>Documentación de la demanda</t>
  </si>
  <si>
    <t>APO7RC0005</t>
  </si>
  <si>
    <t>Eliminación documental de información que no debe ser eliminada para beneficio propio o de un tercero</t>
  </si>
  <si>
    <t>CAURC0112</t>
  </si>
  <si>
    <t>Realizar capacitación a los funcionarios del archivo central sobre el procedimiento de eliminación documental</t>
  </si>
  <si>
    <t>Listas de asistencia
Invitaciones
Presentaciones</t>
  </si>
  <si>
    <t>Adelantar denuncia ante la Fiscalía, o adelantar proceso de demanda de acto administrativo indebido</t>
  </si>
  <si>
    <t>Someter a aprobación por parte del Comité Institucional de Gestión y Desempeño las eliminaciones propuestas</t>
  </si>
  <si>
    <t>Acta de comité</t>
  </si>
  <si>
    <t>Elaboró: Yesnith Suárez Ariza</t>
  </si>
  <si>
    <t xml:space="preserve">Gestor Grupo de Planeación </t>
  </si>
  <si>
    <t>Enero 31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</si>
</sst>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4"/>
      <name val="Arial Narrow"/>
      <family val="2"/>
    </font>
    <font>
      <b/>
      <sz val="12"/>
      <name val="Arial Narrow"/>
      <family val="2"/>
    </font>
    <font>
      <sz val="14"/>
      <color theme="3" tint="-0.499984740745262"/>
      <name val="Arial Narrow"/>
      <family val="2"/>
    </font>
    <font>
      <b/>
      <sz val="14"/>
      <color rgb="FFFF0000"/>
      <name val="Arial Narrow"/>
      <family val="2"/>
    </font>
    <font>
      <b/>
      <sz val="12"/>
      <color theme="3" tint="-0.499984740745262"/>
      <name val="Arial Narrow"/>
      <family val="2"/>
    </font>
    <font>
      <sz val="12"/>
      <color theme="3" tint="-0.499984740745262"/>
      <name val="Arial Narrow"/>
      <family val="2"/>
    </font>
    <font>
      <sz val="12"/>
      <color theme="0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4"/>
      <color theme="3" tint="-0.499984740745262"/>
      <name val="Arial Narrow"/>
      <family val="2"/>
    </font>
    <font>
      <b/>
      <sz val="16"/>
      <name val="Arial Narrow"/>
      <family val="2"/>
    </font>
    <font>
      <sz val="11"/>
      <color theme="0"/>
      <name val="Calibri"/>
      <family val="2"/>
      <scheme val="minor"/>
    </font>
    <font>
      <sz val="14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0.7999816888943144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medium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 style="thin">
        <color theme="9" tint="-0.499984740745262"/>
      </top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indexed="64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/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 style="medium">
        <color indexed="64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auto="1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medium">
        <color auto="1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 style="medium">
        <color indexed="64"/>
      </top>
      <bottom/>
      <diagonal/>
    </border>
    <border>
      <left style="thin">
        <color indexed="64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-0.499984740745262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9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justify" vertical="center" wrapText="1"/>
    </xf>
    <xf numFmtId="0" fontId="6" fillId="2" borderId="25" xfId="0" applyFont="1" applyFill="1" applyBorder="1" applyAlignment="1">
      <alignment horizontal="justify" vertical="center" wrapText="1"/>
    </xf>
    <xf numFmtId="0" fontId="6" fillId="2" borderId="27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2" borderId="30" xfId="0" applyFont="1" applyFill="1" applyBorder="1" applyAlignment="1">
      <alignment horizontal="justify" vertical="center" wrapText="1"/>
    </xf>
    <xf numFmtId="0" fontId="6" fillId="2" borderId="31" xfId="0" applyFont="1" applyFill="1" applyBorder="1" applyAlignment="1">
      <alignment horizontal="justify" vertical="center" wrapText="1"/>
    </xf>
    <xf numFmtId="0" fontId="6" fillId="2" borderId="32" xfId="0" applyFont="1" applyFill="1" applyBorder="1" applyAlignment="1">
      <alignment horizontal="justify" vertical="center" wrapText="1"/>
    </xf>
    <xf numFmtId="0" fontId="6" fillId="2" borderId="23" xfId="0" applyFont="1" applyFill="1" applyBorder="1" applyAlignment="1">
      <alignment horizontal="justify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justify" vertical="center" wrapText="1"/>
    </xf>
    <xf numFmtId="0" fontId="6" fillId="2" borderId="33" xfId="0" applyFont="1" applyFill="1" applyBorder="1" applyAlignment="1">
      <alignment horizontal="justify" vertical="center" wrapText="1"/>
    </xf>
    <xf numFmtId="0" fontId="6" fillId="2" borderId="34" xfId="0" applyFont="1" applyFill="1" applyBorder="1" applyAlignment="1">
      <alignment horizontal="justify" vertical="center" wrapText="1"/>
    </xf>
    <xf numFmtId="0" fontId="6" fillId="2" borderId="35" xfId="0" applyFont="1" applyFill="1" applyBorder="1" applyAlignment="1">
      <alignment horizontal="justify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justify" vertical="center" wrapText="1"/>
    </xf>
    <xf numFmtId="0" fontId="6" fillId="2" borderId="26" xfId="0" quotePrefix="1" applyFont="1" applyFill="1" applyBorder="1" applyAlignment="1">
      <alignment horizontal="justify" vertical="center" wrapText="1"/>
    </xf>
    <xf numFmtId="0" fontId="6" fillId="2" borderId="21" xfId="0" quotePrefix="1" applyFont="1" applyFill="1" applyBorder="1" applyAlignment="1">
      <alignment horizontal="justify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justify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>
      <alignment horizontal="justify" vertical="center" wrapText="1"/>
    </xf>
    <xf numFmtId="0" fontId="6" fillId="0" borderId="26" xfId="0" quotePrefix="1" applyFont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justify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justify" vertical="center" wrapText="1"/>
    </xf>
    <xf numFmtId="0" fontId="6" fillId="2" borderId="36" xfId="0" applyFont="1" applyFill="1" applyBorder="1" applyAlignment="1">
      <alignment horizontal="justify" vertical="center" wrapText="1"/>
    </xf>
    <xf numFmtId="0" fontId="6" fillId="0" borderId="21" xfId="0" quotePrefix="1" applyFont="1" applyBorder="1" applyAlignment="1">
      <alignment horizontal="justify" vertical="center" wrapText="1"/>
    </xf>
    <xf numFmtId="0" fontId="6" fillId="2" borderId="23" xfId="0" quotePrefix="1" applyFont="1" applyFill="1" applyBorder="1" applyAlignment="1">
      <alignment horizontal="justify" vertical="center" wrapText="1"/>
    </xf>
    <xf numFmtId="0" fontId="8" fillId="0" borderId="26" xfId="0" quotePrefix="1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justify" vertical="center" wrapText="1"/>
    </xf>
    <xf numFmtId="0" fontId="8" fillId="2" borderId="21" xfId="0" applyFont="1" applyFill="1" applyBorder="1" applyAlignment="1">
      <alignment horizontal="justify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justify" vertical="center"/>
    </xf>
    <xf numFmtId="0" fontId="6" fillId="2" borderId="44" xfId="0" applyFont="1" applyFill="1" applyBorder="1" applyAlignment="1">
      <alignment horizontal="justify" vertical="center" wrapText="1"/>
    </xf>
    <xf numFmtId="0" fontId="6" fillId="2" borderId="42" xfId="0" applyFont="1" applyFill="1" applyBorder="1" applyAlignment="1">
      <alignment horizontal="justify" vertical="center" wrapText="1"/>
    </xf>
    <xf numFmtId="0" fontId="6" fillId="2" borderId="45" xfId="0" applyFont="1" applyFill="1" applyBorder="1" applyAlignment="1">
      <alignment horizontal="justify" vertical="center" wrapText="1"/>
    </xf>
    <xf numFmtId="0" fontId="6" fillId="2" borderId="46" xfId="0" applyFont="1" applyFill="1" applyBorder="1" applyAlignment="1">
      <alignment horizontal="justify" vertical="center" wrapText="1"/>
    </xf>
    <xf numFmtId="0" fontId="6" fillId="2" borderId="22" xfId="0" quotePrefix="1" applyFont="1" applyFill="1" applyBorder="1" applyAlignment="1">
      <alignment horizontal="justify" vertical="center" wrapText="1"/>
    </xf>
    <xf numFmtId="0" fontId="6" fillId="2" borderId="36" xfId="0" quotePrefix="1" applyFont="1" applyFill="1" applyBorder="1" applyAlignment="1">
      <alignment horizontal="justify" vertical="center" wrapText="1"/>
    </xf>
    <xf numFmtId="0" fontId="9" fillId="2" borderId="47" xfId="0" applyFont="1" applyFill="1" applyBorder="1" applyAlignment="1">
      <alignment horizontal="justify" vertical="center" wrapText="1"/>
    </xf>
    <xf numFmtId="0" fontId="9" fillId="2" borderId="44" xfId="0" applyFont="1" applyFill="1" applyBorder="1" applyAlignment="1">
      <alignment horizontal="justify" vertical="center" wrapText="1"/>
    </xf>
    <xf numFmtId="0" fontId="9" fillId="2" borderId="54" xfId="0" applyFont="1" applyFill="1" applyBorder="1" applyAlignment="1">
      <alignment horizontal="justify" vertical="center" wrapText="1"/>
    </xf>
    <xf numFmtId="0" fontId="9" fillId="2" borderId="34" xfId="0" applyFont="1" applyFill="1" applyBorder="1" applyAlignment="1">
      <alignment horizontal="justify" vertical="center" wrapText="1"/>
    </xf>
    <xf numFmtId="0" fontId="8" fillId="2" borderId="31" xfId="0" applyFont="1" applyFill="1" applyBorder="1" applyAlignment="1">
      <alignment horizontal="justify" vertical="center" wrapText="1"/>
    </xf>
    <xf numFmtId="0" fontId="8" fillId="2" borderId="30" xfId="0" applyFont="1" applyFill="1" applyBorder="1" applyAlignment="1">
      <alignment horizontal="justify" vertical="center" wrapText="1"/>
    </xf>
    <xf numFmtId="0" fontId="8" fillId="2" borderId="44" xfId="0" applyFont="1" applyFill="1" applyBorder="1" applyAlignment="1">
      <alignment horizontal="justify" vertical="center" wrapText="1"/>
    </xf>
    <xf numFmtId="0" fontId="8" fillId="2" borderId="26" xfId="0" applyFont="1" applyFill="1" applyBorder="1" applyAlignment="1">
      <alignment horizontal="justify" vertical="center" wrapText="1"/>
    </xf>
    <xf numFmtId="0" fontId="8" fillId="2" borderId="57" xfId="0" applyFont="1" applyFill="1" applyBorder="1" applyAlignment="1">
      <alignment horizontal="justify" vertical="center" wrapText="1"/>
    </xf>
    <xf numFmtId="0" fontId="8" fillId="2" borderId="22" xfId="0" applyFont="1" applyFill="1" applyBorder="1" applyAlignment="1">
      <alignment horizontal="justify" vertical="center" wrapText="1"/>
    </xf>
    <xf numFmtId="0" fontId="8" fillId="2" borderId="36" xfId="0" applyFont="1" applyFill="1" applyBorder="1" applyAlignment="1">
      <alignment horizontal="justify" vertical="center" wrapText="1"/>
    </xf>
    <xf numFmtId="0" fontId="8" fillId="2" borderId="47" xfId="0" applyFont="1" applyFill="1" applyBorder="1" applyAlignment="1">
      <alignment horizontal="justify" vertical="center" wrapText="1"/>
    </xf>
    <xf numFmtId="0" fontId="8" fillId="2" borderId="53" xfId="0" applyFont="1" applyFill="1" applyBorder="1" applyAlignment="1">
      <alignment horizontal="justify" vertical="center" wrapText="1"/>
    </xf>
    <xf numFmtId="0" fontId="8" fillId="2" borderId="59" xfId="0" applyFont="1" applyFill="1" applyBorder="1" applyAlignment="1">
      <alignment horizontal="justify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23" xfId="0" quotePrefix="1" applyFont="1" applyBorder="1" applyAlignment="1">
      <alignment horizontal="justify" vertical="center" wrapText="1"/>
    </xf>
    <xf numFmtId="0" fontId="6" fillId="2" borderId="41" xfId="0" applyFont="1" applyFill="1" applyBorder="1" applyAlignment="1">
      <alignment horizontal="justify" vertical="center" wrapText="1"/>
    </xf>
    <xf numFmtId="0" fontId="6" fillId="2" borderId="63" xfId="0" applyFont="1" applyFill="1" applyBorder="1" applyAlignment="1">
      <alignment horizontal="justify" vertical="center" wrapText="1"/>
    </xf>
    <xf numFmtId="0" fontId="6" fillId="2" borderId="47" xfId="0" applyFont="1" applyFill="1" applyBorder="1" applyAlignment="1">
      <alignment horizontal="justify" vertical="center" wrapText="1"/>
    </xf>
    <xf numFmtId="0" fontId="6" fillId="2" borderId="53" xfId="0" applyFont="1" applyFill="1" applyBorder="1" applyAlignment="1">
      <alignment horizontal="justify" vertical="center" wrapText="1"/>
    </xf>
    <xf numFmtId="0" fontId="9" fillId="0" borderId="36" xfId="0" applyFont="1" applyBorder="1" applyAlignment="1">
      <alignment horizontal="justify" vertical="center" wrapText="1"/>
    </xf>
    <xf numFmtId="0" fontId="9" fillId="0" borderId="36" xfId="0" quotePrefix="1" applyFont="1" applyBorder="1" applyAlignment="1">
      <alignment horizontal="justify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justify" vertical="center" wrapText="1"/>
    </xf>
    <xf numFmtId="0" fontId="9" fillId="0" borderId="45" xfId="0" applyFont="1" applyBorder="1" applyAlignment="1">
      <alignment horizontal="justify" vertical="center" wrapText="1"/>
    </xf>
    <xf numFmtId="0" fontId="6" fillId="2" borderId="52" xfId="0" applyFont="1" applyFill="1" applyBorder="1" applyAlignment="1">
      <alignment horizontal="justify" vertical="center" wrapText="1"/>
    </xf>
    <xf numFmtId="0" fontId="9" fillId="0" borderId="46" xfId="0" applyFont="1" applyBorder="1" applyAlignment="1">
      <alignment horizontal="justify" vertical="center" wrapText="1"/>
    </xf>
    <xf numFmtId="0" fontId="9" fillId="0" borderId="27" xfId="0" applyFont="1" applyBorder="1" applyAlignment="1">
      <alignment horizontal="justify" vertical="center" wrapText="1"/>
    </xf>
    <xf numFmtId="0" fontId="9" fillId="0" borderId="27" xfId="0" quotePrefix="1" applyFont="1" applyBorder="1" applyAlignment="1">
      <alignment horizontal="justify" vertical="center" wrapText="1"/>
    </xf>
    <xf numFmtId="0" fontId="9" fillId="2" borderId="24" xfId="0" applyFont="1" applyFill="1" applyBorder="1" applyAlignment="1">
      <alignment horizontal="justify" vertical="center" wrapText="1"/>
    </xf>
    <xf numFmtId="0" fontId="9" fillId="0" borderId="64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21" xfId="0" quotePrefix="1" applyFont="1" applyBorder="1" applyAlignment="1">
      <alignment horizontal="justify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9" fillId="0" borderId="54" xfId="0" applyFont="1" applyBorder="1" applyAlignment="1">
      <alignment horizontal="justify" vertical="center" wrapText="1"/>
    </xf>
    <xf numFmtId="0" fontId="9" fillId="0" borderId="66" xfId="0" applyFont="1" applyBorder="1" applyAlignment="1">
      <alignment horizontal="justify" vertical="center" wrapText="1"/>
    </xf>
    <xf numFmtId="0" fontId="9" fillId="0" borderId="55" xfId="0" applyFont="1" applyBorder="1" applyAlignment="1">
      <alignment horizontal="justify" vertical="center" wrapText="1"/>
    </xf>
    <xf numFmtId="0" fontId="6" fillId="2" borderId="27" xfId="0" quotePrefix="1" applyFont="1" applyFill="1" applyBorder="1" applyAlignment="1">
      <alignment horizontal="justify" vertical="center" wrapText="1"/>
    </xf>
    <xf numFmtId="0" fontId="8" fillId="2" borderId="45" xfId="0" applyFont="1" applyFill="1" applyBorder="1" applyAlignment="1">
      <alignment horizontal="justify" vertical="center" wrapText="1"/>
    </xf>
    <xf numFmtId="0" fontId="6" fillId="2" borderId="49" xfId="0" quotePrefix="1" applyFont="1" applyFill="1" applyBorder="1" applyAlignment="1">
      <alignment horizontal="justify" vertical="center" wrapText="1"/>
    </xf>
    <xf numFmtId="0" fontId="6" fillId="2" borderId="54" xfId="0" applyFont="1" applyFill="1" applyBorder="1" applyAlignment="1">
      <alignment horizontal="justify" vertical="center" wrapText="1"/>
    </xf>
    <xf numFmtId="0" fontId="6" fillId="2" borderId="55" xfId="0" applyFont="1" applyFill="1" applyBorder="1" applyAlignment="1">
      <alignment horizontal="justify" vertical="center" wrapText="1"/>
    </xf>
    <xf numFmtId="0" fontId="8" fillId="2" borderId="24" xfId="0" applyFont="1" applyFill="1" applyBorder="1" applyAlignment="1">
      <alignment horizontal="justify" vertical="center" wrapText="1"/>
    </xf>
    <xf numFmtId="0" fontId="8" fillId="2" borderId="25" xfId="0" applyFont="1" applyFill="1" applyBorder="1" applyAlignment="1">
      <alignment horizontal="justify" vertical="center" wrapText="1"/>
    </xf>
    <xf numFmtId="0" fontId="8" fillId="2" borderId="68" xfId="0" applyFont="1" applyFill="1" applyBorder="1" applyAlignment="1">
      <alignment horizontal="justify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justify" vertical="center" wrapText="1"/>
    </xf>
    <xf numFmtId="0" fontId="6" fillId="2" borderId="69" xfId="0" applyFont="1" applyFill="1" applyBorder="1" applyAlignment="1">
      <alignment horizontal="justify" vertical="center" wrapText="1"/>
    </xf>
    <xf numFmtId="0" fontId="6" fillId="2" borderId="70" xfId="0" applyFont="1" applyFill="1" applyBorder="1" applyAlignment="1">
      <alignment horizontal="justify" vertical="center" wrapText="1"/>
    </xf>
    <xf numFmtId="0" fontId="7" fillId="6" borderId="6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justify" vertical="center" wrapText="1"/>
    </xf>
    <xf numFmtId="0" fontId="9" fillId="2" borderId="23" xfId="0" applyFont="1" applyFill="1" applyBorder="1" applyAlignment="1">
      <alignment horizontal="justify" vertical="center" wrapText="1"/>
    </xf>
    <xf numFmtId="0" fontId="9" fillId="2" borderId="26" xfId="0" applyFont="1" applyFill="1" applyBorder="1" applyAlignment="1">
      <alignment horizontal="justify" vertical="center" wrapText="1"/>
    </xf>
    <xf numFmtId="0" fontId="9" fillId="2" borderId="21" xfId="0" applyFont="1" applyFill="1" applyBorder="1" applyAlignment="1">
      <alignment horizontal="justify" vertical="center" wrapText="1"/>
    </xf>
    <xf numFmtId="0" fontId="9" fillId="2" borderId="36" xfId="0" applyFont="1" applyFill="1" applyBorder="1" applyAlignment="1">
      <alignment horizontal="justify" vertical="center" wrapText="1"/>
    </xf>
    <xf numFmtId="0" fontId="9" fillId="2" borderId="27" xfId="0" applyFont="1" applyFill="1" applyBorder="1" applyAlignment="1">
      <alignment horizontal="justify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7" fillId="6" borderId="26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justify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justify" vertical="center" wrapText="1"/>
    </xf>
    <xf numFmtId="0" fontId="8" fillId="2" borderId="49" xfId="0" applyFont="1" applyFill="1" applyBorder="1" applyAlignment="1">
      <alignment horizontal="justify" vertical="center" wrapText="1"/>
    </xf>
    <xf numFmtId="0" fontId="6" fillId="2" borderId="58" xfId="0" applyFont="1" applyFill="1" applyBorder="1" applyAlignment="1">
      <alignment horizontal="justify" vertical="center" wrapText="1"/>
    </xf>
    <xf numFmtId="0" fontId="6" fillId="0" borderId="29" xfId="0" quotePrefix="1" applyFont="1" applyBorder="1" applyAlignment="1">
      <alignment horizontal="justify" vertical="center" wrapText="1"/>
    </xf>
    <xf numFmtId="0" fontId="6" fillId="2" borderId="48" xfId="0" applyFont="1" applyFill="1" applyBorder="1" applyAlignment="1">
      <alignment horizontal="justify" vertical="center" wrapText="1"/>
    </xf>
    <xf numFmtId="0" fontId="6" fillId="0" borderId="36" xfId="0" quotePrefix="1" applyFont="1" applyBorder="1" applyAlignment="1">
      <alignment horizontal="justify" vertical="center" wrapText="1"/>
    </xf>
    <xf numFmtId="0" fontId="6" fillId="0" borderId="23" xfId="0" quotePrefix="1" applyFont="1" applyBorder="1" applyAlignment="1">
      <alignment horizontal="justify" vertical="center" wrapText="1"/>
    </xf>
    <xf numFmtId="0" fontId="8" fillId="4" borderId="6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justify" vertical="center" wrapText="1"/>
    </xf>
    <xf numFmtId="0" fontId="8" fillId="2" borderId="29" xfId="0" applyFont="1" applyFill="1" applyBorder="1" applyAlignment="1">
      <alignment horizontal="justify" vertical="center" wrapText="1"/>
    </xf>
    <xf numFmtId="0" fontId="8" fillId="2" borderId="36" xfId="0" quotePrefix="1" applyFont="1" applyFill="1" applyBorder="1" applyAlignment="1">
      <alignment horizontal="justify" vertical="center" wrapText="1"/>
    </xf>
    <xf numFmtId="0" fontId="6" fillId="0" borderId="30" xfId="0" applyFont="1" applyBorder="1" applyAlignment="1">
      <alignment horizontal="justify" vertical="center" wrapText="1"/>
    </xf>
    <xf numFmtId="0" fontId="6" fillId="0" borderId="31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justify" vertical="center" wrapText="1"/>
    </xf>
    <xf numFmtId="0" fontId="8" fillId="2" borderId="65" xfId="0" applyFont="1" applyFill="1" applyBorder="1" applyAlignment="1">
      <alignment horizontal="justify" vertical="center" wrapText="1"/>
    </xf>
    <xf numFmtId="0" fontId="8" fillId="2" borderId="66" xfId="0" applyFont="1" applyFill="1" applyBorder="1" applyAlignment="1">
      <alignment horizontal="justify" vertical="center" wrapText="1"/>
    </xf>
    <xf numFmtId="0" fontId="8" fillId="2" borderId="77" xfId="0" applyFont="1" applyFill="1" applyBorder="1" applyAlignment="1">
      <alignment horizontal="justify" vertical="center" wrapText="1"/>
    </xf>
    <xf numFmtId="0" fontId="6" fillId="0" borderId="65" xfId="0" applyFont="1" applyBorder="1" applyAlignment="1">
      <alignment horizontal="justify" vertical="center" wrapText="1"/>
    </xf>
    <xf numFmtId="0" fontId="6" fillId="0" borderId="66" xfId="0" applyFont="1" applyBorder="1" applyAlignment="1">
      <alignment horizontal="justify" vertical="center" wrapText="1"/>
    </xf>
    <xf numFmtId="0" fontId="8" fillId="2" borderId="23" xfId="0" quotePrefix="1" applyFont="1" applyFill="1" applyBorder="1" applyAlignment="1">
      <alignment horizontal="justify" vertical="center" wrapText="1"/>
    </xf>
    <xf numFmtId="0" fontId="6" fillId="0" borderId="68" xfId="0" applyFont="1" applyBorder="1" applyAlignment="1">
      <alignment horizontal="justify" vertical="center" wrapText="1"/>
    </xf>
    <xf numFmtId="0" fontId="7" fillId="4" borderId="6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justify" vertical="center" wrapText="1"/>
    </xf>
    <xf numFmtId="0" fontId="8" fillId="2" borderId="63" xfId="0" applyFont="1" applyFill="1" applyBorder="1" applyAlignment="1">
      <alignment horizontal="justify" vertical="center" wrapText="1"/>
    </xf>
    <xf numFmtId="0" fontId="8" fillId="2" borderId="72" xfId="0" applyFont="1" applyFill="1" applyBorder="1" applyAlignment="1">
      <alignment horizontal="justify" vertical="center" wrapText="1"/>
    </xf>
    <xf numFmtId="0" fontId="8" fillId="2" borderId="46" xfId="0" applyFont="1" applyFill="1" applyBorder="1" applyAlignment="1">
      <alignment horizontal="justify" vertical="center" wrapText="1"/>
    </xf>
    <xf numFmtId="0" fontId="6" fillId="2" borderId="68" xfId="0" quotePrefix="1" applyFont="1" applyFill="1" applyBorder="1" applyAlignment="1">
      <alignment horizontal="justify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justify" vertical="center" wrapText="1"/>
    </xf>
    <xf numFmtId="0" fontId="5" fillId="2" borderId="58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41" xfId="0" quotePrefix="1" applyFont="1" applyFill="1" applyBorder="1" applyAlignment="1">
      <alignment horizontal="justify" vertical="center" wrapText="1"/>
    </xf>
    <xf numFmtId="0" fontId="6" fillId="2" borderId="23" xfId="0" quotePrefix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6" fillId="2" borderId="80" xfId="0" applyFont="1" applyFill="1" applyBorder="1" applyAlignment="1">
      <alignment horizontal="center" vertical="center" wrapText="1"/>
    </xf>
    <xf numFmtId="0" fontId="5" fillId="2" borderId="71" xfId="0" quotePrefix="1" applyFont="1" applyFill="1" applyBorder="1" applyAlignment="1">
      <alignment horizontal="justify" vertical="center" wrapText="1"/>
    </xf>
    <xf numFmtId="0" fontId="5" fillId="2" borderId="79" xfId="0" applyFont="1" applyFill="1" applyBorder="1" applyAlignment="1">
      <alignment horizontal="justify" vertical="center" wrapText="1"/>
    </xf>
    <xf numFmtId="0" fontId="5" fillId="0" borderId="79" xfId="0" applyFont="1" applyBorder="1" applyAlignment="1">
      <alignment horizontal="justify" vertical="center" wrapText="1"/>
    </xf>
    <xf numFmtId="0" fontId="5" fillId="0" borderId="56" xfId="0" applyFont="1" applyBorder="1" applyAlignment="1">
      <alignment horizontal="justify" vertical="center" wrapText="1"/>
    </xf>
    <xf numFmtId="0" fontId="10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8" fillId="5" borderId="26" xfId="0" applyFont="1" applyFill="1" applyBorder="1" applyAlignment="1">
      <alignment horizontal="center" vertical="center" wrapText="1"/>
    </xf>
    <xf numFmtId="0" fontId="8" fillId="5" borderId="6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67" xfId="0" applyFont="1" applyFill="1" applyBorder="1" applyAlignment="1">
      <alignment horizontal="center" vertical="center" wrapText="1"/>
    </xf>
    <xf numFmtId="0" fontId="6" fillId="8" borderId="76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justify" vertical="center" wrapText="1"/>
    </xf>
    <xf numFmtId="0" fontId="2" fillId="2" borderId="48" xfId="0" applyFont="1" applyFill="1" applyBorder="1" applyAlignment="1">
      <alignment horizontal="justify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justify" vertical="center" wrapText="1"/>
    </xf>
    <xf numFmtId="0" fontId="5" fillId="2" borderId="58" xfId="0" applyFont="1" applyFill="1" applyBorder="1" applyAlignment="1">
      <alignment horizontal="justify" vertical="center" wrapText="1"/>
    </xf>
    <xf numFmtId="0" fontId="6" fillId="8" borderId="62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justify" vertical="center" wrapText="1"/>
    </xf>
    <xf numFmtId="0" fontId="5" fillId="0" borderId="58" xfId="0" applyFont="1" applyBorder="1" applyAlignment="1">
      <alignment horizontal="justify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justify" vertical="center" wrapText="1"/>
    </xf>
    <xf numFmtId="0" fontId="6" fillId="2" borderId="36" xfId="0" applyFont="1" applyFill="1" applyBorder="1" applyAlignment="1">
      <alignment horizontal="justify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justify" vertical="center" wrapText="1"/>
    </xf>
    <xf numFmtId="0" fontId="6" fillId="2" borderId="27" xfId="0" applyFont="1" applyFill="1" applyBorder="1" applyAlignment="1">
      <alignment horizontal="justify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justify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justify" vertical="center" wrapText="1"/>
    </xf>
    <xf numFmtId="0" fontId="6" fillId="2" borderId="49" xfId="0" applyFont="1" applyFill="1" applyBorder="1" applyAlignment="1">
      <alignment horizontal="justify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justify" vertical="center" wrapText="1"/>
    </xf>
    <xf numFmtId="0" fontId="6" fillId="8" borderId="8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5" fillId="0" borderId="73" xfId="0" applyFont="1" applyBorder="1" applyAlignment="1">
      <alignment horizontal="justify" vertical="center" wrapText="1"/>
    </xf>
    <xf numFmtId="0" fontId="5" fillId="0" borderId="59" xfId="0" applyFont="1" applyBorder="1" applyAlignment="1">
      <alignment horizontal="justify" vertical="center" wrapText="1"/>
    </xf>
    <xf numFmtId="0" fontId="5" fillId="0" borderId="72" xfId="0" applyFont="1" applyBorder="1" applyAlignment="1">
      <alignment horizontal="justify" vertical="center" wrapText="1"/>
    </xf>
    <xf numFmtId="0" fontId="2" fillId="0" borderId="71" xfId="0" quotePrefix="1" applyFont="1" applyBorder="1" applyAlignment="1">
      <alignment horizontal="justify" vertical="center" wrapText="1"/>
    </xf>
    <xf numFmtId="0" fontId="2" fillId="0" borderId="72" xfId="0" applyFont="1" applyBorder="1" applyAlignment="1">
      <alignment horizontal="justify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5" fillId="0" borderId="71" xfId="0" applyFont="1" applyBorder="1" applyAlignment="1">
      <alignment horizontal="justify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justify" vertical="center" wrapText="1"/>
    </xf>
    <xf numFmtId="0" fontId="5" fillId="2" borderId="59" xfId="0" applyFont="1" applyFill="1" applyBorder="1" applyAlignment="1">
      <alignment horizontal="justify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justify" vertical="center" wrapText="1"/>
    </xf>
    <xf numFmtId="0" fontId="6" fillId="8" borderId="60" xfId="0" applyFont="1" applyFill="1" applyBorder="1" applyAlignment="1">
      <alignment horizontal="center" vertical="center" wrapText="1"/>
    </xf>
    <xf numFmtId="0" fontId="6" fillId="8" borderId="61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justify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justify" vertical="center" wrapText="1"/>
    </xf>
    <xf numFmtId="0" fontId="5" fillId="2" borderId="56" xfId="0" quotePrefix="1" applyFont="1" applyFill="1" applyBorder="1" applyAlignment="1">
      <alignment horizontal="justify" vertical="center" wrapText="1"/>
    </xf>
    <xf numFmtId="0" fontId="5" fillId="2" borderId="48" xfId="0" quotePrefix="1" applyFont="1" applyFill="1" applyBorder="1" applyAlignment="1">
      <alignment horizontal="justify" vertical="center" wrapText="1"/>
    </xf>
    <xf numFmtId="0" fontId="6" fillId="0" borderId="26" xfId="0" quotePrefix="1" applyFont="1" applyBorder="1" applyAlignment="1">
      <alignment horizontal="justify" vertical="center" wrapText="1"/>
    </xf>
    <xf numFmtId="0" fontId="6" fillId="0" borderId="27" xfId="0" quotePrefix="1" applyFont="1" applyBorder="1" applyAlignment="1">
      <alignment horizontal="justify" vertical="center" wrapText="1"/>
    </xf>
    <xf numFmtId="0" fontId="6" fillId="8" borderId="38" xfId="0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7" fillId="5" borderId="37" xfId="0" applyFont="1" applyFill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37" xfId="0" applyFont="1" applyBorder="1" applyAlignment="1">
      <alignment horizontal="justify" vertical="center" wrapText="1"/>
    </xf>
    <xf numFmtId="0" fontId="6" fillId="8" borderId="78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justify" vertical="center" wrapText="1"/>
    </xf>
    <xf numFmtId="0" fontId="8" fillId="2" borderId="26" xfId="0" applyFont="1" applyFill="1" applyBorder="1" applyAlignment="1">
      <alignment horizontal="justify" vertical="center" wrapText="1"/>
    </xf>
    <xf numFmtId="0" fontId="8" fillId="2" borderId="29" xfId="0" applyFont="1" applyFill="1" applyBorder="1" applyAlignment="1">
      <alignment horizontal="justify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6" fillId="8" borderId="43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justify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justify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5" fillId="0" borderId="81" xfId="0" applyFont="1" applyBorder="1" applyAlignment="1">
      <alignment horizontal="justify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justify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60" xfId="0" applyFont="1" applyFill="1" applyBorder="1" applyAlignment="1">
      <alignment horizontal="center" vertical="center" wrapText="1"/>
    </xf>
    <xf numFmtId="0" fontId="8" fillId="8" borderId="62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justify" vertical="center" wrapText="1"/>
    </xf>
    <xf numFmtId="0" fontId="8" fillId="8" borderId="7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justify" vertical="center" wrapText="1"/>
    </xf>
    <xf numFmtId="0" fontId="6" fillId="8" borderId="50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justify" vertical="center" wrapText="1"/>
    </xf>
    <xf numFmtId="0" fontId="12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7" xfId="0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1260475</xdr:colOff>
      <xdr:row>0</xdr:row>
      <xdr:rowOff>42334</xdr:rowOff>
    </xdr:from>
    <xdr:to>
      <xdr:col>4</xdr:col>
      <xdr:colOff>1214437</xdr:colOff>
      <xdr:row>2</xdr:row>
      <xdr:rowOff>214313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4B27B7-61C7-4C41-9423-B47DFD095F0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08163" y="42334"/>
          <a:ext cx="2525712" cy="80301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8</xdr:col>
      <xdr:colOff>11206</xdr:colOff>
      <xdr:row>4</xdr:row>
      <xdr:rowOff>28575</xdr:rowOff>
    </xdr:from>
    <xdr:to>
      <xdr:col>8</xdr:col>
      <xdr:colOff>11206</xdr:colOff>
      <xdr:row>5</xdr:row>
      <xdr:rowOff>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80C09D8D-3756-443D-A68D-D3D3B5EC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8081" y="12954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27-PLAN%20ANTICORRUPCION%20Y%20DE%20ATENCI&#211;N%20AL%20CIUDADANO\2017\2.%20Formulaci&#243;n%20PAAC%202017\Racionalizacion%20de%20tr&#225;mit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4%20Gesti&#243;n%20Integral%20para%20el%20Seguimiento%20-%20Modificaciones%202023/MIS4%20Seguimiento%20y%20control%20-%20Modificaci&#243;n%20RCorrupcion%202023%20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4%20Gesti&#243;n%20Integral%20para%20el%20Seguimiento%20-%20Evaluacion%20ET%202023/MIS4%20Seguimiento%20y%20control%20-%20Evaluacion%20ET%20RCorrupcion%202023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4%20Gesti&#243;n%20Integral%20para%20el%20Seguimiento%20-%20Fiscalizaci&#243;n%202023/MIS4%20Seguimiento%20y%20control%20Fiscalizaci&#243;n%20RCorrupcion%202023%20Fin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4%20Gesti&#243;n%20Integral%20para%20el%20Seguimiento%20-%20Regal&#237;as%202023/MIS4%20Seguimiento%20y%20control%20Regalias%20RCorrupcion%202023%20Final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5%20Seguridad%20Minera%202023/MIS5%20Seguridad%20Minera%20RCorrupcion%20Final%20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6%20Gesti&#243;n%20de%20la%20Informaci&#243;n%20Minera%202023/MIS6%20Gestion%20Informaci&#243;n%20Minera%20RCorrupci&#243;n%202023%20Fina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7%20Atenci&#243;n%20Integral%20grupos%20de%20Inter&#233;s%20-%20Comunicaciones%202023/MIS7%20Atencion%20Integral%20RCorrupci&#243;n%20Comunicaciones%202023%20Fina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7%20Atenci&#243;n%20Integral%20grupos%20de%20Inter&#233;s%20-%20Notificaciones%202023/MIS7%20Atenci&#243;n%20Integral%20RCorrupcion%20-%20Notificaciones%202023%20Fina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1%20Adquisicion%20Bienes%20y%20Servicios%20Riesgos%202023/APO1%20Adquisicion%20Bienes%20y%20Servicios%20Riesgos%20Corrupci&#243;n%202023%20Final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2%20Administraci&#243;n%20de%20Bienes%20y%20Servicios%202023/APO2%20Administracion%20de%20Bienes%20y%20Servicios%20RCorrupcion%202023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27-PLAN%20ANTICORRUPCION%20Y%20DE%20ATENCI&#211;N%20AL%20CIUDADANO\2016\2.%20Formatos%20Plan%20Anticorrupcion\Racionalizacion%20de%20tr&#225;mites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3%20Gesti&#243;n%20Financiera%202023/APO3%20Gestion%20Financiera%20Riesgos%20Corrupcion%202023%20Fina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4%20Administraci&#243;n%20de%20Tecnologia%202023/APO4%20Administraci&#243;n%20Tecnolog&#237;a%20R%20Corrupci&#243;n%20Final%20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5%20Gestion%20Talento%20Humano%202023/APO5%20Gesti&#243;n%20del%20Talento%20Humano%20Riesgos%20Corrupcion%20Final%20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5%20Gestion%20Talento%20Humano%20CInterno%20Disciplinario%202023/APO5%20Gesti&#243;n%20Talento%20Humano%20R%20Corrupcion%20CID%20Final%20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6%20Gesti&#243;n%20Juridica%20Riesgos%202023/APO6%20Gesti&#243;n%20Juridica%20Riesgos%20Corrupci&#243;n%202023%20Final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APO7%20Gestion%20Documental%20Riesgos%202023/APO7%20Gestion%20Documental%20Riesgos%20de%20Corrupci&#243;n%20Final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08%20-SIGI\2017\3.%20SAR%20-%20RIESGOS\Mapas%202017\20170317%20MR%20Poblacion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EST2%20Comunicaciones%20y%20Relacionamiento%202023/EST2%20Comunicaciones%20y%20relacionamiento%20RCorrupci&#243;n%202023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1%20Delimitaci&#243;n%20Grupo%20de%20Promoci&#243;n%202023/MIS1%20Delimitaci&#243;n%20Promoci&#243;n%20RCorrupcion%20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1%20Delimitaci&#243;n%20Grupo%20de%20Fomento%202023/MIS1%20Delimitacion%20Fomento%20Riesgos%20Corrupcion%202023%20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2%20Gesti&#243;n%20de%20la%20Inversi&#243;n%20Minera%202023/MIS2%20Gesti&#243;n%20Inversi&#243;n%20Minera%20Riesgos%20Corrupci&#243;n%202023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3/RIESGOS/MIS3%20Generaci&#243;n%20de%20T&#237;tulos%20Mineros%202023/MIS3%20Generacion%20Titulos%20Mineros%20RCorrupcion%202023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 t="str">
            <v>CAURC0021</v>
          </cell>
          <cell r="R9" t="str">
            <v>Fallas en la validación del cumplimiento de requisitos legales para tramitar una solicitud de modificación</v>
          </cell>
        </row>
        <row r="10">
          <cell r="Q10"/>
          <cell r="R10"/>
        </row>
        <row r="11">
          <cell r="Q11"/>
          <cell r="R11"/>
        </row>
        <row r="12">
          <cell r="Q12"/>
          <cell r="R12"/>
        </row>
        <row r="13">
          <cell r="Q13"/>
          <cell r="R13"/>
        </row>
        <row r="14">
          <cell r="Q14"/>
          <cell r="R14"/>
        </row>
        <row r="15">
          <cell r="Q15"/>
          <cell r="R15"/>
        </row>
        <row r="16">
          <cell r="Q16"/>
          <cell r="R16"/>
        </row>
        <row r="17">
          <cell r="Q17"/>
          <cell r="R17"/>
        </row>
        <row r="18">
          <cell r="Q18"/>
          <cell r="R18"/>
        </row>
        <row r="19">
          <cell r="Q19"/>
          <cell r="R19"/>
        </row>
        <row r="20">
          <cell r="Q20"/>
          <cell r="R20"/>
        </row>
        <row r="21">
          <cell r="Q21"/>
          <cell r="R21"/>
        </row>
        <row r="22">
          <cell r="Q22"/>
          <cell r="R22"/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 t="str">
            <v>CAURC0020</v>
          </cell>
          <cell r="R9" t="str">
            <v>Inadecuada aplicación del instructivo de evaluación de estudios técnicos y sus formatos</v>
          </cell>
        </row>
        <row r="10">
          <cell r="Q10"/>
          <cell r="R10"/>
        </row>
        <row r="11">
          <cell r="Q11"/>
          <cell r="R11"/>
        </row>
        <row r="12">
          <cell r="Q12" t="str">
            <v>CAURC0002</v>
          </cell>
          <cell r="R12" t="str">
            <v>Fallas en la seguridad de la información sin restricción de acceso a los servidores públicos</v>
          </cell>
        </row>
        <row r="13">
          <cell r="Q13"/>
          <cell r="R13"/>
        </row>
        <row r="14">
          <cell r="Q14"/>
          <cell r="R14"/>
        </row>
        <row r="15">
          <cell r="Q15"/>
          <cell r="R15"/>
        </row>
        <row r="16">
          <cell r="Q16"/>
          <cell r="R16"/>
        </row>
        <row r="17">
          <cell r="Q17"/>
          <cell r="R17"/>
        </row>
        <row r="18">
          <cell r="Q18"/>
          <cell r="R18"/>
        </row>
        <row r="19">
          <cell r="Q19"/>
          <cell r="R19"/>
        </row>
        <row r="20">
          <cell r="Q20"/>
          <cell r="R20"/>
        </row>
        <row r="21">
          <cell r="Q21"/>
          <cell r="R21"/>
        </row>
        <row r="22">
          <cell r="Q22"/>
          <cell r="R22"/>
        </row>
        <row r="23">
          <cell r="Q23"/>
          <cell r="R23"/>
        </row>
        <row r="24">
          <cell r="Q24"/>
          <cell r="R24"/>
        </row>
        <row r="25">
          <cell r="Q25"/>
          <cell r="R25"/>
        </row>
        <row r="80">
          <cell r="C80" t="str">
            <v>MIS4RC0002</v>
          </cell>
          <cell r="D80" t="str">
            <v>Evaluación de estudios técnicos para favorecer un interés particular o de un tercero</v>
          </cell>
          <cell r="E80" t="str">
            <v>Demandas en contra de la Entidad</v>
          </cell>
          <cell r="F80">
            <v>1</v>
          </cell>
          <cell r="G80">
            <v>1</v>
          </cell>
          <cell r="H80" t="str">
            <v>Catastrófico</v>
          </cell>
          <cell r="I80">
            <v>0.7</v>
          </cell>
          <cell r="J80">
            <v>0.7</v>
          </cell>
          <cell r="K80" t="str">
            <v>Mayor</v>
          </cell>
          <cell r="L80" t="str">
            <v>Extremo</v>
          </cell>
          <cell r="M80" t="str">
            <v>Alto</v>
          </cell>
        </row>
        <row r="81">
          <cell r="C81"/>
          <cell r="D81"/>
          <cell r="E81" t="str">
            <v>Potenciales responsabilidades disciplinarias, fiscales y penales</v>
          </cell>
          <cell r="F81">
            <v>1</v>
          </cell>
          <cell r="G81"/>
          <cell r="H81"/>
          <cell r="I81">
            <v>0.7</v>
          </cell>
          <cell r="J81"/>
          <cell r="K81"/>
          <cell r="L81"/>
          <cell r="M81"/>
        </row>
        <row r="82">
          <cell r="C82"/>
          <cell r="D82"/>
          <cell r="E82"/>
          <cell r="F82">
            <v>0</v>
          </cell>
          <cell r="G82"/>
          <cell r="H82"/>
          <cell r="I82">
            <v>0</v>
          </cell>
          <cell r="J82"/>
          <cell r="K82"/>
          <cell r="L82"/>
          <cell r="M82"/>
        </row>
        <row r="83">
          <cell r="C83" t="str">
            <v>MIS4RC0003</v>
          </cell>
          <cell r="D83" t="str">
            <v>Sustracción y entrega de información confidencial para beneficio de un interés particular o de un tercero</v>
          </cell>
          <cell r="E83" t="str">
            <v>Potenciales responsabilidades disciplinarias, fiscales y penales</v>
          </cell>
          <cell r="F83">
            <v>1</v>
          </cell>
          <cell r="G83">
            <v>1</v>
          </cell>
          <cell r="H83" t="str">
            <v>Catastrófico</v>
          </cell>
          <cell r="I83">
            <v>0.7</v>
          </cell>
          <cell r="J83">
            <v>0.7</v>
          </cell>
          <cell r="K83" t="str">
            <v>Mayor</v>
          </cell>
          <cell r="L83" t="str">
            <v>Extremo</v>
          </cell>
          <cell r="M83" t="str">
            <v>Alto</v>
          </cell>
        </row>
        <row r="84">
          <cell r="C84"/>
          <cell r="D84"/>
          <cell r="E84"/>
          <cell r="F84">
            <v>0</v>
          </cell>
          <cell r="G84"/>
          <cell r="H84"/>
          <cell r="I84">
            <v>0</v>
          </cell>
          <cell r="J84"/>
          <cell r="K84"/>
          <cell r="L84"/>
          <cell r="M84"/>
        </row>
        <row r="85">
          <cell r="C85"/>
          <cell r="D85"/>
          <cell r="E85"/>
          <cell r="F85">
            <v>0</v>
          </cell>
          <cell r="G85"/>
          <cell r="H85"/>
          <cell r="I85">
            <v>0</v>
          </cell>
          <cell r="J85"/>
          <cell r="K85"/>
          <cell r="L85"/>
          <cell r="M85"/>
        </row>
        <row r="86">
          <cell r="C86"/>
          <cell r="D86"/>
          <cell r="E86"/>
          <cell r="F86">
            <v>0</v>
          </cell>
          <cell r="G86">
            <v>0</v>
          </cell>
          <cell r="H86" t="str">
            <v>Leve</v>
          </cell>
          <cell r="I86">
            <v>0</v>
          </cell>
          <cell r="J86">
            <v>0</v>
          </cell>
          <cell r="K86" t="str">
            <v>Leve</v>
          </cell>
          <cell r="L86" t="str">
            <v>Bajo</v>
          </cell>
          <cell r="M86" t="str">
            <v>Bajo</v>
          </cell>
        </row>
        <row r="87">
          <cell r="C87"/>
          <cell r="D87"/>
          <cell r="E87"/>
          <cell r="F87">
            <v>0</v>
          </cell>
          <cell r="G87"/>
          <cell r="H87"/>
          <cell r="I87">
            <v>0</v>
          </cell>
          <cell r="J87"/>
          <cell r="K87"/>
          <cell r="L87"/>
          <cell r="M87"/>
        </row>
        <row r="88">
          <cell r="C88"/>
          <cell r="D88"/>
          <cell r="E88"/>
          <cell r="F88">
            <v>0</v>
          </cell>
          <cell r="G88"/>
          <cell r="H88"/>
          <cell r="I88">
            <v>0</v>
          </cell>
          <cell r="J88"/>
          <cell r="K88"/>
          <cell r="L88"/>
          <cell r="M88"/>
        </row>
        <row r="89">
          <cell r="C89"/>
          <cell r="D89"/>
          <cell r="E89"/>
          <cell r="F89">
            <v>0</v>
          </cell>
          <cell r="G89">
            <v>0</v>
          </cell>
          <cell r="H89" t="str">
            <v>Leve</v>
          </cell>
          <cell r="I89">
            <v>0</v>
          </cell>
          <cell r="J89">
            <v>0</v>
          </cell>
          <cell r="K89" t="str">
            <v>Leve</v>
          </cell>
          <cell r="L89" t="str">
            <v>Bajo</v>
          </cell>
          <cell r="M89" t="str">
            <v>Bajo</v>
          </cell>
        </row>
        <row r="90">
          <cell r="C90"/>
          <cell r="D90"/>
          <cell r="E90"/>
          <cell r="F90">
            <v>0</v>
          </cell>
          <cell r="G90"/>
          <cell r="H90"/>
          <cell r="I90">
            <v>0</v>
          </cell>
          <cell r="J90"/>
          <cell r="K90"/>
          <cell r="L90"/>
          <cell r="M90"/>
        </row>
        <row r="91">
          <cell r="C91"/>
          <cell r="D91"/>
          <cell r="E91"/>
          <cell r="F91">
            <v>0</v>
          </cell>
          <cell r="G91"/>
          <cell r="H91"/>
          <cell r="I91">
            <v>0</v>
          </cell>
          <cell r="J91"/>
          <cell r="K91"/>
          <cell r="L91"/>
          <cell r="M91"/>
        </row>
        <row r="92">
          <cell r="C92"/>
          <cell r="D92"/>
          <cell r="E92"/>
          <cell r="F92">
            <v>0</v>
          </cell>
          <cell r="G92">
            <v>0</v>
          </cell>
          <cell r="H92" t="str">
            <v>Leve</v>
          </cell>
          <cell r="I92">
            <v>0</v>
          </cell>
          <cell r="J92">
            <v>0</v>
          </cell>
          <cell r="K92" t="str">
            <v>Leve</v>
          </cell>
          <cell r="L92" t="str">
            <v>Bajo</v>
          </cell>
          <cell r="M92" t="str">
            <v>Bajo</v>
          </cell>
        </row>
        <row r="93">
          <cell r="C93"/>
          <cell r="D93"/>
          <cell r="E93"/>
          <cell r="F93">
            <v>0</v>
          </cell>
          <cell r="G93"/>
          <cell r="H93"/>
          <cell r="I93">
            <v>0</v>
          </cell>
          <cell r="J93"/>
          <cell r="K93"/>
          <cell r="L93"/>
          <cell r="M93"/>
        </row>
        <row r="94">
          <cell r="C94"/>
          <cell r="D94"/>
          <cell r="E94"/>
          <cell r="F94">
            <v>0</v>
          </cell>
          <cell r="G94"/>
          <cell r="H94"/>
          <cell r="I94">
            <v>0</v>
          </cell>
          <cell r="J94"/>
          <cell r="K94"/>
          <cell r="L94"/>
          <cell r="M94"/>
        </row>
        <row r="95">
          <cell r="C95"/>
          <cell r="D95"/>
          <cell r="E95"/>
          <cell r="F95">
            <v>0</v>
          </cell>
          <cell r="G95">
            <v>0</v>
          </cell>
          <cell r="H95" t="str">
            <v>Leve</v>
          </cell>
          <cell r="I95">
            <v>0</v>
          </cell>
          <cell r="J95">
            <v>0</v>
          </cell>
          <cell r="K95" t="str">
            <v>Leve</v>
          </cell>
          <cell r="L95" t="str">
            <v>Bajo</v>
          </cell>
          <cell r="M95" t="str">
            <v>Bajo</v>
          </cell>
        </row>
        <row r="96">
          <cell r="C96"/>
          <cell r="D96"/>
          <cell r="E96"/>
          <cell r="F96">
            <v>0</v>
          </cell>
          <cell r="G96"/>
          <cell r="H96"/>
          <cell r="I96">
            <v>0</v>
          </cell>
          <cell r="J96"/>
          <cell r="K96"/>
          <cell r="L96"/>
          <cell r="M96"/>
        </row>
        <row r="97">
          <cell r="C97"/>
          <cell r="D97"/>
          <cell r="E97"/>
          <cell r="F97">
            <v>0</v>
          </cell>
          <cell r="G97"/>
          <cell r="H97"/>
          <cell r="I97">
            <v>0</v>
          </cell>
          <cell r="J97"/>
          <cell r="K97"/>
          <cell r="L97"/>
          <cell r="M97"/>
        </row>
        <row r="98">
          <cell r="C98"/>
          <cell r="D98"/>
          <cell r="E98"/>
          <cell r="F98">
            <v>0</v>
          </cell>
          <cell r="G98">
            <v>0</v>
          </cell>
          <cell r="H98" t="str">
            <v>Leve</v>
          </cell>
          <cell r="I98">
            <v>0</v>
          </cell>
          <cell r="J98">
            <v>0</v>
          </cell>
          <cell r="K98" t="str">
            <v>Leve</v>
          </cell>
          <cell r="L98" t="str">
            <v>Bajo</v>
          </cell>
          <cell r="M98" t="str">
            <v>Bajo</v>
          </cell>
        </row>
        <row r="99">
          <cell r="C99"/>
          <cell r="D99"/>
          <cell r="E99"/>
          <cell r="F99">
            <v>0</v>
          </cell>
          <cell r="G99"/>
          <cell r="H99"/>
          <cell r="I99">
            <v>0</v>
          </cell>
          <cell r="J99"/>
          <cell r="K99"/>
          <cell r="L99"/>
          <cell r="M99"/>
        </row>
        <row r="100">
          <cell r="C100"/>
          <cell r="D100"/>
          <cell r="E100"/>
          <cell r="F100">
            <v>0</v>
          </cell>
          <cell r="G100"/>
          <cell r="H100"/>
          <cell r="I100">
            <v>0</v>
          </cell>
          <cell r="J100"/>
          <cell r="K100"/>
          <cell r="L100"/>
          <cell r="M100"/>
        </row>
        <row r="101">
          <cell r="C101"/>
          <cell r="D101"/>
          <cell r="E101"/>
          <cell r="F101">
            <v>0</v>
          </cell>
          <cell r="G101">
            <v>0</v>
          </cell>
          <cell r="H101" t="str">
            <v>Leve</v>
          </cell>
          <cell r="I101">
            <v>0</v>
          </cell>
          <cell r="J101">
            <v>0</v>
          </cell>
          <cell r="K101" t="str">
            <v>Leve</v>
          </cell>
          <cell r="L101" t="str">
            <v>Bajo</v>
          </cell>
          <cell r="M101" t="str">
            <v>Bajo</v>
          </cell>
        </row>
        <row r="102">
          <cell r="C102"/>
          <cell r="D102"/>
          <cell r="E102"/>
          <cell r="F102">
            <v>0</v>
          </cell>
          <cell r="G102"/>
          <cell r="H102"/>
          <cell r="I102">
            <v>0</v>
          </cell>
          <cell r="J102"/>
          <cell r="K102"/>
          <cell r="L102"/>
          <cell r="M102"/>
        </row>
        <row r="103">
          <cell r="C103"/>
          <cell r="D103"/>
          <cell r="E103"/>
          <cell r="F103">
            <v>0</v>
          </cell>
          <cell r="G103"/>
          <cell r="H103"/>
          <cell r="I103">
            <v>0</v>
          </cell>
          <cell r="J103"/>
          <cell r="K103"/>
          <cell r="L103"/>
          <cell r="M103"/>
        </row>
        <row r="104">
          <cell r="C104"/>
          <cell r="D104"/>
          <cell r="E104"/>
          <cell r="F104">
            <v>0</v>
          </cell>
          <cell r="G104">
            <v>0</v>
          </cell>
          <cell r="H104" t="str">
            <v>Leve</v>
          </cell>
          <cell r="I104">
            <v>0</v>
          </cell>
          <cell r="J104">
            <v>0</v>
          </cell>
          <cell r="K104" t="str">
            <v>Leve</v>
          </cell>
          <cell r="L104" t="str">
            <v>Bajo</v>
          </cell>
          <cell r="M104" t="str">
            <v>Bajo</v>
          </cell>
        </row>
        <row r="105">
          <cell r="C105"/>
          <cell r="D105"/>
          <cell r="E105"/>
          <cell r="F105">
            <v>0</v>
          </cell>
          <cell r="G105"/>
          <cell r="H105"/>
          <cell r="I105">
            <v>0</v>
          </cell>
          <cell r="J105"/>
          <cell r="K105"/>
          <cell r="L105"/>
          <cell r="M105"/>
        </row>
        <row r="106">
          <cell r="C106"/>
          <cell r="D106"/>
          <cell r="E106"/>
          <cell r="F106">
            <v>0</v>
          </cell>
          <cell r="G106"/>
          <cell r="H106"/>
          <cell r="I106">
            <v>0</v>
          </cell>
          <cell r="J106"/>
          <cell r="K106"/>
          <cell r="L106"/>
          <cell r="M106"/>
        </row>
        <row r="107">
          <cell r="C107"/>
          <cell r="D107"/>
          <cell r="E107"/>
          <cell r="F107">
            <v>0</v>
          </cell>
          <cell r="G107">
            <v>0</v>
          </cell>
          <cell r="H107" t="str">
            <v>Leve</v>
          </cell>
          <cell r="I107">
            <v>0</v>
          </cell>
          <cell r="J107">
            <v>0</v>
          </cell>
          <cell r="K107" t="str">
            <v>Leve</v>
          </cell>
          <cell r="L107" t="str">
            <v>Bajo</v>
          </cell>
          <cell r="M107" t="str">
            <v>Bajo</v>
          </cell>
        </row>
        <row r="108">
          <cell r="C108"/>
          <cell r="D108"/>
          <cell r="E108"/>
          <cell r="F108">
            <v>0</v>
          </cell>
          <cell r="G108"/>
          <cell r="H108"/>
          <cell r="I108">
            <v>0</v>
          </cell>
          <cell r="J108"/>
          <cell r="K108"/>
          <cell r="L108"/>
          <cell r="M108"/>
        </row>
        <row r="109">
          <cell r="C109"/>
          <cell r="D109"/>
          <cell r="E109"/>
          <cell r="F109">
            <v>0</v>
          </cell>
          <cell r="G109"/>
          <cell r="H109"/>
          <cell r="I109">
            <v>0</v>
          </cell>
          <cell r="J109"/>
          <cell r="K109"/>
          <cell r="L109"/>
          <cell r="M109"/>
        </row>
        <row r="110">
          <cell r="C110"/>
          <cell r="D110"/>
          <cell r="E110"/>
          <cell r="F110">
            <v>0</v>
          </cell>
          <cell r="G110">
            <v>0</v>
          </cell>
          <cell r="H110" t="str">
            <v>Leve</v>
          </cell>
          <cell r="I110">
            <v>0</v>
          </cell>
          <cell r="J110">
            <v>0</v>
          </cell>
          <cell r="K110" t="str">
            <v>Leve</v>
          </cell>
          <cell r="L110" t="str">
            <v>Bajo</v>
          </cell>
          <cell r="M110" t="str">
            <v>Bajo</v>
          </cell>
        </row>
        <row r="111">
          <cell r="C111"/>
          <cell r="D111"/>
          <cell r="E111"/>
          <cell r="F111">
            <v>0</v>
          </cell>
          <cell r="G111"/>
          <cell r="H111"/>
          <cell r="I111">
            <v>0</v>
          </cell>
          <cell r="J111"/>
          <cell r="K111"/>
          <cell r="L111"/>
          <cell r="M111"/>
        </row>
        <row r="112">
          <cell r="C112"/>
          <cell r="D112"/>
          <cell r="E112"/>
          <cell r="F112">
            <v>0</v>
          </cell>
          <cell r="G112"/>
          <cell r="H112"/>
          <cell r="I112">
            <v>0</v>
          </cell>
          <cell r="J112"/>
          <cell r="K112"/>
          <cell r="L112"/>
          <cell r="M112"/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 t="str">
            <v>CAURC0017</v>
          </cell>
          <cell r="R9" t="str">
            <v>Inadecuada aplicación de los criterios de programación y frecuencia.</v>
          </cell>
        </row>
        <row r="10">
          <cell r="Q10"/>
          <cell r="R10"/>
        </row>
        <row r="11">
          <cell r="Q11" t="str">
            <v>CAURC0019</v>
          </cell>
          <cell r="R11" t="str">
            <v xml:space="preserve">Inadecuada aplicación del procedimiento y de la norma en el proceso de fiscalización- evaluación integral </v>
          </cell>
        </row>
        <row r="12">
          <cell r="Q12" t="str">
            <v>CAURC0019</v>
          </cell>
          <cell r="R12" t="str">
            <v xml:space="preserve">Inadecuada aplicación del procedimiento y de la norma en el proceso de fiscalización- evaluación integral </v>
          </cell>
        </row>
        <row r="13">
          <cell r="Q13"/>
          <cell r="R13"/>
        </row>
        <row r="14">
          <cell r="Q14"/>
          <cell r="R14"/>
        </row>
        <row r="15">
          <cell r="Q15" t="str">
            <v>CAURC0019</v>
          </cell>
          <cell r="R15" t="str">
            <v xml:space="preserve">Inadecuada aplicación del procedimiento y de la norma en el proceso de fiscalización- evaluación integral </v>
          </cell>
        </row>
        <row r="16">
          <cell r="Q16"/>
          <cell r="R16"/>
        </row>
        <row r="17">
          <cell r="Q17"/>
          <cell r="R17"/>
        </row>
        <row r="18">
          <cell r="Q18" t="str">
            <v>CAURC0001</v>
          </cell>
          <cell r="R18" t="str">
            <v>Falta de control en el seguimiento a las actuaciones</v>
          </cell>
        </row>
        <row r="19">
          <cell r="Q19"/>
          <cell r="R19"/>
        </row>
        <row r="20">
          <cell r="Q20"/>
          <cell r="R20"/>
        </row>
        <row r="21">
          <cell r="Q21" t="str">
            <v>CAURC0002</v>
          </cell>
          <cell r="R21" t="str">
            <v>Fallas en la verificación de las liquidaciones conforme a lo establecido en la normativa</v>
          </cell>
        </row>
        <row r="22">
          <cell r="Q22"/>
          <cell r="R22"/>
        </row>
        <row r="74">
          <cell r="C74" t="str">
            <v>MIS4RC0004</v>
          </cell>
          <cell r="D74" t="str">
            <v>Modificar la programación de fiscalización para priorizar u obviar   un título minero en beneficio de un tercero.</v>
          </cell>
          <cell r="E74" t="str">
            <v>Favorecimiento de intereses privados</v>
          </cell>
          <cell r="F74">
            <v>1</v>
          </cell>
          <cell r="G74">
            <v>1</v>
          </cell>
          <cell r="H74" t="str">
            <v>Catastrófico</v>
          </cell>
          <cell r="I74">
            <v>0.49</v>
          </cell>
          <cell r="J74">
            <v>0.49</v>
          </cell>
          <cell r="K74" t="str">
            <v>Moderado</v>
          </cell>
          <cell r="L74" t="str">
            <v>Extremo</v>
          </cell>
          <cell r="M74" t="str">
            <v>Moderado</v>
          </cell>
        </row>
        <row r="75">
          <cell r="C75"/>
          <cell r="D75"/>
          <cell r="E75"/>
          <cell r="F75">
            <v>0</v>
          </cell>
          <cell r="G75"/>
          <cell r="H75"/>
          <cell r="I75">
            <v>0</v>
          </cell>
          <cell r="J75"/>
          <cell r="K75"/>
          <cell r="L75"/>
          <cell r="M75"/>
        </row>
        <row r="76">
          <cell r="C76"/>
          <cell r="D76"/>
          <cell r="E76"/>
          <cell r="F76">
            <v>0</v>
          </cell>
          <cell r="G76"/>
          <cell r="H76"/>
          <cell r="I76">
            <v>0</v>
          </cell>
          <cell r="J76"/>
          <cell r="K76"/>
          <cell r="L76"/>
          <cell r="M76"/>
        </row>
        <row r="77">
          <cell r="C77" t="str">
            <v>MIS4RC0005</v>
          </cell>
          <cell r="D77" t="str">
            <v>Aprobación de la obligación / requerimiento sin el cumplimiento de requisitos o con requisitos falsos</v>
          </cell>
          <cell r="E77" t="str">
            <v>Favorecimiento de intereses privados</v>
          </cell>
          <cell r="F77">
            <v>1</v>
          </cell>
          <cell r="G77">
            <v>1</v>
          </cell>
          <cell r="H77" t="str">
            <v>Catastrófico</v>
          </cell>
          <cell r="I77">
            <v>0.49</v>
          </cell>
          <cell r="J77">
            <v>0.59499999999999997</v>
          </cell>
          <cell r="K77" t="str">
            <v>Moderado</v>
          </cell>
          <cell r="L77" t="str">
            <v>Extremo</v>
          </cell>
          <cell r="M77" t="str">
            <v>Alto</v>
          </cell>
        </row>
        <row r="78">
          <cell r="C78"/>
          <cell r="D78"/>
          <cell r="E78" t="str">
            <v>Permisos o autorizaciones indebidas</v>
          </cell>
          <cell r="F78">
            <v>1</v>
          </cell>
          <cell r="G78"/>
          <cell r="H78"/>
          <cell r="I78">
            <v>0.7</v>
          </cell>
          <cell r="J78"/>
          <cell r="K78"/>
          <cell r="L78"/>
          <cell r="M78"/>
        </row>
        <row r="79">
          <cell r="C79"/>
          <cell r="D79"/>
          <cell r="E79"/>
          <cell r="F79">
            <v>0</v>
          </cell>
          <cell r="G79"/>
          <cell r="H79"/>
          <cell r="I79">
            <v>0</v>
          </cell>
          <cell r="J79"/>
          <cell r="K79"/>
          <cell r="L79"/>
          <cell r="M79"/>
        </row>
        <row r="80">
          <cell r="C80" t="str">
            <v>MIS4RC0006</v>
          </cell>
          <cell r="D80" t="str">
            <v xml:space="preserve">Obligaciones incumplidas y evidenciadas en la inpección de campo o evaluación documental que no se incluyen en el acto adminsitrativo, y/o que no son objeto del reqerimiento respectivo, que beneficie al titular minero </v>
          </cell>
          <cell r="E80" t="str">
            <v>Favorecimiento de intereses privados</v>
          </cell>
          <cell r="F80">
            <v>1</v>
          </cell>
          <cell r="G80">
            <v>1</v>
          </cell>
          <cell r="H80" t="str">
            <v>Catastrófico</v>
          </cell>
          <cell r="I80">
            <v>0.49</v>
          </cell>
          <cell r="J80">
            <v>0.59499999999999997</v>
          </cell>
          <cell r="K80" t="str">
            <v>Moderado</v>
          </cell>
          <cell r="L80" t="str">
            <v>Extremo</v>
          </cell>
          <cell r="M80" t="str">
            <v>Moderado</v>
          </cell>
        </row>
        <row r="81">
          <cell r="C81"/>
          <cell r="D81"/>
          <cell r="E81" t="str">
            <v>Permisos o autorizaciones indebidas</v>
          </cell>
          <cell r="F81">
            <v>1</v>
          </cell>
          <cell r="G81"/>
          <cell r="H81"/>
          <cell r="I81">
            <v>0.7</v>
          </cell>
          <cell r="J81"/>
          <cell r="K81"/>
          <cell r="L81"/>
          <cell r="M81"/>
        </row>
        <row r="82">
          <cell r="C82"/>
          <cell r="D82"/>
          <cell r="E82"/>
          <cell r="F82">
            <v>0</v>
          </cell>
          <cell r="G82"/>
          <cell r="H82"/>
          <cell r="I82">
            <v>0</v>
          </cell>
          <cell r="J82"/>
          <cell r="K82"/>
          <cell r="L82"/>
          <cell r="M82"/>
        </row>
        <row r="83">
          <cell r="C83" t="str">
            <v>MIS4RC0007</v>
          </cell>
          <cell r="D83" t="str">
            <v>Interrupción del proceso sancionatorio por la no expedición de la sanción para beneficio del obligado</v>
          </cell>
          <cell r="E83" t="str">
            <v>Favorecimiento de intereses privados</v>
          </cell>
          <cell r="F83">
            <v>1</v>
          </cell>
          <cell r="G83">
            <v>1</v>
          </cell>
          <cell r="H83" t="str">
            <v>Catastrófico</v>
          </cell>
          <cell r="I83">
            <v>0.49</v>
          </cell>
          <cell r="J83">
            <v>0.62</v>
          </cell>
          <cell r="K83" t="str">
            <v>Mayor</v>
          </cell>
          <cell r="L83" t="str">
            <v>Extremo</v>
          </cell>
          <cell r="M83" t="str">
            <v>Alto</v>
          </cell>
        </row>
        <row r="84">
          <cell r="C84"/>
          <cell r="D84"/>
          <cell r="E84" t="str">
            <v>Pérdida de recursos públicos</v>
          </cell>
          <cell r="F84">
            <v>1</v>
          </cell>
          <cell r="G84"/>
          <cell r="H84"/>
          <cell r="I84">
            <v>0.75</v>
          </cell>
          <cell r="J84"/>
          <cell r="K84"/>
          <cell r="L84"/>
          <cell r="M84"/>
        </row>
        <row r="85">
          <cell r="C85"/>
          <cell r="D85"/>
          <cell r="E85"/>
          <cell r="F85">
            <v>0</v>
          </cell>
          <cell r="G85"/>
          <cell r="H85"/>
          <cell r="I85">
            <v>0</v>
          </cell>
          <cell r="J85"/>
          <cell r="K85"/>
          <cell r="L85"/>
          <cell r="M85"/>
        </row>
        <row r="86">
          <cell r="C86" t="str">
            <v>MIS4RC0008</v>
          </cell>
          <cell r="D86" t="str">
            <v>Dilación o aceleración del proceso de evaluación de expedientes mineros para beneficio propio o de un tercero</v>
          </cell>
          <cell r="E86" t="str">
            <v>Favorecimiento de intereses privados</v>
          </cell>
          <cell r="F86">
            <v>1</v>
          </cell>
          <cell r="G86">
            <v>1</v>
          </cell>
          <cell r="H86" t="str">
            <v>Catastrófico</v>
          </cell>
          <cell r="I86">
            <v>0.49</v>
          </cell>
          <cell r="J86">
            <v>0.59499999999999997</v>
          </cell>
          <cell r="K86" t="str">
            <v>Moderado</v>
          </cell>
          <cell r="L86" t="str">
            <v>Extremo</v>
          </cell>
          <cell r="M86" t="str">
            <v>Moderado</v>
          </cell>
        </row>
        <row r="87">
          <cell r="C87"/>
          <cell r="D87"/>
          <cell r="E87" t="str">
            <v>Permisos o autorizaciones indebidas</v>
          </cell>
          <cell r="F87">
            <v>1</v>
          </cell>
          <cell r="G87"/>
          <cell r="H87"/>
          <cell r="I87">
            <v>0.7</v>
          </cell>
          <cell r="J87"/>
          <cell r="K87"/>
          <cell r="L87"/>
          <cell r="M87"/>
        </row>
        <row r="88">
          <cell r="C88"/>
          <cell r="D88"/>
          <cell r="E88"/>
          <cell r="F88">
            <v>0</v>
          </cell>
          <cell r="G88"/>
          <cell r="H88"/>
          <cell r="I88">
            <v>0</v>
          </cell>
          <cell r="J88"/>
          <cell r="K88"/>
          <cell r="L88"/>
          <cell r="M88"/>
        </row>
        <row r="89">
          <cell r="C89" t="str">
            <v>MIS4RC0009</v>
          </cell>
          <cell r="D89" t="str">
            <v>Inadecuada aplicación de los elementos / causales  base para la liquidación de las multas para beneficiar un titular</v>
          </cell>
          <cell r="E89" t="str">
            <v>Favorecimiento de intereses privados</v>
          </cell>
          <cell r="F89">
            <v>1</v>
          </cell>
          <cell r="G89">
            <v>1</v>
          </cell>
          <cell r="H89" t="str">
            <v>Catastrófico</v>
          </cell>
          <cell r="I89">
            <v>0.49</v>
          </cell>
          <cell r="J89">
            <v>0.62</v>
          </cell>
          <cell r="K89" t="str">
            <v>Mayor</v>
          </cell>
          <cell r="L89" t="str">
            <v>Extremo</v>
          </cell>
          <cell r="M89" t="str">
            <v>Alto</v>
          </cell>
        </row>
        <row r="90">
          <cell r="C90"/>
          <cell r="D90"/>
          <cell r="E90" t="str">
            <v>Pérdida de recursos públicos</v>
          </cell>
          <cell r="F90">
            <v>1</v>
          </cell>
          <cell r="G90"/>
          <cell r="H90"/>
          <cell r="I90">
            <v>0.75</v>
          </cell>
          <cell r="J90"/>
          <cell r="K90"/>
          <cell r="L90"/>
          <cell r="M90"/>
        </row>
        <row r="91">
          <cell r="C91"/>
          <cell r="D91"/>
          <cell r="E91"/>
          <cell r="F91">
            <v>0</v>
          </cell>
          <cell r="G91"/>
          <cell r="H91"/>
          <cell r="I91">
            <v>0</v>
          </cell>
          <cell r="J91"/>
          <cell r="K91"/>
          <cell r="L91"/>
          <cell r="M91"/>
        </row>
        <row r="92">
          <cell r="C92"/>
          <cell r="D92"/>
          <cell r="E92"/>
          <cell r="F92">
            <v>0</v>
          </cell>
          <cell r="G92">
            <v>0</v>
          </cell>
          <cell r="H92" t="str">
            <v>Leve</v>
          </cell>
          <cell r="I92">
            <v>0</v>
          </cell>
          <cell r="J92">
            <v>0</v>
          </cell>
          <cell r="K92" t="str">
            <v>Leve</v>
          </cell>
          <cell r="L92" t="str">
            <v>Bajo</v>
          </cell>
          <cell r="M92" t="str">
            <v>Bajo</v>
          </cell>
        </row>
        <row r="93">
          <cell r="C93"/>
          <cell r="D93"/>
          <cell r="E93"/>
          <cell r="F93">
            <v>0</v>
          </cell>
          <cell r="G93"/>
          <cell r="H93"/>
          <cell r="I93">
            <v>0</v>
          </cell>
          <cell r="J93"/>
          <cell r="K93"/>
          <cell r="L93"/>
          <cell r="M93"/>
        </row>
        <row r="94">
          <cell r="C94"/>
          <cell r="D94"/>
          <cell r="E94"/>
          <cell r="F94">
            <v>0</v>
          </cell>
          <cell r="G94"/>
          <cell r="H94"/>
          <cell r="I94">
            <v>0</v>
          </cell>
          <cell r="J94"/>
          <cell r="K94"/>
          <cell r="L94"/>
          <cell r="M94"/>
        </row>
        <row r="95">
          <cell r="C95"/>
          <cell r="D95"/>
          <cell r="E95"/>
          <cell r="F95">
            <v>0</v>
          </cell>
          <cell r="G95">
            <v>0</v>
          </cell>
          <cell r="H95" t="str">
            <v>Leve</v>
          </cell>
          <cell r="I95">
            <v>0</v>
          </cell>
          <cell r="J95">
            <v>0</v>
          </cell>
          <cell r="K95" t="str">
            <v>Leve</v>
          </cell>
          <cell r="L95" t="str">
            <v>Bajo</v>
          </cell>
          <cell r="M95" t="str">
            <v>Bajo</v>
          </cell>
        </row>
        <row r="96">
          <cell r="C96"/>
          <cell r="D96"/>
          <cell r="E96"/>
          <cell r="F96">
            <v>0</v>
          </cell>
          <cell r="G96"/>
          <cell r="H96"/>
          <cell r="I96">
            <v>0</v>
          </cell>
          <cell r="J96"/>
          <cell r="K96"/>
          <cell r="L96"/>
          <cell r="M96"/>
        </row>
        <row r="97">
          <cell r="C97"/>
          <cell r="D97"/>
          <cell r="E97"/>
          <cell r="F97">
            <v>0</v>
          </cell>
          <cell r="G97"/>
          <cell r="H97"/>
          <cell r="I97">
            <v>0</v>
          </cell>
          <cell r="J97"/>
          <cell r="K97"/>
          <cell r="L97"/>
          <cell r="M97"/>
        </row>
        <row r="98">
          <cell r="C98"/>
          <cell r="D98"/>
          <cell r="E98"/>
          <cell r="F98">
            <v>0</v>
          </cell>
          <cell r="G98">
            <v>0</v>
          </cell>
          <cell r="H98" t="str">
            <v>Leve</v>
          </cell>
          <cell r="I98">
            <v>0</v>
          </cell>
          <cell r="J98">
            <v>0</v>
          </cell>
          <cell r="K98" t="str">
            <v>Leve</v>
          </cell>
          <cell r="L98" t="str">
            <v>Bajo</v>
          </cell>
          <cell r="M98" t="str">
            <v>Bajo</v>
          </cell>
        </row>
        <row r="99">
          <cell r="C99"/>
          <cell r="D99"/>
          <cell r="E99"/>
          <cell r="F99">
            <v>0</v>
          </cell>
          <cell r="G99"/>
          <cell r="H99"/>
          <cell r="I99">
            <v>0</v>
          </cell>
          <cell r="J99"/>
          <cell r="K99"/>
          <cell r="L99"/>
          <cell r="M99"/>
        </row>
        <row r="100">
          <cell r="C100"/>
          <cell r="D100"/>
          <cell r="E100"/>
          <cell r="F100">
            <v>0</v>
          </cell>
          <cell r="G100"/>
          <cell r="H100"/>
          <cell r="I100">
            <v>0</v>
          </cell>
          <cell r="J100"/>
          <cell r="K100"/>
          <cell r="L100"/>
          <cell r="M100"/>
        </row>
        <row r="101">
          <cell r="C101"/>
          <cell r="D101"/>
          <cell r="E101"/>
          <cell r="F101">
            <v>0</v>
          </cell>
          <cell r="G101">
            <v>0</v>
          </cell>
          <cell r="H101" t="str">
            <v>Leve</v>
          </cell>
          <cell r="I101">
            <v>0</v>
          </cell>
          <cell r="J101">
            <v>0</v>
          </cell>
          <cell r="K101" t="str">
            <v>Leve</v>
          </cell>
          <cell r="L101" t="str">
            <v>Bajo</v>
          </cell>
          <cell r="M101" t="str">
            <v>Bajo</v>
          </cell>
        </row>
        <row r="102">
          <cell r="C102"/>
          <cell r="D102"/>
          <cell r="E102"/>
          <cell r="F102">
            <v>0</v>
          </cell>
          <cell r="G102"/>
          <cell r="H102"/>
          <cell r="I102">
            <v>0</v>
          </cell>
          <cell r="J102"/>
          <cell r="K102"/>
          <cell r="L102"/>
          <cell r="M102"/>
        </row>
        <row r="103">
          <cell r="C103"/>
          <cell r="D103"/>
          <cell r="E103"/>
          <cell r="F103">
            <v>0</v>
          </cell>
          <cell r="G103"/>
          <cell r="H103"/>
          <cell r="I103">
            <v>0</v>
          </cell>
          <cell r="J103"/>
          <cell r="K103"/>
          <cell r="L103"/>
          <cell r="M103"/>
        </row>
        <row r="104">
          <cell r="C104"/>
          <cell r="D104"/>
          <cell r="E104"/>
          <cell r="F104">
            <v>0</v>
          </cell>
          <cell r="G104">
            <v>0</v>
          </cell>
          <cell r="H104" t="str">
            <v>Leve</v>
          </cell>
          <cell r="I104">
            <v>0</v>
          </cell>
          <cell r="J104">
            <v>0</v>
          </cell>
          <cell r="K104" t="str">
            <v>Leve</v>
          </cell>
          <cell r="L104" t="str">
            <v>Bajo</v>
          </cell>
          <cell r="M104" t="str">
            <v>Bajo</v>
          </cell>
        </row>
        <row r="105">
          <cell r="C105"/>
          <cell r="D105"/>
          <cell r="E105"/>
          <cell r="F105">
            <v>0</v>
          </cell>
          <cell r="G105"/>
          <cell r="H105"/>
          <cell r="I105">
            <v>0</v>
          </cell>
          <cell r="J105"/>
          <cell r="K105"/>
          <cell r="L105"/>
          <cell r="M105"/>
        </row>
        <row r="106">
          <cell r="C106"/>
          <cell r="D106"/>
          <cell r="E106"/>
          <cell r="F106">
            <v>0</v>
          </cell>
          <cell r="G106"/>
          <cell r="H106"/>
          <cell r="I106">
            <v>0</v>
          </cell>
          <cell r="J106"/>
          <cell r="K106"/>
          <cell r="L106"/>
          <cell r="M106"/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 t="str">
            <v>CAURC0022</v>
          </cell>
          <cell r="R9" t="str">
            <v>Errores en la liquidación de regalías en contra de la ANM, no detectados</v>
          </cell>
        </row>
        <row r="10">
          <cell r="Q10"/>
          <cell r="R10"/>
        </row>
        <row r="11">
          <cell r="Q11" t="str">
            <v xml:space="preserve"> CAURC0024</v>
          </cell>
          <cell r="R11" t="str">
            <v>Recursos económicos a favor de la ANM sin identificar</v>
          </cell>
        </row>
        <row r="12">
          <cell r="Q12"/>
          <cell r="R12"/>
        </row>
        <row r="13">
          <cell r="Q13"/>
          <cell r="R13"/>
        </row>
        <row r="14">
          <cell r="Q14" t="str">
            <v>CAURC0025</v>
          </cell>
          <cell r="R14" t="str">
            <v>Certificados de pagos de regalías falsos o acreditación de pagos de regalías que fueron determinados en años anteriores</v>
          </cell>
        </row>
        <row r="15">
          <cell r="Q15"/>
          <cell r="R15"/>
        </row>
        <row r="16">
          <cell r="Q16" t="str">
            <v>CAURC0026</v>
          </cell>
          <cell r="R16" t="str">
            <v>Envío de transferencias de regalías a beneficiarios que no corresponden</v>
          </cell>
        </row>
        <row r="17">
          <cell r="Q17"/>
          <cell r="R17"/>
        </row>
        <row r="18">
          <cell r="Q18"/>
          <cell r="R18"/>
        </row>
        <row r="19">
          <cell r="Q19" t="str">
            <v>CAURC0027</v>
          </cell>
          <cell r="R19" t="str">
            <v>Modificación de parámetros para favorecer al titular con una liquidación inferior a la que corresponde por canon superficiario</v>
          </cell>
        </row>
        <row r="20">
          <cell r="Q20"/>
          <cell r="R20"/>
        </row>
        <row r="21">
          <cell r="Q21"/>
          <cell r="R21"/>
        </row>
        <row r="22">
          <cell r="Q22" t="str">
            <v>CAURC0028</v>
          </cell>
          <cell r="R22" t="str">
            <v>Otorgamiento del visto bueno en VUCE sin el cumplimiento de requisitos, o aceleración del visto bueno en VUCE sin respetar el orden de llegada</v>
          </cell>
        </row>
        <row r="23">
          <cell r="Q23"/>
          <cell r="R23"/>
        </row>
        <row r="24">
          <cell r="Q24"/>
          <cell r="R24"/>
        </row>
        <row r="25">
          <cell r="Q25"/>
          <cell r="R25"/>
        </row>
        <row r="26">
          <cell r="Q26" t="str">
            <v>CAURC0030</v>
          </cell>
          <cell r="R26" t="str">
            <v>Otorgamiento de la certificación en RUCOM sin el cumplimiento de requisitos o aceleración del proceso de inscripción y certificación en el RUCOM sin respetar el orden de llegada</v>
          </cell>
        </row>
        <row r="27">
          <cell r="Q27"/>
          <cell r="R27"/>
        </row>
        <row r="28">
          <cell r="Q28"/>
          <cell r="R28"/>
        </row>
        <row r="29">
          <cell r="Q29" t="str">
            <v>CAURC0032</v>
          </cell>
          <cell r="R29" t="str">
            <v>Certificaciones de inscripción en el RUCOM falsas</v>
          </cell>
        </row>
        <row r="30">
          <cell r="Q30"/>
          <cell r="R30"/>
        </row>
        <row r="31">
          <cell r="Q31"/>
          <cell r="R31"/>
        </row>
        <row r="59">
          <cell r="C59" t="str">
            <v>CONSRC0009</v>
          </cell>
          <cell r="D59" t="str">
            <v>Desvío de recursos públicos</v>
          </cell>
        </row>
        <row r="60">
          <cell r="C60"/>
          <cell r="D60"/>
        </row>
        <row r="61">
          <cell r="C61"/>
          <cell r="D61"/>
        </row>
        <row r="62">
          <cell r="C62" t="str">
            <v>CONSRC0010</v>
          </cell>
          <cell r="D62" t="str">
            <v>Pérdida de recursos públicos</v>
          </cell>
        </row>
        <row r="63">
          <cell r="C63"/>
          <cell r="D63"/>
        </row>
        <row r="64">
          <cell r="C64"/>
          <cell r="D64"/>
        </row>
        <row r="65">
          <cell r="C65" t="str">
            <v>CONSRC0014</v>
          </cell>
          <cell r="D65" t="str">
            <v>Permisos o autorizaciones indebidas</v>
          </cell>
        </row>
        <row r="66">
          <cell r="C66"/>
          <cell r="D66"/>
        </row>
        <row r="67">
          <cell r="C67"/>
          <cell r="D67"/>
        </row>
        <row r="68">
          <cell r="C68" t="str">
            <v>CONSRC0013</v>
          </cell>
          <cell r="D68" t="str">
            <v>Favorecimiento de intereses privados</v>
          </cell>
        </row>
        <row r="69">
          <cell r="C69"/>
          <cell r="D69"/>
        </row>
        <row r="70">
          <cell r="C70"/>
          <cell r="D70"/>
        </row>
        <row r="71">
          <cell r="C71"/>
          <cell r="D71"/>
        </row>
        <row r="72">
          <cell r="C72"/>
          <cell r="D72"/>
        </row>
        <row r="73">
          <cell r="C73"/>
          <cell r="D73"/>
        </row>
        <row r="78">
          <cell r="C78" t="str">
            <v>MIS4RC0010</v>
          </cell>
          <cell r="D78" t="str">
            <v>Determinación de regalías por un valor inferior al que corresponde para beneficio propio o de terceros</v>
          </cell>
          <cell r="E78" t="str">
            <v>Pérdida de recursos públicos</v>
          </cell>
          <cell r="F78">
            <v>1</v>
          </cell>
          <cell r="G78">
            <v>1</v>
          </cell>
          <cell r="H78" t="str">
            <v>Catastrófico</v>
          </cell>
          <cell r="I78">
            <v>0.75</v>
          </cell>
          <cell r="J78">
            <v>0.62</v>
          </cell>
          <cell r="K78" t="str">
            <v>Mayor</v>
          </cell>
          <cell r="L78" t="str">
            <v>Extremo</v>
          </cell>
          <cell r="M78" t="str">
            <v>Alto</v>
          </cell>
        </row>
        <row r="79">
          <cell r="C79"/>
          <cell r="D79"/>
          <cell r="E79" t="str">
            <v>Favorecimiento de intereses privados</v>
          </cell>
          <cell r="F79">
            <v>1</v>
          </cell>
          <cell r="G79"/>
          <cell r="H79"/>
          <cell r="I79">
            <v>0.49</v>
          </cell>
          <cell r="J79"/>
          <cell r="K79"/>
          <cell r="L79"/>
          <cell r="M79"/>
        </row>
        <row r="80">
          <cell r="C80"/>
          <cell r="D80"/>
          <cell r="E80"/>
          <cell r="F80">
            <v>0</v>
          </cell>
          <cell r="G80"/>
          <cell r="H80"/>
          <cell r="I80">
            <v>0</v>
          </cell>
          <cell r="J80"/>
          <cell r="K80"/>
          <cell r="L80"/>
          <cell r="M80"/>
        </row>
        <row r="81">
          <cell r="C81"/>
          <cell r="D81"/>
          <cell r="E81"/>
          <cell r="F81">
            <v>0</v>
          </cell>
          <cell r="G81"/>
          <cell r="H81"/>
          <cell r="I81">
            <v>0</v>
          </cell>
          <cell r="J81"/>
          <cell r="K81"/>
          <cell r="L81"/>
          <cell r="M81"/>
        </row>
        <row r="82">
          <cell r="C82" t="str">
            <v>MIS4RC0011</v>
          </cell>
          <cell r="D82" t="str">
            <v>Apropiación de recursos de regalías para beneficio propio o de un tercero</v>
          </cell>
          <cell r="E82" t="str">
            <v>Desvío de recursos públicos</v>
          </cell>
          <cell r="F82">
            <v>1</v>
          </cell>
          <cell r="G82">
            <v>1</v>
          </cell>
          <cell r="H82" t="str">
            <v>Catastrófico</v>
          </cell>
          <cell r="I82">
            <v>0.7</v>
          </cell>
          <cell r="J82">
            <v>0.59499999999999997</v>
          </cell>
          <cell r="K82" t="str">
            <v>Moderado</v>
          </cell>
          <cell r="L82" t="str">
            <v>Extremo</v>
          </cell>
          <cell r="M82" t="str">
            <v>Moderado</v>
          </cell>
        </row>
        <row r="83">
          <cell r="C83"/>
          <cell r="D83"/>
          <cell r="E83" t="str">
            <v>Favorecimiento de intereses privados</v>
          </cell>
          <cell r="F83">
            <v>1</v>
          </cell>
          <cell r="G83"/>
          <cell r="H83"/>
          <cell r="I83">
            <v>0.49</v>
          </cell>
          <cell r="J83"/>
          <cell r="K83"/>
          <cell r="L83"/>
          <cell r="M83"/>
        </row>
        <row r="84">
          <cell r="C84"/>
          <cell r="D84"/>
          <cell r="E84"/>
          <cell r="F84">
            <v>0</v>
          </cell>
          <cell r="G84"/>
          <cell r="H84"/>
          <cell r="I84">
            <v>0</v>
          </cell>
          <cell r="J84"/>
          <cell r="K84"/>
          <cell r="L84"/>
          <cell r="M84"/>
        </row>
        <row r="85">
          <cell r="C85" t="str">
            <v>MIS4RC0012</v>
          </cell>
          <cell r="D85" t="str">
            <v xml:space="preserve">Determinación de canon superficiario por un valor inferior al que corresponde  para beneficio propio o de terceros </v>
          </cell>
          <cell r="E85" t="str">
            <v>Pérdida de recursos públicos</v>
          </cell>
          <cell r="F85">
            <v>1</v>
          </cell>
          <cell r="G85">
            <v>1</v>
          </cell>
          <cell r="H85" t="str">
            <v>Catastrófico</v>
          </cell>
          <cell r="I85">
            <v>0.75</v>
          </cell>
          <cell r="J85">
            <v>0.62</v>
          </cell>
          <cell r="K85" t="str">
            <v>Mayor</v>
          </cell>
          <cell r="L85" t="str">
            <v>Extremo</v>
          </cell>
          <cell r="M85" t="str">
            <v>Alto</v>
          </cell>
        </row>
        <row r="86">
          <cell r="C86"/>
          <cell r="D86"/>
          <cell r="E86" t="str">
            <v>Favorecimiento de intereses privados</v>
          </cell>
          <cell r="F86">
            <v>1</v>
          </cell>
          <cell r="G86"/>
          <cell r="H86"/>
          <cell r="I86">
            <v>0.49</v>
          </cell>
          <cell r="J86"/>
          <cell r="K86"/>
          <cell r="L86"/>
          <cell r="M86"/>
        </row>
        <row r="87">
          <cell r="C87"/>
          <cell r="D87"/>
          <cell r="E87"/>
          <cell r="F87">
            <v>0</v>
          </cell>
          <cell r="G87"/>
          <cell r="H87"/>
          <cell r="I87">
            <v>0</v>
          </cell>
          <cell r="J87"/>
          <cell r="K87"/>
          <cell r="L87"/>
          <cell r="M87"/>
        </row>
        <row r="88">
          <cell r="C88" t="str">
            <v>MIS4RC0013</v>
          </cell>
          <cell r="D88" t="str">
            <v>Acreditación de pago de regalías sin cumplimiento efectivo  para beneficio propio o de terceros</v>
          </cell>
          <cell r="E88" t="str">
            <v>Permisos o autorizaciones indebidas</v>
          </cell>
          <cell r="F88">
            <v>1</v>
          </cell>
          <cell r="G88">
            <v>1</v>
          </cell>
          <cell r="H88" t="str">
            <v>Catastrófico</v>
          </cell>
          <cell r="I88">
            <v>0.7</v>
          </cell>
          <cell r="J88">
            <v>0.59499999999999997</v>
          </cell>
          <cell r="K88" t="str">
            <v>Moderado</v>
          </cell>
          <cell r="L88" t="str">
            <v>Extremo</v>
          </cell>
          <cell r="M88" t="str">
            <v>Moderado</v>
          </cell>
        </row>
        <row r="89">
          <cell r="C89"/>
          <cell r="D89"/>
          <cell r="E89" t="str">
            <v>Favorecimiento de intereses privados</v>
          </cell>
          <cell r="F89">
            <v>1</v>
          </cell>
          <cell r="G89"/>
          <cell r="H89"/>
          <cell r="I89">
            <v>0.49</v>
          </cell>
          <cell r="J89"/>
          <cell r="K89"/>
          <cell r="L89"/>
          <cell r="M89"/>
        </row>
        <row r="90">
          <cell r="C90"/>
          <cell r="D90"/>
          <cell r="E90"/>
          <cell r="F90">
            <v>0</v>
          </cell>
          <cell r="G90"/>
          <cell r="H90"/>
          <cell r="I90">
            <v>0</v>
          </cell>
          <cell r="J90"/>
          <cell r="K90"/>
          <cell r="L90"/>
          <cell r="M90"/>
        </row>
        <row r="91">
          <cell r="C91" t="str">
            <v>MIS4RC0014</v>
          </cell>
          <cell r="D91" t="str">
            <v>Certificación y publicación de los titulares inscritos en RUCOM sin el cumplimiento de requisitos o sin respetar el orden de llegada  para beneficio propio o de terceros</v>
          </cell>
          <cell r="E91" t="str">
            <v>Permisos o autorizaciones indebidas</v>
          </cell>
          <cell r="F91">
            <v>1</v>
          </cell>
          <cell r="G91">
            <v>1</v>
          </cell>
          <cell r="H91" t="str">
            <v>Catastrófico</v>
          </cell>
          <cell r="I91">
            <v>0.7</v>
          </cell>
          <cell r="J91">
            <v>0.59499999999999997</v>
          </cell>
          <cell r="K91" t="str">
            <v>Moderado</v>
          </cell>
          <cell r="L91" t="str">
            <v>Extremo</v>
          </cell>
          <cell r="M91" t="str">
            <v>Moderado</v>
          </cell>
        </row>
        <row r="92">
          <cell r="C92"/>
          <cell r="D92"/>
          <cell r="E92" t="str">
            <v>Favorecimiento de intereses privados</v>
          </cell>
          <cell r="F92">
            <v>1</v>
          </cell>
          <cell r="G92"/>
          <cell r="H92"/>
          <cell r="I92">
            <v>0.49</v>
          </cell>
          <cell r="J92"/>
          <cell r="K92"/>
          <cell r="L92"/>
          <cell r="M92"/>
        </row>
        <row r="93">
          <cell r="C93"/>
          <cell r="D93"/>
          <cell r="E93"/>
          <cell r="F93">
            <v>0</v>
          </cell>
          <cell r="G93"/>
          <cell r="H93"/>
          <cell r="I93">
            <v>0</v>
          </cell>
          <cell r="J93"/>
          <cell r="K93"/>
          <cell r="L93"/>
          <cell r="M93"/>
        </row>
        <row r="94">
          <cell r="C94"/>
          <cell r="D94"/>
          <cell r="E94"/>
          <cell r="F94">
            <v>0</v>
          </cell>
          <cell r="G94">
            <v>0</v>
          </cell>
          <cell r="H94" t="str">
            <v>Leve</v>
          </cell>
          <cell r="I94">
            <v>0</v>
          </cell>
          <cell r="J94">
            <v>0</v>
          </cell>
          <cell r="K94" t="str">
            <v>Leve</v>
          </cell>
          <cell r="L94" t="str">
            <v>Bajo</v>
          </cell>
          <cell r="M94" t="str">
            <v>Bajo</v>
          </cell>
        </row>
        <row r="95">
          <cell r="C95"/>
          <cell r="D95"/>
          <cell r="E95"/>
          <cell r="F95">
            <v>0</v>
          </cell>
          <cell r="G95"/>
          <cell r="H95"/>
          <cell r="I95">
            <v>0</v>
          </cell>
          <cell r="J95"/>
          <cell r="K95"/>
          <cell r="L95"/>
          <cell r="M95"/>
        </row>
        <row r="96">
          <cell r="C96"/>
          <cell r="D96"/>
          <cell r="E96"/>
          <cell r="F96">
            <v>0</v>
          </cell>
          <cell r="G96"/>
          <cell r="H96"/>
          <cell r="I96">
            <v>0</v>
          </cell>
          <cell r="J96"/>
          <cell r="K96"/>
          <cell r="L96"/>
          <cell r="M96"/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/>
          <cell r="R9"/>
        </row>
        <row r="10">
          <cell r="Q10" t="str">
            <v>CAURC0036</v>
          </cell>
          <cell r="R10" t="str">
            <v>Contacto con el beneficiario del titulo minero, ingenieros y técnicos asignados a las visitas donde se generen espacios de persuasión sobre decisiones de la Entidad para beneficio mutuo.</v>
          </cell>
        </row>
        <row r="11">
          <cell r="Q11" t="str">
            <v>CAURC0081</v>
          </cell>
          <cell r="R11" t="str">
            <v>Propuestas por parte de los servidores de la ANM hacia los titulares mineros para generar informes de visita que no cumplen con la norma buscando un interés económico</v>
          </cell>
        </row>
        <row r="12">
          <cell r="Q12"/>
          <cell r="R12"/>
        </row>
        <row r="13">
          <cell r="Q13"/>
          <cell r="R13"/>
        </row>
        <row r="14">
          <cell r="Q14" t="str">
            <v>CAURC0050</v>
          </cell>
          <cell r="R14" t="str">
            <v>Debilidades en los controles de seguridad en las ESSM que permitan sacar equipos sin autorización.</v>
          </cell>
        </row>
        <row r="15">
          <cell r="Q15"/>
          <cell r="R15"/>
        </row>
        <row r="16">
          <cell r="Q16" t="str">
            <v>CAURC0037</v>
          </cell>
          <cell r="R16" t="str">
            <v>Contacto entre el titular, beneficiario o solicitante y el equipo investigador, donde se generen oportunidades de persuasión sobre los resultados de la investigación</v>
          </cell>
        </row>
        <row r="34">
          <cell r="C34" t="str">
            <v>CONSRC0015</v>
          </cell>
          <cell r="D34" t="str">
            <v xml:space="preserve">Desprotección de derechos ciudadanos </v>
          </cell>
        </row>
        <row r="35">
          <cell r="C35"/>
          <cell r="D35"/>
        </row>
        <row r="36">
          <cell r="C36"/>
          <cell r="D36"/>
        </row>
        <row r="37">
          <cell r="C37" t="str">
            <v>CONSRC0013</v>
          </cell>
          <cell r="D37" t="str">
            <v>Favorecimiento de intereses privados</v>
          </cell>
        </row>
        <row r="38">
          <cell r="C38"/>
          <cell r="D38"/>
        </row>
        <row r="39">
          <cell r="C39"/>
          <cell r="D39"/>
        </row>
        <row r="44">
          <cell r="C44" t="str">
            <v>MIS5RC0001</v>
          </cell>
          <cell r="D44" t="str">
            <v>Informe técnico de la visita de cumplimiento de condiciones de seguridad de una mina, sin que se cumpla o se obvie la normativa vigente para beneficio propio o de un tercero</v>
          </cell>
          <cell r="E44" t="str">
            <v xml:space="preserve">Desprotección de derechos ciudadanos </v>
          </cell>
          <cell r="F44">
            <v>1</v>
          </cell>
          <cell r="G44">
            <v>1</v>
          </cell>
          <cell r="H44" t="str">
            <v>Catastrófico</v>
          </cell>
          <cell r="I44">
            <v>0.52499999999999991</v>
          </cell>
          <cell r="J44">
            <v>0.61249999999999993</v>
          </cell>
          <cell r="K44" t="str">
            <v>Mayor</v>
          </cell>
          <cell r="L44" t="str">
            <v>Extremo</v>
          </cell>
          <cell r="M44" t="str">
            <v>Alto</v>
          </cell>
        </row>
        <row r="45">
          <cell r="C45"/>
          <cell r="D45"/>
          <cell r="E45" t="str">
            <v>Favorecimiento de intereses privados</v>
          </cell>
          <cell r="F45">
            <v>1</v>
          </cell>
          <cell r="G45"/>
          <cell r="H45"/>
          <cell r="I45">
            <v>0.7</v>
          </cell>
          <cell r="J45"/>
          <cell r="K45"/>
          <cell r="L45"/>
          <cell r="M45"/>
        </row>
        <row r="46">
          <cell r="C46"/>
          <cell r="D46"/>
          <cell r="E46"/>
          <cell r="F46">
            <v>0</v>
          </cell>
          <cell r="G46"/>
          <cell r="H46"/>
          <cell r="I46">
            <v>0</v>
          </cell>
          <cell r="J46"/>
          <cell r="K46"/>
          <cell r="L46"/>
          <cell r="M46"/>
        </row>
        <row r="47">
          <cell r="C47" t="str">
            <v>MIS5RC0002</v>
          </cell>
          <cell r="D47" t="str">
            <v>Disposición inadecuada y extracción de equipos para atención de emergencias sin autorización institucional para beneficio propio o de un tercero</v>
          </cell>
          <cell r="E47" t="str">
            <v xml:space="preserve">Desprotección de derechos ciudadanos </v>
          </cell>
          <cell r="F47">
            <v>1</v>
          </cell>
          <cell r="G47">
            <v>1</v>
          </cell>
          <cell r="H47" t="str">
            <v>Catastrófico</v>
          </cell>
          <cell r="I47">
            <v>0.52499999999999991</v>
          </cell>
          <cell r="J47">
            <v>0.61249999999999993</v>
          </cell>
          <cell r="K47" t="str">
            <v>Mayor</v>
          </cell>
          <cell r="L47" t="str">
            <v>Extremo</v>
          </cell>
          <cell r="M47" t="str">
            <v>Alto</v>
          </cell>
        </row>
        <row r="48">
          <cell r="C48"/>
          <cell r="D48"/>
          <cell r="E48" t="str">
            <v>Favorecimiento de intereses privados</v>
          </cell>
          <cell r="F48">
            <v>1</v>
          </cell>
          <cell r="G48"/>
          <cell r="H48"/>
          <cell r="I48">
            <v>0.7</v>
          </cell>
          <cell r="J48"/>
          <cell r="K48"/>
          <cell r="L48"/>
          <cell r="M48"/>
        </row>
        <row r="49">
          <cell r="C49"/>
          <cell r="D49"/>
          <cell r="E49"/>
          <cell r="F49">
            <v>0</v>
          </cell>
          <cell r="G49"/>
          <cell r="H49"/>
          <cell r="I49">
            <v>0</v>
          </cell>
          <cell r="J49"/>
          <cell r="K49"/>
          <cell r="L49"/>
          <cell r="M49"/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/>
          <cell r="R9"/>
        </row>
        <row r="10">
          <cell r="Q10"/>
          <cell r="R10"/>
        </row>
        <row r="11">
          <cell r="Q11"/>
          <cell r="R11"/>
        </row>
        <row r="12">
          <cell r="Q12" t="str">
            <v>CAURC0039</v>
          </cell>
          <cell r="R12" t="str">
            <v>Dilación por devolución de solicitudes de actualización o incorporación sin motivo alguno; y/o aceleración pasando por alto motivos de devolución o sin realizar la revisión conforme al procedimiento establecido</v>
          </cell>
        </row>
        <row r="13">
          <cell r="Q13" t="str">
            <v>CAURC0040</v>
          </cell>
          <cell r="R13" t="str">
            <v>Intervención directa o hackeo al SIGM para actualizar áreas geográficas fuera del procedimiento</v>
          </cell>
        </row>
        <row r="14">
          <cell r="Q14"/>
          <cell r="R14"/>
        </row>
        <row r="15">
          <cell r="Q15"/>
          <cell r="R15"/>
        </row>
        <row r="16">
          <cell r="Q16"/>
          <cell r="R16"/>
        </row>
        <row r="17">
          <cell r="Q17"/>
          <cell r="R17"/>
        </row>
        <row r="18">
          <cell r="Q18"/>
          <cell r="R18"/>
        </row>
        <row r="19">
          <cell r="Q19"/>
          <cell r="R19"/>
        </row>
        <row r="20">
          <cell r="Q20"/>
          <cell r="R20"/>
        </row>
        <row r="21">
          <cell r="Q21"/>
          <cell r="R21"/>
        </row>
        <row r="22">
          <cell r="Q22"/>
          <cell r="R22"/>
        </row>
        <row r="23">
          <cell r="Q23"/>
          <cell r="R23"/>
        </row>
        <row r="24">
          <cell r="Q24"/>
          <cell r="R24"/>
        </row>
        <row r="25">
          <cell r="Q25"/>
          <cell r="R25"/>
        </row>
        <row r="26">
          <cell r="Q26"/>
          <cell r="R26"/>
        </row>
        <row r="27">
          <cell r="Q27"/>
          <cell r="R27"/>
        </row>
        <row r="28">
          <cell r="Q28"/>
          <cell r="R28"/>
        </row>
        <row r="29">
          <cell r="Q29"/>
          <cell r="R29"/>
        </row>
        <row r="30">
          <cell r="Q30"/>
          <cell r="R30"/>
        </row>
        <row r="31">
          <cell r="Q31"/>
          <cell r="R31"/>
        </row>
        <row r="32">
          <cell r="Q32"/>
          <cell r="R32"/>
        </row>
        <row r="33">
          <cell r="Q33"/>
          <cell r="R33"/>
        </row>
        <row r="34">
          <cell r="Q34"/>
          <cell r="R34"/>
        </row>
        <row r="35">
          <cell r="Q35"/>
          <cell r="R35"/>
        </row>
        <row r="36">
          <cell r="Q36"/>
          <cell r="R36"/>
        </row>
        <row r="37">
          <cell r="Q37"/>
          <cell r="R37"/>
        </row>
        <row r="38">
          <cell r="Q38"/>
          <cell r="R38"/>
        </row>
        <row r="39">
          <cell r="Q39"/>
          <cell r="R39"/>
        </row>
        <row r="40">
          <cell r="Q40"/>
          <cell r="R40"/>
        </row>
        <row r="41">
          <cell r="Q41"/>
          <cell r="R41"/>
        </row>
        <row r="105">
          <cell r="C105" t="str">
            <v>CONSRC0016</v>
          </cell>
          <cell r="D105" t="str">
            <v>Favorecimiento de intereses privados derivados de la manipulación del trámite de registro en el SIGM</v>
          </cell>
        </row>
        <row r="106">
          <cell r="C106"/>
          <cell r="D106"/>
        </row>
        <row r="107">
          <cell r="C107"/>
          <cell r="D107"/>
        </row>
        <row r="108">
          <cell r="C108"/>
          <cell r="D108"/>
        </row>
        <row r="109">
          <cell r="C109"/>
          <cell r="D109"/>
        </row>
        <row r="110">
          <cell r="C110"/>
          <cell r="D110"/>
        </row>
        <row r="111">
          <cell r="C111"/>
          <cell r="D111"/>
        </row>
        <row r="112">
          <cell r="C112"/>
          <cell r="D112"/>
        </row>
        <row r="113">
          <cell r="C113"/>
          <cell r="D113"/>
        </row>
        <row r="114">
          <cell r="C114"/>
          <cell r="D114"/>
        </row>
        <row r="115">
          <cell r="C115"/>
          <cell r="D115"/>
        </row>
        <row r="116">
          <cell r="C116"/>
          <cell r="D116"/>
        </row>
        <row r="117">
          <cell r="C117"/>
          <cell r="D117"/>
        </row>
        <row r="118">
          <cell r="C118"/>
          <cell r="D118"/>
        </row>
        <row r="119">
          <cell r="C119"/>
          <cell r="D119"/>
        </row>
        <row r="120">
          <cell r="C120"/>
          <cell r="D120"/>
        </row>
        <row r="121">
          <cell r="C121"/>
          <cell r="D121"/>
        </row>
        <row r="122">
          <cell r="C122"/>
          <cell r="D122"/>
        </row>
        <row r="123">
          <cell r="C123"/>
          <cell r="D123"/>
        </row>
        <row r="124">
          <cell r="C124"/>
          <cell r="D124"/>
        </row>
        <row r="125">
          <cell r="C125"/>
          <cell r="D125"/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  <row r="139">
          <cell r="C139"/>
          <cell r="D139"/>
        </row>
        <row r="140">
          <cell r="C140"/>
          <cell r="D140"/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/>
          <cell r="R9"/>
        </row>
        <row r="10">
          <cell r="Q10"/>
          <cell r="R10"/>
        </row>
        <row r="11">
          <cell r="Q11"/>
          <cell r="R11"/>
        </row>
        <row r="12">
          <cell r="Q12" t="str">
            <v>CAURC0044</v>
          </cell>
          <cell r="R12" t="str">
            <v>Aceptación de dadivas de terceros para favorecer el tramite o servicio</v>
          </cell>
        </row>
        <row r="13">
          <cell r="Q13"/>
          <cell r="R13"/>
        </row>
        <row r="14">
          <cell r="Q14" t="str">
            <v>CAURC0045</v>
          </cell>
          <cell r="R14" t="str">
            <v>Incumplimiento de las políticas de conflicto de interés</v>
          </cell>
        </row>
        <row r="15">
          <cell r="Q15" t="str">
            <v>CAURC0046</v>
          </cell>
          <cell r="R15" t="str">
            <v>Manipulación de cifras y datos en la elaboración de los informes de PQRSD</v>
          </cell>
        </row>
        <row r="16">
          <cell r="Q16"/>
          <cell r="R16"/>
        </row>
        <row r="17">
          <cell r="Q17"/>
          <cell r="R17"/>
        </row>
        <row r="18">
          <cell r="Q18"/>
          <cell r="R18"/>
        </row>
        <row r="19">
          <cell r="Q19"/>
          <cell r="R19"/>
        </row>
        <row r="20">
          <cell r="Q20"/>
          <cell r="R20"/>
        </row>
        <row r="21">
          <cell r="Q21"/>
          <cell r="R21"/>
        </row>
        <row r="22">
          <cell r="Q22"/>
          <cell r="R22"/>
        </row>
        <row r="23">
          <cell r="Q23"/>
          <cell r="R23"/>
        </row>
        <row r="24">
          <cell r="Q24"/>
          <cell r="R24"/>
        </row>
        <row r="25">
          <cell r="Q25"/>
          <cell r="R25"/>
        </row>
        <row r="26">
          <cell r="Q26"/>
          <cell r="R26"/>
        </row>
        <row r="27">
          <cell r="Q27"/>
          <cell r="R27"/>
        </row>
        <row r="28">
          <cell r="Q28"/>
          <cell r="R28"/>
        </row>
        <row r="29">
          <cell r="Q29"/>
          <cell r="R29"/>
        </row>
        <row r="30">
          <cell r="Q30"/>
          <cell r="R30"/>
        </row>
        <row r="31">
          <cell r="Q31"/>
          <cell r="R31"/>
        </row>
        <row r="32">
          <cell r="Q32"/>
          <cell r="R32"/>
        </row>
        <row r="33">
          <cell r="Q33"/>
          <cell r="R33"/>
        </row>
        <row r="34">
          <cell r="Q34"/>
          <cell r="R34"/>
        </row>
        <row r="35">
          <cell r="Q35"/>
          <cell r="R35"/>
        </row>
        <row r="36">
          <cell r="Q36"/>
          <cell r="R36"/>
        </row>
        <row r="37">
          <cell r="Q37"/>
          <cell r="R37"/>
        </row>
        <row r="38">
          <cell r="Q38"/>
          <cell r="R38"/>
        </row>
        <row r="39">
          <cell r="Q39"/>
          <cell r="R39"/>
        </row>
        <row r="40">
          <cell r="Q40"/>
          <cell r="R40"/>
        </row>
        <row r="41">
          <cell r="Q41"/>
          <cell r="R41"/>
        </row>
        <row r="42">
          <cell r="Q42"/>
          <cell r="R42"/>
        </row>
        <row r="43">
          <cell r="Q43"/>
          <cell r="R43"/>
        </row>
        <row r="44">
          <cell r="Q44"/>
          <cell r="R44"/>
        </row>
        <row r="45">
          <cell r="Q45"/>
          <cell r="R45"/>
        </row>
        <row r="46">
          <cell r="Q46"/>
          <cell r="R46"/>
        </row>
        <row r="47">
          <cell r="Q47"/>
          <cell r="R47"/>
        </row>
        <row r="116">
          <cell r="C116" t="str">
            <v>CONSRC0015</v>
          </cell>
          <cell r="D116" t="str">
            <v xml:space="preserve">Desprotección de derechos ciudadanos </v>
          </cell>
        </row>
        <row r="117">
          <cell r="C117"/>
          <cell r="D117"/>
        </row>
        <row r="118">
          <cell r="C118"/>
          <cell r="D118"/>
        </row>
        <row r="119">
          <cell r="C119" t="str">
            <v>CONSRC0017</v>
          </cell>
          <cell r="D119" t="str">
            <v>Desconocimiento o reconocimiento de derechos sin justificación legal</v>
          </cell>
        </row>
        <row r="120">
          <cell r="C120"/>
          <cell r="D120"/>
        </row>
        <row r="121">
          <cell r="C121"/>
          <cell r="D121"/>
        </row>
        <row r="122">
          <cell r="C122" t="str">
            <v>CONSRC0001</v>
          </cell>
          <cell r="D122" t="str">
            <v>Afectación de la imagen institucional de la ANM</v>
          </cell>
        </row>
        <row r="123">
          <cell r="C123"/>
          <cell r="D123"/>
        </row>
        <row r="124">
          <cell r="C124"/>
          <cell r="D124"/>
        </row>
        <row r="125">
          <cell r="C125" t="str">
            <v>CONSRC0004</v>
          </cell>
          <cell r="D125" t="str">
            <v>Acciones judiciales en contra de la Entidad</v>
          </cell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  <row r="139">
          <cell r="C139"/>
          <cell r="D139"/>
        </row>
        <row r="140">
          <cell r="C140"/>
          <cell r="D140"/>
        </row>
        <row r="141">
          <cell r="C141"/>
          <cell r="D141"/>
        </row>
        <row r="142">
          <cell r="C142"/>
          <cell r="D142"/>
        </row>
        <row r="143">
          <cell r="C143"/>
          <cell r="D143"/>
        </row>
        <row r="144">
          <cell r="C144"/>
          <cell r="D144"/>
        </row>
        <row r="145">
          <cell r="C145"/>
          <cell r="D145"/>
        </row>
        <row r="146">
          <cell r="C146"/>
          <cell r="D146"/>
        </row>
        <row r="147">
          <cell r="C147"/>
          <cell r="D147"/>
        </row>
        <row r="148">
          <cell r="C148"/>
          <cell r="D148"/>
        </row>
        <row r="149">
          <cell r="C149"/>
          <cell r="D149"/>
        </row>
        <row r="150">
          <cell r="C150"/>
          <cell r="D150"/>
        </row>
        <row r="151">
          <cell r="C151"/>
          <cell r="D151"/>
        </row>
        <row r="156">
          <cell r="C156" t="str">
            <v>MIS7RC0001</v>
          </cell>
          <cell r="D156" t="str">
            <v xml:space="preserve">Favorecimiento o dilación en la gestión de un trámite y servicio para beneficio propio o de un tercero </v>
          </cell>
          <cell r="E156" t="str">
            <v xml:space="preserve">Desprotección de derechos ciudadanos </v>
          </cell>
          <cell r="F156">
            <v>1</v>
          </cell>
          <cell r="G156">
            <v>0.93333333333333324</v>
          </cell>
          <cell r="H156" t="str">
            <v>Catastrófico</v>
          </cell>
          <cell r="I156">
            <v>0.34299999999999997</v>
          </cell>
          <cell r="J156">
            <v>0.501</v>
          </cell>
          <cell r="K156" t="str">
            <v>Moderado</v>
          </cell>
          <cell r="L156" t="str">
            <v>Extremo</v>
          </cell>
          <cell r="M156" t="str">
            <v>Moderado</v>
          </cell>
        </row>
        <row r="157">
          <cell r="C157"/>
          <cell r="D157"/>
          <cell r="E157" t="str">
            <v>Desconocimiento o reconocimiento de derechos sin justificación legal</v>
          </cell>
          <cell r="F157">
            <v>1</v>
          </cell>
          <cell r="G157"/>
          <cell r="H157"/>
          <cell r="I157">
            <v>0.6</v>
          </cell>
          <cell r="J157"/>
          <cell r="K157"/>
          <cell r="L157"/>
          <cell r="M157"/>
        </row>
        <row r="158">
          <cell r="C158"/>
          <cell r="D158"/>
          <cell r="E158" t="str">
            <v>Acciones judiciales en contra de la Entidad</v>
          </cell>
          <cell r="F158">
            <v>0.8</v>
          </cell>
          <cell r="G158"/>
          <cell r="H158"/>
          <cell r="I158">
            <v>0.56000000000000005</v>
          </cell>
          <cell r="J158"/>
          <cell r="K158"/>
          <cell r="L158"/>
          <cell r="M158"/>
        </row>
        <row r="159">
          <cell r="C159" t="str">
            <v>MIS7RC0002</v>
          </cell>
          <cell r="D159" t="str">
            <v>Alteración de información sobre los resultados de la gestión adelantada a las PQRSD de la Entidad para favorecer un interés interno.</v>
          </cell>
          <cell r="E159" t="str">
            <v>Afectación de la imagen institucional de la ANM</v>
          </cell>
          <cell r="F159">
            <v>0.8</v>
          </cell>
          <cell r="G159">
            <v>0.8</v>
          </cell>
          <cell r="H159" t="str">
            <v>Mayor</v>
          </cell>
          <cell r="I159">
            <v>0.56000000000000005</v>
          </cell>
          <cell r="J159">
            <v>0.56000000000000005</v>
          </cell>
          <cell r="K159" t="str">
            <v>Moderado</v>
          </cell>
          <cell r="L159" t="str">
            <v>Alto</v>
          </cell>
          <cell r="M159" t="str">
            <v>Moderado</v>
          </cell>
        </row>
        <row r="160">
          <cell r="C160"/>
          <cell r="D160"/>
          <cell r="E160"/>
          <cell r="F160">
            <v>0</v>
          </cell>
          <cell r="G160"/>
          <cell r="H160"/>
          <cell r="I160">
            <v>0</v>
          </cell>
          <cell r="J160"/>
          <cell r="K160"/>
          <cell r="L160"/>
          <cell r="M160"/>
        </row>
        <row r="161">
          <cell r="C161"/>
          <cell r="D161"/>
          <cell r="E161"/>
          <cell r="F161">
            <v>0</v>
          </cell>
          <cell r="G161"/>
          <cell r="H161"/>
          <cell r="I161">
            <v>0</v>
          </cell>
          <cell r="J161"/>
          <cell r="K161"/>
          <cell r="L161"/>
          <cell r="M161"/>
        </row>
        <row r="162">
          <cell r="C162"/>
          <cell r="D162"/>
          <cell r="E162"/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C163"/>
          <cell r="D163"/>
          <cell r="E163"/>
          <cell r="F163">
            <v>0</v>
          </cell>
          <cell r="G163"/>
          <cell r="H163"/>
          <cell r="I163">
            <v>0</v>
          </cell>
          <cell r="J163"/>
          <cell r="K163"/>
          <cell r="L163"/>
          <cell r="M163"/>
        </row>
        <row r="164">
          <cell r="C164"/>
          <cell r="D164"/>
          <cell r="E164"/>
          <cell r="F164">
            <v>0</v>
          </cell>
          <cell r="G164"/>
          <cell r="H164"/>
          <cell r="I164">
            <v>0</v>
          </cell>
          <cell r="J164"/>
          <cell r="K164"/>
          <cell r="L164"/>
          <cell r="M164"/>
        </row>
        <row r="165">
          <cell r="C165"/>
          <cell r="D165"/>
          <cell r="E165"/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C166"/>
          <cell r="D166"/>
          <cell r="E166"/>
          <cell r="F166">
            <v>0</v>
          </cell>
          <cell r="G166"/>
          <cell r="H166"/>
          <cell r="I166">
            <v>0</v>
          </cell>
          <cell r="J166"/>
          <cell r="K166"/>
          <cell r="L166"/>
          <cell r="M166"/>
        </row>
        <row r="167">
          <cell r="C167"/>
          <cell r="D167"/>
          <cell r="E167"/>
          <cell r="F167">
            <v>0</v>
          </cell>
          <cell r="G167"/>
          <cell r="H167"/>
          <cell r="I167">
            <v>0</v>
          </cell>
          <cell r="J167"/>
          <cell r="K167"/>
          <cell r="L167"/>
          <cell r="M167"/>
        </row>
        <row r="168">
          <cell r="C168"/>
          <cell r="D168"/>
          <cell r="E168"/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C169"/>
          <cell r="D169"/>
          <cell r="E169"/>
          <cell r="F169">
            <v>0</v>
          </cell>
          <cell r="G169"/>
          <cell r="H169"/>
          <cell r="I169">
            <v>0</v>
          </cell>
          <cell r="J169"/>
          <cell r="K169"/>
          <cell r="L169"/>
          <cell r="M169"/>
        </row>
        <row r="170">
          <cell r="C170"/>
          <cell r="D170"/>
          <cell r="E170"/>
          <cell r="F170">
            <v>0</v>
          </cell>
          <cell r="G170"/>
          <cell r="H170"/>
          <cell r="I170">
            <v>0</v>
          </cell>
          <cell r="J170"/>
          <cell r="K170"/>
          <cell r="L170"/>
          <cell r="M170"/>
        </row>
        <row r="171">
          <cell r="C171"/>
          <cell r="D171"/>
          <cell r="E171"/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C172"/>
          <cell r="D172"/>
          <cell r="E172"/>
          <cell r="F172">
            <v>0</v>
          </cell>
          <cell r="G172"/>
          <cell r="H172"/>
          <cell r="I172">
            <v>0</v>
          </cell>
          <cell r="J172"/>
          <cell r="K172"/>
          <cell r="L172"/>
          <cell r="M172"/>
        </row>
        <row r="173">
          <cell r="C173"/>
          <cell r="D173"/>
          <cell r="E173"/>
          <cell r="F173">
            <v>0</v>
          </cell>
          <cell r="G173"/>
          <cell r="H173"/>
          <cell r="I173">
            <v>0</v>
          </cell>
          <cell r="J173"/>
          <cell r="K173"/>
          <cell r="L173"/>
          <cell r="M173"/>
        </row>
        <row r="174">
          <cell r="C174"/>
          <cell r="D174"/>
          <cell r="E174"/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C175"/>
          <cell r="D175"/>
          <cell r="E175"/>
          <cell r="F175">
            <v>0</v>
          </cell>
          <cell r="G175"/>
          <cell r="H175"/>
          <cell r="I175">
            <v>0</v>
          </cell>
          <cell r="J175"/>
          <cell r="K175"/>
          <cell r="L175"/>
          <cell r="M175"/>
        </row>
        <row r="176">
          <cell r="C176"/>
          <cell r="D176"/>
          <cell r="E176"/>
          <cell r="F176">
            <v>0</v>
          </cell>
          <cell r="G176"/>
          <cell r="H176"/>
          <cell r="I176">
            <v>0</v>
          </cell>
          <cell r="J176"/>
          <cell r="K176"/>
          <cell r="L176"/>
          <cell r="M176"/>
        </row>
        <row r="177">
          <cell r="C177"/>
          <cell r="D177"/>
          <cell r="E177"/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C178"/>
          <cell r="D178"/>
          <cell r="E178"/>
          <cell r="F178">
            <v>0</v>
          </cell>
          <cell r="G178"/>
          <cell r="H178"/>
          <cell r="I178">
            <v>0</v>
          </cell>
          <cell r="J178"/>
          <cell r="K178"/>
          <cell r="L178"/>
          <cell r="M178"/>
        </row>
        <row r="179">
          <cell r="C179"/>
          <cell r="D179"/>
          <cell r="E179"/>
          <cell r="F179">
            <v>0</v>
          </cell>
          <cell r="G179"/>
          <cell r="H179"/>
          <cell r="I179">
            <v>0</v>
          </cell>
          <cell r="J179"/>
          <cell r="K179"/>
          <cell r="L179"/>
          <cell r="M179"/>
        </row>
        <row r="180">
          <cell r="C180"/>
          <cell r="D180"/>
          <cell r="E180"/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C181"/>
          <cell r="D181"/>
          <cell r="E181"/>
          <cell r="F181">
            <v>0</v>
          </cell>
          <cell r="G181"/>
          <cell r="H181"/>
          <cell r="I181">
            <v>0</v>
          </cell>
          <cell r="J181"/>
          <cell r="K181"/>
          <cell r="L181"/>
          <cell r="M181"/>
        </row>
        <row r="182">
          <cell r="C182"/>
          <cell r="D182"/>
          <cell r="E182"/>
          <cell r="F182">
            <v>0</v>
          </cell>
          <cell r="G182"/>
          <cell r="H182"/>
          <cell r="I182">
            <v>0</v>
          </cell>
          <cell r="J182"/>
          <cell r="K182"/>
          <cell r="L182"/>
          <cell r="M182"/>
        </row>
        <row r="183">
          <cell r="C183"/>
          <cell r="D183"/>
          <cell r="E183"/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C184"/>
          <cell r="D184"/>
          <cell r="E184"/>
          <cell r="F184">
            <v>0</v>
          </cell>
          <cell r="G184"/>
          <cell r="H184"/>
          <cell r="I184">
            <v>0</v>
          </cell>
          <cell r="J184"/>
          <cell r="K184"/>
          <cell r="L184"/>
          <cell r="M184"/>
        </row>
        <row r="185">
          <cell r="C185"/>
          <cell r="D185"/>
          <cell r="E185"/>
          <cell r="F185">
            <v>0</v>
          </cell>
          <cell r="G185"/>
          <cell r="H185"/>
          <cell r="I185">
            <v>0</v>
          </cell>
          <cell r="J185"/>
          <cell r="K185"/>
          <cell r="L185"/>
          <cell r="M185"/>
        </row>
        <row r="186">
          <cell r="C186"/>
          <cell r="D186"/>
          <cell r="E186"/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C187"/>
          <cell r="D187"/>
          <cell r="E187"/>
          <cell r="F187">
            <v>0</v>
          </cell>
          <cell r="G187"/>
          <cell r="H187"/>
          <cell r="I187">
            <v>0</v>
          </cell>
          <cell r="J187"/>
          <cell r="K187"/>
          <cell r="L187"/>
          <cell r="M187"/>
        </row>
        <row r="188">
          <cell r="C188"/>
          <cell r="D188"/>
          <cell r="E188"/>
          <cell r="F188">
            <v>0</v>
          </cell>
          <cell r="G188"/>
          <cell r="H188"/>
          <cell r="I188">
            <v>0</v>
          </cell>
          <cell r="J188"/>
          <cell r="K188"/>
          <cell r="L188"/>
          <cell r="M188"/>
        </row>
        <row r="189">
          <cell r="C189"/>
          <cell r="D189"/>
          <cell r="E189"/>
          <cell r="F189">
            <v>0</v>
          </cell>
          <cell r="G189">
            <v>0</v>
          </cell>
          <cell r="H189" t="str">
            <v>Leve</v>
          </cell>
          <cell r="I189">
            <v>0</v>
          </cell>
          <cell r="J189">
            <v>0</v>
          </cell>
          <cell r="K189" t="str">
            <v>Leve</v>
          </cell>
          <cell r="L189" t="str">
            <v>Bajo</v>
          </cell>
          <cell r="M189" t="str">
            <v>Bajo</v>
          </cell>
        </row>
        <row r="190">
          <cell r="C190"/>
          <cell r="D190"/>
          <cell r="E190"/>
          <cell r="F190">
            <v>0</v>
          </cell>
          <cell r="G190"/>
          <cell r="H190"/>
          <cell r="I190">
            <v>0</v>
          </cell>
          <cell r="J190"/>
          <cell r="K190"/>
          <cell r="L190"/>
          <cell r="M190"/>
        </row>
        <row r="191">
          <cell r="C191"/>
          <cell r="D191"/>
          <cell r="E191"/>
          <cell r="F191">
            <v>0</v>
          </cell>
          <cell r="G191"/>
          <cell r="H191"/>
          <cell r="I191">
            <v>0</v>
          </cell>
          <cell r="J191"/>
          <cell r="K191"/>
          <cell r="L191"/>
          <cell r="M191"/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 t="str">
            <v>CAURC0047</v>
          </cell>
          <cell r="R9" t="str">
            <v>Conocimiento del acto administrativo por parte de terceros o interesados, sin surtir el procedimiento interno de notificación por parte de los funcionarios o por parte de las empresas de mensajería.</v>
          </cell>
        </row>
        <row r="10">
          <cell r="Q10" t="str">
            <v>CAURC0048</v>
          </cell>
          <cell r="R10" t="str">
            <v>Eliminación o alteración de las evidencias del procedimiento de notificación (comunicaciones de entrada y salida, publicaciones, y constancias)</v>
          </cell>
        </row>
        <row r="11">
          <cell r="Q11"/>
          <cell r="R11"/>
        </row>
        <row r="12">
          <cell r="Q12"/>
          <cell r="R12"/>
        </row>
        <row r="13">
          <cell r="Q13"/>
          <cell r="R13"/>
        </row>
        <row r="14">
          <cell r="Q14"/>
          <cell r="R14"/>
        </row>
        <row r="15">
          <cell r="Q15"/>
          <cell r="R15"/>
        </row>
        <row r="16">
          <cell r="Q16"/>
          <cell r="R16"/>
        </row>
        <row r="17">
          <cell r="Q17"/>
          <cell r="R17"/>
        </row>
        <row r="18">
          <cell r="Q18"/>
          <cell r="R18"/>
        </row>
        <row r="19">
          <cell r="Q19"/>
          <cell r="R19"/>
        </row>
        <row r="20">
          <cell r="Q20"/>
          <cell r="R20"/>
        </row>
        <row r="21">
          <cell r="Q21"/>
          <cell r="R21"/>
        </row>
        <row r="22">
          <cell r="Q22"/>
          <cell r="R22"/>
        </row>
        <row r="23">
          <cell r="Q23"/>
          <cell r="R23"/>
        </row>
        <row r="24">
          <cell r="Q24"/>
          <cell r="R24"/>
        </row>
        <row r="25">
          <cell r="Q25"/>
          <cell r="R25"/>
        </row>
        <row r="26">
          <cell r="Q26"/>
          <cell r="R26"/>
        </row>
        <row r="27">
          <cell r="Q27"/>
          <cell r="R27"/>
        </row>
        <row r="28">
          <cell r="Q28"/>
          <cell r="R28"/>
        </row>
        <row r="29">
          <cell r="Q29"/>
          <cell r="R29"/>
        </row>
        <row r="30">
          <cell r="Q30"/>
          <cell r="R30"/>
        </row>
        <row r="31">
          <cell r="Q31"/>
          <cell r="R31"/>
        </row>
        <row r="32">
          <cell r="Q32"/>
          <cell r="R32"/>
        </row>
        <row r="33">
          <cell r="Q33"/>
          <cell r="R33"/>
        </row>
        <row r="34">
          <cell r="Q34"/>
          <cell r="R34"/>
        </row>
        <row r="35">
          <cell r="Q35"/>
          <cell r="R35"/>
        </row>
        <row r="36">
          <cell r="Q36"/>
          <cell r="R36"/>
        </row>
        <row r="37">
          <cell r="Q37"/>
          <cell r="R37"/>
        </row>
        <row r="38">
          <cell r="Q38"/>
          <cell r="R38"/>
        </row>
        <row r="39">
          <cell r="Q39"/>
          <cell r="R39"/>
        </row>
        <row r="40">
          <cell r="Q40"/>
          <cell r="R40"/>
        </row>
        <row r="41">
          <cell r="Q41"/>
          <cell r="R41"/>
        </row>
        <row r="42">
          <cell r="Q42"/>
          <cell r="R42"/>
        </row>
        <row r="43">
          <cell r="Q43"/>
          <cell r="R43"/>
        </row>
        <row r="44">
          <cell r="Q44"/>
          <cell r="R44"/>
        </row>
        <row r="45">
          <cell r="Q45"/>
          <cell r="R45"/>
        </row>
        <row r="46">
          <cell r="Q46"/>
          <cell r="R46"/>
        </row>
        <row r="47">
          <cell r="Q47"/>
          <cell r="R47"/>
        </row>
        <row r="48">
          <cell r="Q48"/>
          <cell r="R48"/>
        </row>
        <row r="49">
          <cell r="Q49"/>
          <cell r="R49"/>
        </row>
        <row r="50">
          <cell r="Q50"/>
          <cell r="R50"/>
        </row>
        <row r="51">
          <cell r="Q51"/>
          <cell r="R51"/>
        </row>
        <row r="52">
          <cell r="Q52"/>
          <cell r="R52"/>
        </row>
        <row r="53">
          <cell r="Q53"/>
          <cell r="R53"/>
        </row>
        <row r="54">
          <cell r="Q54"/>
          <cell r="R54"/>
        </row>
        <row r="55">
          <cell r="Q55"/>
          <cell r="R55"/>
        </row>
        <row r="56">
          <cell r="Q56"/>
          <cell r="R56"/>
        </row>
        <row r="57">
          <cell r="Q57"/>
          <cell r="R57"/>
        </row>
        <row r="58">
          <cell r="Q58"/>
          <cell r="R58"/>
        </row>
        <row r="59">
          <cell r="Q59"/>
          <cell r="R59"/>
        </row>
        <row r="60">
          <cell r="Q60"/>
          <cell r="R60"/>
        </row>
        <row r="129">
          <cell r="C129" t="str">
            <v>CONSRC0017</v>
          </cell>
          <cell r="D129" t="str">
            <v>Desconocimiento o reconocimiento de derechos sin justificación legal</v>
          </cell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  <row r="139">
          <cell r="C139"/>
          <cell r="D139"/>
        </row>
        <row r="140">
          <cell r="C140"/>
          <cell r="D140"/>
        </row>
        <row r="141">
          <cell r="C141"/>
          <cell r="D141"/>
        </row>
        <row r="142">
          <cell r="C142"/>
          <cell r="D142"/>
        </row>
        <row r="143">
          <cell r="C143"/>
          <cell r="D143"/>
        </row>
        <row r="144">
          <cell r="C144"/>
          <cell r="D144"/>
        </row>
        <row r="145">
          <cell r="C145"/>
          <cell r="D145"/>
        </row>
        <row r="146">
          <cell r="C146"/>
          <cell r="D146"/>
        </row>
        <row r="147">
          <cell r="C147"/>
          <cell r="D147"/>
        </row>
        <row r="148">
          <cell r="C148"/>
          <cell r="D148"/>
        </row>
        <row r="149">
          <cell r="C149"/>
          <cell r="D149"/>
        </row>
        <row r="150">
          <cell r="C150"/>
          <cell r="D150"/>
        </row>
        <row r="151">
          <cell r="C151"/>
          <cell r="D151"/>
        </row>
        <row r="152">
          <cell r="C152"/>
          <cell r="D152"/>
        </row>
        <row r="153">
          <cell r="C153"/>
          <cell r="D153"/>
        </row>
        <row r="154">
          <cell r="C154"/>
          <cell r="D154"/>
        </row>
        <row r="155">
          <cell r="C155"/>
          <cell r="D155"/>
        </row>
        <row r="156">
          <cell r="C156"/>
          <cell r="D156"/>
        </row>
        <row r="157">
          <cell r="C157"/>
          <cell r="D157"/>
        </row>
        <row r="158">
          <cell r="C158"/>
          <cell r="D158"/>
        </row>
        <row r="159">
          <cell r="C159"/>
          <cell r="D159"/>
        </row>
        <row r="160">
          <cell r="C160"/>
          <cell r="D160"/>
        </row>
        <row r="161">
          <cell r="C161"/>
          <cell r="D161"/>
        </row>
        <row r="162">
          <cell r="C162"/>
          <cell r="D162"/>
        </row>
        <row r="163">
          <cell r="C163"/>
          <cell r="D163"/>
        </row>
        <row r="164">
          <cell r="C164"/>
          <cell r="D164"/>
        </row>
        <row r="169">
          <cell r="C169" t="str">
            <v>MIS7RC0003</v>
          </cell>
          <cell r="D169" t="str">
            <v>Dilación, alteración, aceleración u obstrucción, e incumpmiento del procedimiento de notificación sin justificación legal en beneficio o perjuicio de un tercero</v>
          </cell>
          <cell r="E169" t="str">
            <v>Desconocimiento o reconocimiento de derechos sin justificación legal</v>
          </cell>
          <cell r="F169">
            <v>1</v>
          </cell>
          <cell r="G169">
            <v>1</v>
          </cell>
          <cell r="H169" t="str">
            <v>Catastrófico</v>
          </cell>
          <cell r="I169">
            <v>0.42</v>
          </cell>
          <cell r="J169">
            <v>0.42</v>
          </cell>
          <cell r="K169" t="str">
            <v>Moderado</v>
          </cell>
          <cell r="L169" t="str">
            <v>Extremo</v>
          </cell>
          <cell r="M169" t="str">
            <v>Moderado</v>
          </cell>
        </row>
        <row r="170">
          <cell r="C170"/>
          <cell r="D170"/>
          <cell r="E170"/>
          <cell r="F170">
            <v>0</v>
          </cell>
          <cell r="G170"/>
          <cell r="H170"/>
          <cell r="I170">
            <v>0</v>
          </cell>
          <cell r="J170"/>
          <cell r="K170"/>
          <cell r="L170"/>
          <cell r="M170"/>
        </row>
        <row r="171">
          <cell r="C171"/>
          <cell r="D171"/>
          <cell r="E171"/>
          <cell r="F171">
            <v>0</v>
          </cell>
          <cell r="G171"/>
          <cell r="H171"/>
          <cell r="I171">
            <v>0</v>
          </cell>
          <cell r="J171"/>
          <cell r="K171"/>
          <cell r="L171"/>
          <cell r="M171"/>
        </row>
        <row r="172">
          <cell r="C172"/>
          <cell r="D172"/>
          <cell r="E172"/>
          <cell r="F172">
            <v>0</v>
          </cell>
          <cell r="G172">
            <v>0</v>
          </cell>
          <cell r="H172" t="str">
            <v>Leve</v>
          </cell>
          <cell r="I172">
            <v>0</v>
          </cell>
          <cell r="J172">
            <v>0</v>
          </cell>
          <cell r="K172" t="str">
            <v>Leve</v>
          </cell>
          <cell r="L172" t="str">
            <v>Bajo</v>
          </cell>
          <cell r="M172" t="str">
            <v>Bajo</v>
          </cell>
        </row>
        <row r="173">
          <cell r="C173"/>
          <cell r="D173"/>
          <cell r="E173"/>
          <cell r="F173">
            <v>0</v>
          </cell>
          <cell r="G173"/>
          <cell r="H173"/>
          <cell r="I173">
            <v>0</v>
          </cell>
          <cell r="J173"/>
          <cell r="K173"/>
          <cell r="L173"/>
          <cell r="M173"/>
        </row>
        <row r="174">
          <cell r="C174"/>
          <cell r="D174"/>
          <cell r="E174"/>
          <cell r="F174">
            <v>0</v>
          </cell>
          <cell r="G174"/>
          <cell r="H174"/>
          <cell r="I174">
            <v>0</v>
          </cell>
          <cell r="J174"/>
          <cell r="K174"/>
          <cell r="L174"/>
          <cell r="M174"/>
        </row>
        <row r="175">
          <cell r="C175"/>
          <cell r="D175"/>
          <cell r="E175"/>
          <cell r="F175">
            <v>0</v>
          </cell>
          <cell r="G175">
            <v>0</v>
          </cell>
          <cell r="H175" t="str">
            <v>Leve</v>
          </cell>
          <cell r="I175">
            <v>0</v>
          </cell>
          <cell r="J175">
            <v>0</v>
          </cell>
          <cell r="K175" t="str">
            <v>Leve</v>
          </cell>
          <cell r="L175" t="str">
            <v>Bajo</v>
          </cell>
          <cell r="M175" t="str">
            <v>Bajo</v>
          </cell>
        </row>
        <row r="176">
          <cell r="C176"/>
          <cell r="D176"/>
          <cell r="E176"/>
          <cell r="F176">
            <v>0</v>
          </cell>
          <cell r="G176"/>
          <cell r="H176"/>
          <cell r="I176">
            <v>0</v>
          </cell>
          <cell r="J176"/>
          <cell r="K176"/>
          <cell r="L176"/>
          <cell r="M176"/>
        </row>
        <row r="177">
          <cell r="C177"/>
          <cell r="D177"/>
          <cell r="E177"/>
          <cell r="F177">
            <v>0</v>
          </cell>
          <cell r="G177"/>
          <cell r="H177"/>
          <cell r="I177">
            <v>0</v>
          </cell>
          <cell r="J177"/>
          <cell r="K177"/>
          <cell r="L177"/>
          <cell r="M177"/>
        </row>
        <row r="178">
          <cell r="C178"/>
          <cell r="D178"/>
          <cell r="E178"/>
          <cell r="F178">
            <v>0</v>
          </cell>
          <cell r="G178">
            <v>0</v>
          </cell>
          <cell r="H178" t="str">
            <v>Leve</v>
          </cell>
          <cell r="I178">
            <v>0</v>
          </cell>
          <cell r="J178">
            <v>0</v>
          </cell>
          <cell r="K178" t="str">
            <v>Leve</v>
          </cell>
          <cell r="L178" t="str">
            <v>Bajo</v>
          </cell>
          <cell r="M178" t="str">
            <v>Bajo</v>
          </cell>
        </row>
        <row r="179">
          <cell r="C179"/>
          <cell r="D179"/>
          <cell r="E179"/>
          <cell r="F179">
            <v>0</v>
          </cell>
          <cell r="G179"/>
          <cell r="H179"/>
          <cell r="I179">
            <v>0</v>
          </cell>
          <cell r="J179"/>
          <cell r="K179"/>
          <cell r="L179"/>
          <cell r="M179"/>
        </row>
        <row r="180">
          <cell r="C180"/>
          <cell r="D180"/>
          <cell r="E180"/>
          <cell r="F180">
            <v>0</v>
          </cell>
          <cell r="G180"/>
          <cell r="H180"/>
          <cell r="I180">
            <v>0</v>
          </cell>
          <cell r="J180"/>
          <cell r="K180"/>
          <cell r="L180"/>
          <cell r="M180"/>
        </row>
        <row r="181">
          <cell r="C181"/>
          <cell r="D181"/>
          <cell r="E181"/>
          <cell r="F181">
            <v>0</v>
          </cell>
          <cell r="G181">
            <v>0</v>
          </cell>
          <cell r="H181" t="str">
            <v>Leve</v>
          </cell>
          <cell r="I181">
            <v>0</v>
          </cell>
          <cell r="J181">
            <v>0</v>
          </cell>
          <cell r="K181" t="str">
            <v>Leve</v>
          </cell>
          <cell r="L181" t="str">
            <v>Bajo</v>
          </cell>
          <cell r="M181" t="str">
            <v>Bajo</v>
          </cell>
        </row>
        <row r="182">
          <cell r="C182"/>
          <cell r="D182"/>
          <cell r="E182"/>
          <cell r="F182">
            <v>0</v>
          </cell>
          <cell r="G182"/>
          <cell r="H182"/>
          <cell r="I182">
            <v>0</v>
          </cell>
          <cell r="J182"/>
          <cell r="K182"/>
          <cell r="L182"/>
          <cell r="M182"/>
        </row>
        <row r="183">
          <cell r="C183"/>
          <cell r="D183"/>
          <cell r="E183"/>
          <cell r="F183">
            <v>0</v>
          </cell>
          <cell r="G183"/>
          <cell r="H183"/>
          <cell r="I183">
            <v>0</v>
          </cell>
          <cell r="J183"/>
          <cell r="K183"/>
          <cell r="L183"/>
          <cell r="M183"/>
        </row>
        <row r="184">
          <cell r="C184"/>
          <cell r="D184"/>
          <cell r="E184"/>
          <cell r="F184">
            <v>0</v>
          </cell>
          <cell r="G184">
            <v>0</v>
          </cell>
          <cell r="H184" t="str">
            <v>Leve</v>
          </cell>
          <cell r="I184">
            <v>0</v>
          </cell>
          <cell r="J184">
            <v>0</v>
          </cell>
          <cell r="K184" t="str">
            <v>Leve</v>
          </cell>
          <cell r="L184" t="str">
            <v>Bajo</v>
          </cell>
          <cell r="M184" t="str">
            <v>Bajo</v>
          </cell>
        </row>
        <row r="185">
          <cell r="C185"/>
          <cell r="D185"/>
          <cell r="E185"/>
          <cell r="F185">
            <v>0</v>
          </cell>
          <cell r="G185"/>
          <cell r="H185"/>
          <cell r="I185">
            <v>0</v>
          </cell>
          <cell r="J185"/>
          <cell r="K185"/>
          <cell r="L185"/>
          <cell r="M185"/>
        </row>
        <row r="186">
          <cell r="C186"/>
          <cell r="D186"/>
          <cell r="E186"/>
          <cell r="F186">
            <v>0</v>
          </cell>
          <cell r="G186"/>
          <cell r="H186"/>
          <cell r="I186">
            <v>0</v>
          </cell>
          <cell r="J186"/>
          <cell r="K186"/>
          <cell r="L186"/>
          <cell r="M186"/>
        </row>
        <row r="187">
          <cell r="C187"/>
          <cell r="D187"/>
          <cell r="E187"/>
          <cell r="F187">
            <v>0</v>
          </cell>
          <cell r="G187">
            <v>0</v>
          </cell>
          <cell r="H187" t="str">
            <v>Leve</v>
          </cell>
          <cell r="I187">
            <v>0</v>
          </cell>
          <cell r="J187">
            <v>0</v>
          </cell>
          <cell r="K187" t="str">
            <v>Leve</v>
          </cell>
          <cell r="L187" t="str">
            <v>Bajo</v>
          </cell>
          <cell r="M187" t="str">
            <v>Bajo</v>
          </cell>
        </row>
        <row r="188">
          <cell r="C188"/>
          <cell r="D188"/>
          <cell r="E188"/>
          <cell r="F188">
            <v>0</v>
          </cell>
          <cell r="G188"/>
          <cell r="H188"/>
          <cell r="I188">
            <v>0</v>
          </cell>
          <cell r="J188"/>
          <cell r="K188"/>
          <cell r="L188"/>
          <cell r="M188"/>
        </row>
        <row r="189">
          <cell r="C189"/>
          <cell r="D189"/>
          <cell r="E189"/>
          <cell r="F189">
            <v>0</v>
          </cell>
          <cell r="G189"/>
          <cell r="H189"/>
          <cell r="I189">
            <v>0</v>
          </cell>
          <cell r="J189"/>
          <cell r="K189"/>
          <cell r="L189"/>
          <cell r="M189"/>
        </row>
        <row r="190">
          <cell r="C190"/>
          <cell r="D190"/>
          <cell r="E190"/>
          <cell r="F190">
            <v>0</v>
          </cell>
          <cell r="G190">
            <v>0</v>
          </cell>
          <cell r="H190" t="str">
            <v>Leve</v>
          </cell>
          <cell r="I190">
            <v>0</v>
          </cell>
          <cell r="J190">
            <v>0</v>
          </cell>
          <cell r="K190" t="str">
            <v>Leve</v>
          </cell>
          <cell r="L190" t="str">
            <v>Bajo</v>
          </cell>
          <cell r="M190" t="str">
            <v>Bajo</v>
          </cell>
        </row>
        <row r="191">
          <cell r="C191"/>
          <cell r="D191"/>
          <cell r="E191"/>
          <cell r="F191">
            <v>0</v>
          </cell>
          <cell r="G191"/>
          <cell r="H191"/>
          <cell r="I191">
            <v>0</v>
          </cell>
          <cell r="J191"/>
          <cell r="K191"/>
          <cell r="L191"/>
          <cell r="M191"/>
        </row>
        <row r="192">
          <cell r="C192"/>
          <cell r="D192"/>
          <cell r="E192"/>
          <cell r="F192">
            <v>0</v>
          </cell>
          <cell r="G192"/>
          <cell r="H192"/>
          <cell r="I192">
            <v>0</v>
          </cell>
          <cell r="J192"/>
          <cell r="K192"/>
          <cell r="L192"/>
          <cell r="M192"/>
        </row>
        <row r="193">
          <cell r="C193"/>
          <cell r="D193"/>
          <cell r="E193"/>
          <cell r="F193">
            <v>0</v>
          </cell>
          <cell r="G193">
            <v>0</v>
          </cell>
          <cell r="H193" t="str">
            <v>Leve</v>
          </cell>
          <cell r="I193">
            <v>0</v>
          </cell>
          <cell r="J193">
            <v>0</v>
          </cell>
          <cell r="K193" t="str">
            <v>Leve</v>
          </cell>
          <cell r="L193" t="str">
            <v>Bajo</v>
          </cell>
          <cell r="M193" t="str">
            <v>Bajo</v>
          </cell>
        </row>
        <row r="194">
          <cell r="C194"/>
          <cell r="D194"/>
          <cell r="E194"/>
          <cell r="F194">
            <v>0</v>
          </cell>
          <cell r="G194"/>
          <cell r="H194"/>
          <cell r="I194">
            <v>0</v>
          </cell>
          <cell r="J194"/>
          <cell r="K194"/>
          <cell r="L194"/>
          <cell r="M194"/>
        </row>
        <row r="195">
          <cell r="C195"/>
          <cell r="D195"/>
          <cell r="E195"/>
          <cell r="F195">
            <v>0</v>
          </cell>
          <cell r="G195"/>
          <cell r="H195"/>
          <cell r="I195">
            <v>0</v>
          </cell>
          <cell r="J195"/>
          <cell r="K195"/>
          <cell r="L195"/>
          <cell r="M195"/>
        </row>
        <row r="196">
          <cell r="C196"/>
          <cell r="D196"/>
          <cell r="E196"/>
          <cell r="F196">
            <v>0</v>
          </cell>
          <cell r="G196">
            <v>0</v>
          </cell>
          <cell r="H196" t="str">
            <v>Leve</v>
          </cell>
          <cell r="I196">
            <v>0</v>
          </cell>
          <cell r="J196">
            <v>0</v>
          </cell>
          <cell r="K196" t="str">
            <v>Leve</v>
          </cell>
          <cell r="L196" t="str">
            <v>Bajo</v>
          </cell>
          <cell r="M196" t="str">
            <v>Bajo</v>
          </cell>
        </row>
        <row r="197">
          <cell r="C197"/>
          <cell r="D197"/>
          <cell r="E197"/>
          <cell r="F197">
            <v>0</v>
          </cell>
          <cell r="G197"/>
          <cell r="H197"/>
          <cell r="I197">
            <v>0</v>
          </cell>
          <cell r="J197"/>
          <cell r="K197"/>
          <cell r="L197"/>
          <cell r="M197"/>
        </row>
        <row r="198">
          <cell r="C198"/>
          <cell r="D198"/>
          <cell r="E198"/>
          <cell r="F198">
            <v>0</v>
          </cell>
          <cell r="G198"/>
          <cell r="H198"/>
          <cell r="I198">
            <v>0</v>
          </cell>
          <cell r="J198"/>
          <cell r="K198"/>
          <cell r="L198"/>
          <cell r="M198"/>
        </row>
        <row r="199">
          <cell r="C199"/>
          <cell r="D199"/>
          <cell r="E199"/>
          <cell r="F199">
            <v>0</v>
          </cell>
          <cell r="G199">
            <v>0</v>
          </cell>
          <cell r="H199" t="str">
            <v>Leve</v>
          </cell>
          <cell r="I199">
            <v>0</v>
          </cell>
          <cell r="J199">
            <v>0</v>
          </cell>
          <cell r="K199" t="str">
            <v>Leve</v>
          </cell>
          <cell r="L199" t="str">
            <v>Bajo</v>
          </cell>
          <cell r="M199" t="str">
            <v>Bajo</v>
          </cell>
        </row>
        <row r="200">
          <cell r="C200"/>
          <cell r="D200"/>
          <cell r="E200"/>
          <cell r="F200">
            <v>0</v>
          </cell>
          <cell r="G200"/>
          <cell r="H200"/>
          <cell r="I200">
            <v>0</v>
          </cell>
          <cell r="J200"/>
          <cell r="K200"/>
          <cell r="L200"/>
          <cell r="M200"/>
        </row>
        <row r="201">
          <cell r="C201"/>
          <cell r="D201"/>
          <cell r="E201"/>
          <cell r="F201">
            <v>0</v>
          </cell>
          <cell r="G201"/>
          <cell r="H201"/>
          <cell r="I201">
            <v>0</v>
          </cell>
          <cell r="J201"/>
          <cell r="K201"/>
          <cell r="L201"/>
          <cell r="M201"/>
        </row>
        <row r="202">
          <cell r="C202"/>
          <cell r="D202"/>
          <cell r="E202"/>
          <cell r="F202">
            <v>0</v>
          </cell>
          <cell r="G202">
            <v>0</v>
          </cell>
          <cell r="H202" t="str">
            <v>Leve</v>
          </cell>
          <cell r="I202">
            <v>0</v>
          </cell>
          <cell r="J202">
            <v>0</v>
          </cell>
          <cell r="K202" t="str">
            <v>Leve</v>
          </cell>
          <cell r="L202" t="str">
            <v>Bajo</v>
          </cell>
          <cell r="M202" t="str">
            <v>Bajo</v>
          </cell>
        </row>
        <row r="203">
          <cell r="C203"/>
          <cell r="D203"/>
          <cell r="E203"/>
          <cell r="F203">
            <v>0</v>
          </cell>
          <cell r="G203"/>
          <cell r="H203"/>
          <cell r="I203">
            <v>0</v>
          </cell>
          <cell r="J203"/>
          <cell r="K203"/>
          <cell r="L203"/>
          <cell r="M203"/>
        </row>
        <row r="204">
          <cell r="C204"/>
          <cell r="D204"/>
          <cell r="E204"/>
          <cell r="F204">
            <v>0</v>
          </cell>
          <cell r="G204"/>
          <cell r="H204"/>
          <cell r="I204">
            <v>0</v>
          </cell>
          <cell r="J204"/>
          <cell r="K204"/>
          <cell r="L204"/>
          <cell r="M204"/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 t="str">
            <v>CAURC0051</v>
          </cell>
          <cell r="R9" t="str">
            <v>Fallas en la revisión del proyecto PAA de cada vigencia</v>
          </cell>
        </row>
        <row r="10">
          <cell r="Q10"/>
          <cell r="R10"/>
        </row>
        <row r="11">
          <cell r="Q11"/>
          <cell r="R11"/>
        </row>
        <row r="12">
          <cell r="Q12" t="str">
            <v>CAURC0052</v>
          </cell>
          <cell r="R12" t="str">
            <v>Análisis equivocado frente al tipo de proceso contractual adelantado.</v>
          </cell>
        </row>
        <row r="13">
          <cell r="Q13" t="str">
            <v>CAURC0053</v>
          </cell>
          <cell r="R13" t="str">
            <v>Verificación inadecuada del objeto integral de la contratación a realizar.</v>
          </cell>
        </row>
        <row r="14">
          <cell r="Q14"/>
          <cell r="R14"/>
        </row>
        <row r="15">
          <cell r="Q15" t="str">
            <v>CAURC0055</v>
          </cell>
          <cell r="R15" t="str">
            <v>Fallas en la verificación de las especificaciones a contratar</v>
          </cell>
        </row>
        <row r="16">
          <cell r="Q16" t="str">
            <v>CAURC0051</v>
          </cell>
          <cell r="R16" t="str">
            <v xml:space="preserve">Inadecuada estructuración en cuanto análisis del sector y estudios de mercado. </v>
          </cell>
        </row>
        <row r="17">
          <cell r="Q17" t="str">
            <v>CAURC0050</v>
          </cell>
          <cell r="R17" t="str">
            <v>Inadecuada verificación de los requisitos establecidos en el estudio previo</v>
          </cell>
        </row>
        <row r="18">
          <cell r="Q18" t="str">
            <v>CAURC0049</v>
          </cell>
          <cell r="R18" t="str">
            <v>Presión en los tiempos de contratación para acelerar procesos.</v>
          </cell>
        </row>
        <row r="19">
          <cell r="Q19" t="str">
            <v>CAURC0055</v>
          </cell>
          <cell r="R19" t="str">
            <v>Fallas en la verificación de la adecuada implementación del procedimiento contractual</v>
          </cell>
        </row>
        <row r="20">
          <cell r="Q20"/>
          <cell r="R20"/>
        </row>
        <row r="21">
          <cell r="Q21" t="str">
            <v>CAURC0058</v>
          </cell>
          <cell r="R21" t="str">
            <v xml:space="preserve">Análisis sesgado de los hechos materia de incumplimiento </v>
          </cell>
        </row>
        <row r="22">
          <cell r="Q22" t="str">
            <v>CAURC0057</v>
          </cell>
          <cell r="R22" t="str">
            <v>Inadecuado seguimiento al desarrollo de la supervisión por parte del superior jerárquico</v>
          </cell>
        </row>
        <row r="23">
          <cell r="Q23"/>
          <cell r="R23"/>
        </row>
        <row r="24">
          <cell r="Q24" t="str">
            <v>CAURC0059</v>
          </cell>
          <cell r="R24" t="str">
            <v xml:space="preserve">Estructuración de la liquidación de manera superficial </v>
          </cell>
        </row>
        <row r="25">
          <cell r="Q25" t="str">
            <v>CAURC0060</v>
          </cell>
          <cell r="R25" t="str">
            <v xml:space="preserve">Demora injustificada del borrador del acta de liquidación </v>
          </cell>
        </row>
        <row r="26">
          <cell r="Q26"/>
          <cell r="R26"/>
        </row>
        <row r="27">
          <cell r="Q27"/>
          <cell r="R27"/>
        </row>
        <row r="28">
          <cell r="Q28"/>
          <cell r="R28"/>
        </row>
        <row r="29">
          <cell r="Q29"/>
          <cell r="R29"/>
        </row>
        <row r="30">
          <cell r="Q30"/>
          <cell r="R30"/>
        </row>
        <row r="31">
          <cell r="Q31"/>
          <cell r="R31"/>
        </row>
        <row r="32">
          <cell r="Q32"/>
          <cell r="R32"/>
        </row>
        <row r="33">
          <cell r="Q33"/>
          <cell r="R33"/>
        </row>
        <row r="34">
          <cell r="Q34"/>
          <cell r="R34"/>
        </row>
        <row r="35">
          <cell r="Q35"/>
          <cell r="R35"/>
        </row>
        <row r="36">
          <cell r="Q36"/>
          <cell r="R36"/>
        </row>
        <row r="37">
          <cell r="Q37"/>
          <cell r="R37"/>
        </row>
        <row r="38">
          <cell r="Q38"/>
          <cell r="R38"/>
        </row>
        <row r="39">
          <cell r="Q39"/>
          <cell r="R39"/>
        </row>
        <row r="40">
          <cell r="Q40"/>
          <cell r="R40"/>
        </row>
        <row r="41">
          <cell r="Q41"/>
          <cell r="R41"/>
        </row>
        <row r="42">
          <cell r="Q42"/>
          <cell r="R42"/>
        </row>
        <row r="43">
          <cell r="Q43"/>
          <cell r="R43"/>
        </row>
        <row r="44">
          <cell r="Q44"/>
          <cell r="R44"/>
        </row>
        <row r="83">
          <cell r="C83" t="str">
            <v>CONSRC0020</v>
          </cell>
          <cell r="D83" t="str">
            <v>Favorecimiento de intereses privados por violación del principio de transparencia y debido proceso</v>
          </cell>
        </row>
        <row r="84">
          <cell r="C84"/>
          <cell r="D84"/>
        </row>
        <row r="85">
          <cell r="C85"/>
          <cell r="D85"/>
        </row>
        <row r="86">
          <cell r="C86" t="str">
            <v>CONSRC0021</v>
          </cell>
          <cell r="D86" t="str">
            <v>Pérdida de recursos públicos y/o incumplimiento de metas por inadecuada ejecución y/o seguimiento a la ejecución del contrato</v>
          </cell>
        </row>
        <row r="87">
          <cell r="C87"/>
          <cell r="D87"/>
        </row>
        <row r="88">
          <cell r="C88"/>
          <cell r="D88"/>
        </row>
        <row r="89">
          <cell r="C89"/>
          <cell r="D89"/>
        </row>
        <row r="90">
          <cell r="C90"/>
          <cell r="D90"/>
        </row>
        <row r="91">
          <cell r="C91"/>
          <cell r="D91"/>
        </row>
        <row r="92">
          <cell r="C92"/>
          <cell r="D92"/>
        </row>
        <row r="93">
          <cell r="C93"/>
          <cell r="D93"/>
        </row>
        <row r="94">
          <cell r="C94"/>
          <cell r="D94"/>
        </row>
        <row r="95">
          <cell r="C95"/>
          <cell r="D95"/>
        </row>
        <row r="96">
          <cell r="C96"/>
          <cell r="D96"/>
        </row>
        <row r="97">
          <cell r="C97"/>
          <cell r="D97"/>
        </row>
        <row r="98">
          <cell r="C98"/>
          <cell r="D98"/>
        </row>
        <row r="99">
          <cell r="C99"/>
          <cell r="D99"/>
        </row>
        <row r="100">
          <cell r="C100"/>
          <cell r="D100"/>
        </row>
        <row r="101">
          <cell r="C101"/>
          <cell r="D101"/>
        </row>
        <row r="102">
          <cell r="C102"/>
          <cell r="D102"/>
        </row>
        <row r="103">
          <cell r="C103"/>
          <cell r="D103"/>
        </row>
        <row r="104">
          <cell r="C104"/>
          <cell r="D104"/>
        </row>
        <row r="105">
          <cell r="C105"/>
          <cell r="D105"/>
        </row>
        <row r="106">
          <cell r="C106"/>
          <cell r="D106"/>
        </row>
        <row r="107">
          <cell r="C107"/>
          <cell r="D107"/>
        </row>
        <row r="108">
          <cell r="C108"/>
          <cell r="D108"/>
        </row>
        <row r="109">
          <cell r="C109"/>
          <cell r="D109"/>
        </row>
        <row r="110">
          <cell r="C110"/>
          <cell r="D110"/>
        </row>
        <row r="111">
          <cell r="C111"/>
          <cell r="D111"/>
        </row>
        <row r="112">
          <cell r="C112"/>
          <cell r="D112"/>
        </row>
        <row r="113">
          <cell r="C113"/>
          <cell r="D113"/>
        </row>
        <row r="114">
          <cell r="C114"/>
          <cell r="D114"/>
        </row>
        <row r="115">
          <cell r="C115"/>
          <cell r="D115"/>
        </row>
        <row r="116">
          <cell r="C116"/>
          <cell r="D116"/>
        </row>
        <row r="117">
          <cell r="C117"/>
          <cell r="D117"/>
        </row>
        <row r="118">
          <cell r="C118"/>
          <cell r="D118"/>
        </row>
        <row r="123">
          <cell r="C123" t="str">
            <v>APO1RC0001</v>
          </cell>
          <cell r="D123" t="str">
            <v>Viabilizar procesos de selección con objetos contractuales que no son el resultado de la planeación y necesidades de la Entidad, o  donde los requisitos del contratista se orienten a un potencial proveedor para favorecer interés propios  o de terceros</v>
          </cell>
          <cell r="E123" t="str">
            <v>Pérdida de recursos públicos y/o incumplimiento de metas por inadecuada ejecución y/o seguimiento a la ejecución del contrato</v>
          </cell>
          <cell r="F123">
            <v>0.8</v>
          </cell>
          <cell r="G123">
            <v>0.8</v>
          </cell>
          <cell r="H123" t="str">
            <v>Mayor</v>
          </cell>
          <cell r="I123">
            <v>0.60000000000000009</v>
          </cell>
          <cell r="J123">
            <v>0.60000000000000009</v>
          </cell>
          <cell r="K123" t="str">
            <v>Moderado</v>
          </cell>
          <cell r="L123" t="str">
            <v>Alto</v>
          </cell>
          <cell r="M123" t="str">
            <v>Moderado</v>
          </cell>
        </row>
        <row r="124">
          <cell r="C124"/>
          <cell r="D124"/>
          <cell r="E124" t="str">
            <v>Favorecimiento de intereses privados por violación del principio de transparencia y debido proceso</v>
          </cell>
          <cell r="F124">
            <v>0.8</v>
          </cell>
          <cell r="G124"/>
          <cell r="H124"/>
          <cell r="I124">
            <v>0.60000000000000009</v>
          </cell>
          <cell r="J124"/>
          <cell r="K124"/>
          <cell r="L124"/>
          <cell r="M124"/>
        </row>
        <row r="125">
          <cell r="C125"/>
          <cell r="D125"/>
          <cell r="E125"/>
          <cell r="F125">
            <v>0</v>
          </cell>
          <cell r="G125"/>
          <cell r="H125"/>
          <cell r="I125">
            <v>0</v>
          </cell>
          <cell r="J125"/>
          <cell r="K125"/>
          <cell r="L125"/>
          <cell r="M125"/>
        </row>
        <row r="126">
          <cell r="C126" t="str">
            <v>APO1RC0002</v>
          </cell>
          <cell r="D126" t="str">
            <v>Viabilizar procesos de selección fraccionados que de ser considerados integralmente corresponden a una modalidad de contratación diferente para beneficio propio o de un tercero</v>
          </cell>
          <cell r="E126" t="str">
            <v>Pérdida de recursos públicos y/o incumplimiento de metas por inadecuada ejecución y/o seguimiento a la ejecución del contrato</v>
          </cell>
          <cell r="F126">
            <v>0.8</v>
          </cell>
          <cell r="G126">
            <v>0.8</v>
          </cell>
          <cell r="H126" t="str">
            <v>Mayor</v>
          </cell>
          <cell r="I126">
            <v>0.60000000000000009</v>
          </cell>
          <cell r="J126">
            <v>0.60000000000000009</v>
          </cell>
          <cell r="K126" t="str">
            <v>Moderado</v>
          </cell>
          <cell r="L126" t="str">
            <v>Alto</v>
          </cell>
          <cell r="M126" t="str">
            <v>Moderado</v>
          </cell>
        </row>
        <row r="127">
          <cell r="C127"/>
          <cell r="D127"/>
          <cell r="E127" t="str">
            <v>Favorecimiento de intereses privados por violación del principio de transparencia y debido proceso</v>
          </cell>
          <cell r="F127">
            <v>0.8</v>
          </cell>
          <cell r="G127"/>
          <cell r="H127"/>
          <cell r="I127">
            <v>0.60000000000000009</v>
          </cell>
          <cell r="J127"/>
          <cell r="K127"/>
          <cell r="L127"/>
          <cell r="M127"/>
        </row>
        <row r="128">
          <cell r="C128"/>
          <cell r="D128"/>
          <cell r="E128"/>
          <cell r="F128">
            <v>0</v>
          </cell>
          <cell r="G128"/>
          <cell r="H128"/>
          <cell r="I128">
            <v>0</v>
          </cell>
          <cell r="J128"/>
          <cell r="K128"/>
          <cell r="L128"/>
          <cell r="M128"/>
        </row>
        <row r="129">
          <cell r="C129" t="str">
            <v>APO1RC0003</v>
          </cell>
          <cell r="D129" t="str">
            <v>Trámite de selección y contratación sin el cumplimiento de los requisitos legales y las especificaciones a contratar para beneficio propio o de un tercero</v>
          </cell>
          <cell r="E129" t="str">
            <v>Favorecimiento de intereses privados por violación del principio de transparencia y debido proceso</v>
          </cell>
          <cell r="F129">
            <v>0.8</v>
          </cell>
          <cell r="G129">
            <v>0.8</v>
          </cell>
          <cell r="H129" t="str">
            <v>Mayor</v>
          </cell>
          <cell r="I129">
            <v>0.60000000000000009</v>
          </cell>
          <cell r="J129">
            <v>0.60000000000000009</v>
          </cell>
          <cell r="K129" t="str">
            <v>Moderado</v>
          </cell>
          <cell r="L129" t="str">
            <v>Alto</v>
          </cell>
          <cell r="M129" t="str">
            <v>Moderado</v>
          </cell>
        </row>
        <row r="130">
          <cell r="C130"/>
          <cell r="D130"/>
          <cell r="E130"/>
          <cell r="F130">
            <v>0</v>
          </cell>
          <cell r="G130"/>
          <cell r="H130"/>
          <cell r="I130">
            <v>0</v>
          </cell>
          <cell r="J130"/>
          <cell r="K130"/>
          <cell r="L130"/>
          <cell r="M130"/>
        </row>
        <row r="131">
          <cell r="C131"/>
          <cell r="D131"/>
          <cell r="E131"/>
          <cell r="F131">
            <v>0</v>
          </cell>
          <cell r="G131"/>
          <cell r="H131"/>
          <cell r="I131">
            <v>0</v>
          </cell>
          <cell r="J131"/>
          <cell r="K131"/>
          <cell r="L131"/>
          <cell r="M131"/>
        </row>
        <row r="132">
          <cell r="C132" t="str">
            <v>APO1RC0004</v>
          </cell>
          <cell r="D132" t="str">
            <v>Viabilizar procesos de contratación donde hay incoherencias entre la idoneidad esperada del contratista y el objeto contractual</v>
          </cell>
          <cell r="E132" t="str">
            <v>Favorecimiento de intereses privados por violación del principio de transparencia y debido proceso</v>
          </cell>
          <cell r="F132">
            <v>0.8</v>
          </cell>
          <cell r="G132">
            <v>0.8</v>
          </cell>
          <cell r="H132" t="str">
            <v>Mayor</v>
          </cell>
          <cell r="I132">
            <v>0.60000000000000009</v>
          </cell>
          <cell r="J132">
            <v>0.60000000000000009</v>
          </cell>
          <cell r="K132" t="str">
            <v>Moderado</v>
          </cell>
          <cell r="L132" t="str">
            <v>Alto</v>
          </cell>
          <cell r="M132" t="str">
            <v>Moderado</v>
          </cell>
        </row>
        <row r="133">
          <cell r="C133"/>
          <cell r="D133"/>
          <cell r="E133"/>
          <cell r="F133">
            <v>0</v>
          </cell>
          <cell r="G133"/>
          <cell r="H133"/>
          <cell r="I133">
            <v>0</v>
          </cell>
          <cell r="J133"/>
          <cell r="K133"/>
          <cell r="L133"/>
          <cell r="M133"/>
        </row>
        <row r="134">
          <cell r="C134"/>
          <cell r="D134"/>
          <cell r="E134"/>
          <cell r="F134">
            <v>0</v>
          </cell>
          <cell r="G134"/>
          <cell r="H134"/>
          <cell r="I134">
            <v>0</v>
          </cell>
          <cell r="J134"/>
          <cell r="K134"/>
          <cell r="L134"/>
          <cell r="M134"/>
        </row>
        <row r="135">
          <cell r="C135" t="str">
            <v>APO1RC0005</v>
          </cell>
          <cell r="D135" t="str">
            <v>Dilación del proceso sancionatorio o direccionamiento de la decisión para beneficio propio y del contratista</v>
          </cell>
          <cell r="E135" t="str">
            <v>Favorecimiento de intereses privados por violación del principio de transparencia y debido proceso</v>
          </cell>
          <cell r="F135">
            <v>0.8</v>
          </cell>
          <cell r="G135">
            <v>0.8</v>
          </cell>
          <cell r="H135" t="str">
            <v>Mayor</v>
          </cell>
          <cell r="I135">
            <v>0.60000000000000009</v>
          </cell>
          <cell r="J135">
            <v>0.60000000000000009</v>
          </cell>
          <cell r="K135" t="str">
            <v>Moderado</v>
          </cell>
          <cell r="L135" t="str">
            <v>Alto</v>
          </cell>
          <cell r="M135" t="str">
            <v>Moderado</v>
          </cell>
        </row>
        <row r="136">
          <cell r="C136"/>
          <cell r="D136"/>
          <cell r="E136"/>
          <cell r="F136">
            <v>0</v>
          </cell>
          <cell r="G136"/>
          <cell r="H136"/>
          <cell r="I136">
            <v>0</v>
          </cell>
          <cell r="J136"/>
          <cell r="K136"/>
          <cell r="L136"/>
          <cell r="M136"/>
        </row>
        <row r="137">
          <cell r="C137"/>
          <cell r="D137"/>
          <cell r="E137"/>
          <cell r="F137">
            <v>0</v>
          </cell>
          <cell r="G137"/>
          <cell r="H137"/>
          <cell r="I137">
            <v>0</v>
          </cell>
          <cell r="J137"/>
          <cell r="K137"/>
          <cell r="L137"/>
          <cell r="M137"/>
        </row>
        <row r="138">
          <cell r="C138" t="str">
            <v>APO1RC0006</v>
          </cell>
          <cell r="D138" t="str">
            <v>Aceleración o dilación del proceso de liquidación de contratos para beneficio de intereses privados</v>
          </cell>
          <cell r="E138" t="str">
            <v>Pérdida de recursos públicos y/o incumplimiento de metas por inadecuada ejecución y/o seguimiento a la ejecución del contrato</v>
          </cell>
          <cell r="F138">
            <v>0.8</v>
          </cell>
          <cell r="G138">
            <v>0.8</v>
          </cell>
          <cell r="H138" t="str">
            <v>Mayor</v>
          </cell>
          <cell r="I138">
            <v>0.60000000000000009</v>
          </cell>
          <cell r="J138">
            <v>0.60000000000000009</v>
          </cell>
          <cell r="K138" t="str">
            <v>Moderado</v>
          </cell>
          <cell r="L138" t="str">
            <v>Alto</v>
          </cell>
          <cell r="M138" t="str">
            <v>Moderado</v>
          </cell>
        </row>
        <row r="139">
          <cell r="C139"/>
          <cell r="D139"/>
          <cell r="E139" t="str">
            <v>Favorecimiento de intereses privados por violación del principio de transparencia y debido proceso</v>
          </cell>
          <cell r="F139">
            <v>0.8</v>
          </cell>
          <cell r="G139"/>
          <cell r="H139"/>
          <cell r="I139">
            <v>0.60000000000000009</v>
          </cell>
          <cell r="J139"/>
          <cell r="K139"/>
          <cell r="L139"/>
          <cell r="M139"/>
        </row>
        <row r="140">
          <cell r="C140"/>
          <cell r="D140"/>
          <cell r="E140"/>
          <cell r="F140">
            <v>0</v>
          </cell>
          <cell r="G140"/>
          <cell r="H140"/>
          <cell r="I140">
            <v>0</v>
          </cell>
          <cell r="J140"/>
          <cell r="K140"/>
          <cell r="L140"/>
          <cell r="M140"/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121">
          <cell r="C121" t="str">
            <v>APO2RC0001</v>
          </cell>
          <cell r="D121" t="str">
            <v>Detrimento, perdida o hurto de bienes muebles e inmuebles de la ANM para beneficio propio o de un tercero</v>
          </cell>
          <cell r="E121" t="str">
            <v>Investigaciones fiscales, disciplinarias y penales</v>
          </cell>
          <cell r="F121">
            <v>0.8</v>
          </cell>
          <cell r="G121">
            <v>0.8</v>
          </cell>
          <cell r="H121" t="str">
            <v>Mayor</v>
          </cell>
          <cell r="I121">
            <v>0.56000000000000005</v>
          </cell>
          <cell r="J121">
            <v>0.56000000000000005</v>
          </cell>
          <cell r="K121" t="str">
            <v>Moderado</v>
          </cell>
          <cell r="L121" t="str">
            <v>Alto</v>
          </cell>
          <cell r="M121" t="str">
            <v>Moderado</v>
          </cell>
        </row>
        <row r="122">
          <cell r="C122"/>
          <cell r="D122"/>
          <cell r="E122"/>
          <cell r="F122">
            <v>0</v>
          </cell>
          <cell r="G122"/>
          <cell r="H122"/>
          <cell r="I122">
            <v>0</v>
          </cell>
          <cell r="J122"/>
          <cell r="K122"/>
          <cell r="L122"/>
          <cell r="M122"/>
        </row>
        <row r="123">
          <cell r="C123"/>
          <cell r="D123"/>
          <cell r="E123"/>
          <cell r="F123">
            <v>0</v>
          </cell>
          <cell r="G123"/>
          <cell r="H123"/>
          <cell r="I123">
            <v>0</v>
          </cell>
          <cell r="J123"/>
          <cell r="K123"/>
          <cell r="L123"/>
          <cell r="M123"/>
        </row>
        <row r="124">
          <cell r="C124" t="str">
            <v>APO2RC0002</v>
          </cell>
          <cell r="D124" t="str">
            <v>Uso indebido de los vehículos para beneficio particular, propio o de un tercero</v>
          </cell>
          <cell r="E124" t="str">
            <v>Investigaciones fiscales, disciplinarias y penales</v>
          </cell>
          <cell r="F124">
            <v>0.8</v>
          </cell>
          <cell r="G124">
            <v>0.7</v>
          </cell>
          <cell r="H124" t="str">
            <v>Mayor</v>
          </cell>
          <cell r="I124">
            <v>0.56000000000000005</v>
          </cell>
          <cell r="J124">
            <v>0.49</v>
          </cell>
          <cell r="K124" t="str">
            <v>Moderado</v>
          </cell>
          <cell r="L124" t="str">
            <v>Alto</v>
          </cell>
          <cell r="M124" t="str">
            <v>Moderado</v>
          </cell>
        </row>
        <row r="125">
          <cell r="C125"/>
          <cell r="D125"/>
          <cell r="E125" t="str">
            <v>Aumento de la siniestralidad que pueden afectar las pólizas</v>
          </cell>
          <cell r="F125">
            <v>0.6</v>
          </cell>
          <cell r="G125"/>
          <cell r="H125"/>
          <cell r="I125">
            <v>0.42</v>
          </cell>
          <cell r="J125"/>
          <cell r="K125"/>
          <cell r="L125"/>
          <cell r="M125"/>
        </row>
        <row r="126">
          <cell r="C126"/>
          <cell r="D126"/>
          <cell r="E126"/>
          <cell r="F126">
            <v>0</v>
          </cell>
          <cell r="G126"/>
          <cell r="H126"/>
          <cell r="I126">
            <v>0</v>
          </cell>
          <cell r="J126"/>
          <cell r="K126"/>
          <cell r="L126"/>
          <cell r="M126"/>
        </row>
        <row r="127">
          <cell r="C127" t="str">
            <v>APO2RC0003</v>
          </cell>
          <cell r="D127" t="str">
            <v>Certificar el cumplimiento de obligaciones contractuales, que no se ajustan a lo requerido contractualmente en beneficio propio o de un tercero.</v>
          </cell>
          <cell r="E127" t="str">
            <v>Investigaciones fiscales, disciplinarias y penales</v>
          </cell>
          <cell r="F127">
            <v>0.8</v>
          </cell>
          <cell r="G127">
            <v>0.8</v>
          </cell>
          <cell r="H127" t="str">
            <v>Mayor</v>
          </cell>
          <cell r="I127">
            <v>0.56000000000000005</v>
          </cell>
          <cell r="J127">
            <v>0.52</v>
          </cell>
          <cell r="K127" t="str">
            <v>Moderado</v>
          </cell>
          <cell r="L127" t="str">
            <v>Alto</v>
          </cell>
          <cell r="M127" t="str">
            <v>Moderado</v>
          </cell>
        </row>
        <row r="128">
          <cell r="C128"/>
          <cell r="D128"/>
          <cell r="E128" t="str">
            <v xml:space="preserve">Afectación a la prestación normal de servicios de la ANM, por falta de los bienes o elementos necesarios para adelantar los trabajos. </v>
          </cell>
          <cell r="F128">
            <v>0.8</v>
          </cell>
          <cell r="G128"/>
          <cell r="H128"/>
          <cell r="I128">
            <v>0.48</v>
          </cell>
          <cell r="J128"/>
          <cell r="K128"/>
          <cell r="L128"/>
          <cell r="M128"/>
        </row>
        <row r="129">
          <cell r="C129"/>
          <cell r="D129"/>
          <cell r="E129"/>
          <cell r="F129">
            <v>0</v>
          </cell>
          <cell r="G129"/>
          <cell r="H129"/>
          <cell r="I129">
            <v>0</v>
          </cell>
          <cell r="J129"/>
          <cell r="K129"/>
          <cell r="L129"/>
          <cell r="M129"/>
        </row>
        <row r="130">
          <cell r="C130"/>
          <cell r="D130"/>
          <cell r="E130"/>
          <cell r="F130">
            <v>0</v>
          </cell>
          <cell r="G130">
            <v>0</v>
          </cell>
          <cell r="H130" t="str">
            <v>Leve</v>
          </cell>
          <cell r="I130">
            <v>0</v>
          </cell>
          <cell r="J130">
            <v>0</v>
          </cell>
          <cell r="K130" t="str">
            <v>Leve</v>
          </cell>
          <cell r="L130" t="str">
            <v>Bajo</v>
          </cell>
          <cell r="M130" t="str">
            <v>Bajo</v>
          </cell>
        </row>
        <row r="131">
          <cell r="C131"/>
          <cell r="D131"/>
          <cell r="E131"/>
          <cell r="F131">
            <v>0</v>
          </cell>
          <cell r="G131"/>
          <cell r="H131"/>
          <cell r="I131">
            <v>0</v>
          </cell>
          <cell r="J131"/>
          <cell r="K131"/>
          <cell r="L131"/>
          <cell r="M131"/>
        </row>
        <row r="132">
          <cell r="C132"/>
          <cell r="D132"/>
          <cell r="E132"/>
          <cell r="F132">
            <v>0</v>
          </cell>
          <cell r="G132"/>
          <cell r="H132"/>
          <cell r="I132">
            <v>0</v>
          </cell>
          <cell r="J132"/>
          <cell r="K132"/>
          <cell r="L132"/>
          <cell r="M132"/>
        </row>
        <row r="133">
          <cell r="C133"/>
          <cell r="D133"/>
          <cell r="E133"/>
          <cell r="F133">
            <v>0</v>
          </cell>
          <cell r="G133">
            <v>0</v>
          </cell>
          <cell r="H133" t="str">
            <v>Leve</v>
          </cell>
          <cell r="I133">
            <v>0</v>
          </cell>
          <cell r="J133">
            <v>0</v>
          </cell>
          <cell r="K133" t="str">
            <v>Leve</v>
          </cell>
          <cell r="L133" t="str">
            <v>Bajo</v>
          </cell>
          <cell r="M133" t="str">
            <v>Bajo</v>
          </cell>
        </row>
        <row r="134">
          <cell r="C134"/>
          <cell r="D134"/>
          <cell r="E134"/>
          <cell r="F134">
            <v>0</v>
          </cell>
          <cell r="G134"/>
          <cell r="H134"/>
          <cell r="I134">
            <v>0</v>
          </cell>
          <cell r="J134"/>
          <cell r="K134"/>
          <cell r="L134"/>
          <cell r="M134"/>
        </row>
        <row r="135">
          <cell r="C135"/>
          <cell r="D135"/>
          <cell r="E135"/>
          <cell r="F135">
            <v>0</v>
          </cell>
          <cell r="G135"/>
          <cell r="H135"/>
          <cell r="I135">
            <v>0</v>
          </cell>
          <cell r="J135"/>
          <cell r="K135"/>
          <cell r="L135"/>
          <cell r="M135"/>
        </row>
        <row r="136">
          <cell r="C136"/>
          <cell r="D136"/>
          <cell r="E136"/>
          <cell r="F136">
            <v>0</v>
          </cell>
          <cell r="G136">
            <v>0</v>
          </cell>
          <cell r="H136" t="str">
            <v>Leve</v>
          </cell>
          <cell r="I136">
            <v>0</v>
          </cell>
          <cell r="J136">
            <v>0</v>
          </cell>
          <cell r="K136" t="str">
            <v>Leve</v>
          </cell>
          <cell r="L136" t="str">
            <v>Bajo</v>
          </cell>
          <cell r="M136" t="str">
            <v>Bajo</v>
          </cell>
        </row>
        <row r="137">
          <cell r="C137"/>
          <cell r="D137"/>
          <cell r="E137"/>
          <cell r="F137">
            <v>0</v>
          </cell>
          <cell r="G137"/>
          <cell r="H137"/>
          <cell r="I137">
            <v>0</v>
          </cell>
          <cell r="J137"/>
          <cell r="K137"/>
          <cell r="L137"/>
          <cell r="M137"/>
        </row>
        <row r="138">
          <cell r="C138"/>
          <cell r="D138"/>
          <cell r="E138"/>
          <cell r="F138">
            <v>0</v>
          </cell>
          <cell r="G138"/>
          <cell r="H138"/>
          <cell r="I138">
            <v>0</v>
          </cell>
          <cell r="J138"/>
          <cell r="K138"/>
          <cell r="L138"/>
          <cell r="M138"/>
        </row>
        <row r="139">
          <cell r="C139"/>
          <cell r="D139"/>
          <cell r="E139"/>
          <cell r="F139">
            <v>0</v>
          </cell>
          <cell r="G139">
            <v>0</v>
          </cell>
          <cell r="H139" t="str">
            <v>Leve</v>
          </cell>
          <cell r="I139">
            <v>0</v>
          </cell>
          <cell r="J139">
            <v>0</v>
          </cell>
          <cell r="K139" t="str">
            <v>Leve</v>
          </cell>
          <cell r="L139" t="str">
            <v>Bajo</v>
          </cell>
          <cell r="M139" t="str">
            <v>Bajo</v>
          </cell>
        </row>
        <row r="140">
          <cell r="C140"/>
          <cell r="D140"/>
          <cell r="E140"/>
          <cell r="F140">
            <v>0</v>
          </cell>
          <cell r="G140"/>
          <cell r="H140"/>
          <cell r="I140">
            <v>0</v>
          </cell>
          <cell r="J140"/>
          <cell r="K140"/>
          <cell r="L140"/>
          <cell r="M140"/>
        </row>
        <row r="141">
          <cell r="C141"/>
          <cell r="D141"/>
          <cell r="E141"/>
          <cell r="F141">
            <v>0</v>
          </cell>
          <cell r="G141"/>
          <cell r="H141"/>
          <cell r="I141">
            <v>0</v>
          </cell>
          <cell r="J141"/>
          <cell r="K141"/>
          <cell r="L141"/>
          <cell r="M141"/>
        </row>
        <row r="142">
          <cell r="C142"/>
          <cell r="D142"/>
          <cell r="E142"/>
          <cell r="F142">
            <v>0</v>
          </cell>
          <cell r="G142">
            <v>0</v>
          </cell>
          <cell r="H142" t="str">
            <v>Leve</v>
          </cell>
          <cell r="I142">
            <v>0</v>
          </cell>
          <cell r="J142">
            <v>0</v>
          </cell>
          <cell r="K142" t="str">
            <v>Leve</v>
          </cell>
          <cell r="L142" t="str">
            <v>Bajo</v>
          </cell>
          <cell r="M142" t="str">
            <v>Bajo</v>
          </cell>
        </row>
        <row r="143">
          <cell r="C143"/>
          <cell r="D143"/>
          <cell r="E143"/>
          <cell r="F143">
            <v>0</v>
          </cell>
          <cell r="G143"/>
          <cell r="H143"/>
          <cell r="I143">
            <v>0</v>
          </cell>
          <cell r="J143"/>
          <cell r="K143"/>
          <cell r="L143"/>
          <cell r="M143"/>
        </row>
        <row r="144">
          <cell r="C144"/>
          <cell r="D144"/>
          <cell r="E144"/>
          <cell r="F144">
            <v>0</v>
          </cell>
          <cell r="G144"/>
          <cell r="H144"/>
          <cell r="I144">
            <v>0</v>
          </cell>
          <cell r="J144"/>
          <cell r="K144"/>
          <cell r="L144"/>
          <cell r="M144"/>
        </row>
        <row r="145">
          <cell r="C145"/>
          <cell r="D145"/>
          <cell r="E145"/>
          <cell r="F145">
            <v>0</v>
          </cell>
          <cell r="G145">
            <v>0</v>
          </cell>
          <cell r="H145" t="str">
            <v>Leve</v>
          </cell>
          <cell r="I145">
            <v>0</v>
          </cell>
          <cell r="J145">
            <v>0</v>
          </cell>
          <cell r="K145" t="str">
            <v>Leve</v>
          </cell>
          <cell r="L145" t="str">
            <v>Bajo</v>
          </cell>
          <cell r="M145" t="str">
            <v>Bajo</v>
          </cell>
        </row>
        <row r="146">
          <cell r="C146"/>
          <cell r="D146"/>
          <cell r="E146"/>
          <cell r="F146">
            <v>0</v>
          </cell>
          <cell r="G146"/>
          <cell r="H146"/>
          <cell r="I146">
            <v>0</v>
          </cell>
          <cell r="J146"/>
          <cell r="K146"/>
          <cell r="L146"/>
          <cell r="M146"/>
        </row>
        <row r="147">
          <cell r="C147"/>
          <cell r="D147"/>
          <cell r="E147"/>
          <cell r="F147">
            <v>0</v>
          </cell>
          <cell r="G147"/>
          <cell r="H147"/>
          <cell r="I147">
            <v>0</v>
          </cell>
          <cell r="J147"/>
          <cell r="K147"/>
          <cell r="L147"/>
          <cell r="M147"/>
        </row>
        <row r="148">
          <cell r="C148"/>
          <cell r="D148"/>
          <cell r="E148"/>
          <cell r="F148">
            <v>0</v>
          </cell>
          <cell r="G148">
            <v>0</v>
          </cell>
          <cell r="H148" t="str">
            <v>Leve</v>
          </cell>
          <cell r="I148">
            <v>0</v>
          </cell>
          <cell r="J148">
            <v>0</v>
          </cell>
          <cell r="K148" t="str">
            <v>Leve</v>
          </cell>
          <cell r="L148" t="str">
            <v>Bajo</v>
          </cell>
          <cell r="M148" t="str">
            <v>Bajo</v>
          </cell>
        </row>
        <row r="149">
          <cell r="C149"/>
          <cell r="D149"/>
          <cell r="E149"/>
          <cell r="F149">
            <v>0</v>
          </cell>
          <cell r="G149"/>
          <cell r="H149"/>
          <cell r="I149">
            <v>0</v>
          </cell>
          <cell r="J149"/>
          <cell r="K149"/>
          <cell r="L149"/>
          <cell r="M149"/>
        </row>
        <row r="150">
          <cell r="C150"/>
          <cell r="D150"/>
          <cell r="E150"/>
          <cell r="F150">
            <v>0</v>
          </cell>
          <cell r="G150"/>
          <cell r="H150"/>
          <cell r="I150">
            <v>0</v>
          </cell>
          <cell r="J150"/>
          <cell r="K150"/>
          <cell r="L150"/>
          <cell r="M150"/>
        </row>
        <row r="151">
          <cell r="C151"/>
          <cell r="D151"/>
          <cell r="E151"/>
          <cell r="F151">
            <v>0</v>
          </cell>
          <cell r="G151">
            <v>0</v>
          </cell>
          <cell r="H151" t="str">
            <v>Leve</v>
          </cell>
          <cell r="I151">
            <v>0</v>
          </cell>
          <cell r="J151">
            <v>0</v>
          </cell>
          <cell r="K151" t="str">
            <v>Leve</v>
          </cell>
          <cell r="L151" t="str">
            <v>Bajo</v>
          </cell>
          <cell r="M151" t="str">
            <v>Bajo</v>
          </cell>
        </row>
        <row r="152">
          <cell r="C152"/>
          <cell r="D152"/>
          <cell r="E152"/>
          <cell r="F152">
            <v>0</v>
          </cell>
          <cell r="G152"/>
          <cell r="H152"/>
          <cell r="I152">
            <v>0</v>
          </cell>
          <cell r="J152"/>
          <cell r="K152"/>
          <cell r="L152"/>
          <cell r="M152"/>
        </row>
        <row r="153">
          <cell r="C153"/>
          <cell r="D153"/>
          <cell r="E153"/>
          <cell r="F153">
            <v>0</v>
          </cell>
          <cell r="G153"/>
          <cell r="H153"/>
          <cell r="I153">
            <v>0</v>
          </cell>
          <cell r="J153"/>
          <cell r="K153"/>
          <cell r="L153"/>
          <cell r="M153"/>
        </row>
        <row r="154">
          <cell r="C154"/>
          <cell r="D154"/>
          <cell r="E154"/>
          <cell r="F154">
            <v>0</v>
          </cell>
          <cell r="G154">
            <v>0</v>
          </cell>
          <cell r="H154" t="str">
            <v>Leve</v>
          </cell>
          <cell r="I154">
            <v>0</v>
          </cell>
          <cell r="J154">
            <v>0</v>
          </cell>
          <cell r="K154" t="str">
            <v>Leve</v>
          </cell>
          <cell r="L154" t="str">
            <v>Bajo</v>
          </cell>
          <cell r="M154" t="str">
            <v>Bajo</v>
          </cell>
        </row>
        <row r="155">
          <cell r="C155"/>
          <cell r="D155"/>
          <cell r="E155"/>
          <cell r="F155">
            <v>0</v>
          </cell>
          <cell r="G155"/>
          <cell r="H155"/>
          <cell r="I155">
            <v>0</v>
          </cell>
          <cell r="J155"/>
          <cell r="K155"/>
          <cell r="L155"/>
          <cell r="M155"/>
        </row>
        <row r="156">
          <cell r="C156"/>
          <cell r="D156"/>
          <cell r="E156"/>
          <cell r="F156">
            <v>0</v>
          </cell>
          <cell r="G156"/>
          <cell r="H156"/>
          <cell r="I156">
            <v>0</v>
          </cell>
          <cell r="J156"/>
          <cell r="K156"/>
          <cell r="L156"/>
          <cell r="M156"/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113">
          <cell r="C113" t="str">
            <v>CONSRC0026</v>
          </cell>
          <cell r="D113" t="str">
            <v>Sanciones penales, administrativas, pecuniarias o fiscales y detrimento patrimonial.</v>
          </cell>
        </row>
        <row r="114">
          <cell r="C114"/>
          <cell r="D114"/>
        </row>
        <row r="115">
          <cell r="C115"/>
          <cell r="D115"/>
        </row>
        <row r="116">
          <cell r="C116"/>
          <cell r="D116"/>
        </row>
        <row r="117">
          <cell r="C117"/>
          <cell r="D117"/>
        </row>
        <row r="118">
          <cell r="C118"/>
          <cell r="D118"/>
        </row>
        <row r="119">
          <cell r="C119"/>
          <cell r="D119"/>
        </row>
        <row r="120">
          <cell r="C120"/>
          <cell r="D120"/>
        </row>
        <row r="121">
          <cell r="C121"/>
          <cell r="D121"/>
        </row>
        <row r="122">
          <cell r="C122"/>
          <cell r="D122"/>
        </row>
        <row r="123">
          <cell r="C123"/>
          <cell r="D123"/>
        </row>
        <row r="124">
          <cell r="C124"/>
          <cell r="D124"/>
        </row>
        <row r="125">
          <cell r="C125"/>
          <cell r="D125"/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  <row r="139">
          <cell r="C139"/>
          <cell r="D139"/>
        </row>
        <row r="140">
          <cell r="C140"/>
          <cell r="D140"/>
        </row>
        <row r="141">
          <cell r="C141"/>
          <cell r="D141"/>
        </row>
        <row r="142">
          <cell r="C142"/>
          <cell r="D142"/>
        </row>
        <row r="143">
          <cell r="C143"/>
          <cell r="D143"/>
        </row>
        <row r="144">
          <cell r="C144"/>
          <cell r="D144"/>
        </row>
        <row r="145">
          <cell r="C145"/>
          <cell r="D145"/>
        </row>
        <row r="146">
          <cell r="C146"/>
          <cell r="D146"/>
        </row>
        <row r="147">
          <cell r="C147"/>
          <cell r="D147"/>
        </row>
        <row r="148">
          <cell r="C148"/>
          <cell r="D148"/>
        </row>
        <row r="153">
          <cell r="C153" t="str">
            <v>APO3RC0001</v>
          </cell>
          <cell r="D153" t="str">
            <v>Indebida legalización de comisiones obteniendo para beneficio propio o favorecimientos a terceros.</v>
          </cell>
          <cell r="E153" t="str">
            <v>Sanciones penales, administrativas, pecuniarias o fiscales y detrimento patrimonial.</v>
          </cell>
          <cell r="F153">
            <v>1</v>
          </cell>
          <cell r="G153">
            <v>1</v>
          </cell>
          <cell r="H153" t="str">
            <v>Catastrófico</v>
          </cell>
          <cell r="I153">
            <v>0.52499999999999991</v>
          </cell>
          <cell r="J153">
            <v>0.52499999999999991</v>
          </cell>
          <cell r="K153" t="str">
            <v>Moderado</v>
          </cell>
          <cell r="L153" t="str">
            <v>Extremo</v>
          </cell>
          <cell r="M153" t="str">
            <v>Alto</v>
          </cell>
        </row>
        <row r="154">
          <cell r="C154"/>
          <cell r="D154"/>
          <cell r="E154"/>
          <cell r="F154">
            <v>0</v>
          </cell>
          <cell r="G154"/>
          <cell r="H154"/>
          <cell r="I154">
            <v>0</v>
          </cell>
          <cell r="J154"/>
          <cell r="K154"/>
          <cell r="L154"/>
          <cell r="M154"/>
        </row>
        <row r="155">
          <cell r="C155"/>
          <cell r="D155"/>
          <cell r="E155"/>
          <cell r="F155">
            <v>0</v>
          </cell>
          <cell r="G155"/>
          <cell r="H155"/>
          <cell r="I155">
            <v>0</v>
          </cell>
          <cell r="J155"/>
          <cell r="K155"/>
          <cell r="L155"/>
          <cell r="M155"/>
        </row>
        <row r="156">
          <cell r="C156" t="str">
            <v>APO3RC0002</v>
          </cell>
          <cell r="D156" t="str">
            <v>Ordenar o efectuar pagos y/o movimientos financieros sin el lleno de los requisitos legales en beneficio propio o favorecimientos de un tercero.</v>
          </cell>
          <cell r="E156" t="str">
            <v>Sanciones penales, administrativas, pecuniarias o fiscales y detrimento patrimonial.</v>
          </cell>
          <cell r="F156">
            <v>1</v>
          </cell>
          <cell r="G156">
            <v>1</v>
          </cell>
          <cell r="H156" t="str">
            <v>Catastrófico</v>
          </cell>
          <cell r="I156">
            <v>0.52499999999999991</v>
          </cell>
          <cell r="J156">
            <v>0.52499999999999991</v>
          </cell>
          <cell r="K156" t="str">
            <v>Moderado</v>
          </cell>
          <cell r="L156" t="str">
            <v>Extremo</v>
          </cell>
          <cell r="M156" t="str">
            <v>Moderado</v>
          </cell>
        </row>
        <row r="157">
          <cell r="C157"/>
          <cell r="D157"/>
          <cell r="E157"/>
          <cell r="F157">
            <v>0</v>
          </cell>
          <cell r="G157"/>
          <cell r="H157"/>
          <cell r="I157">
            <v>0</v>
          </cell>
          <cell r="J157"/>
          <cell r="K157"/>
          <cell r="L157"/>
          <cell r="M157"/>
        </row>
        <row r="158">
          <cell r="C158"/>
          <cell r="D158"/>
          <cell r="E158"/>
          <cell r="F158">
            <v>0</v>
          </cell>
          <cell r="G158"/>
          <cell r="H158"/>
          <cell r="I158">
            <v>0</v>
          </cell>
          <cell r="J158"/>
          <cell r="K158"/>
          <cell r="L158"/>
          <cell r="M158"/>
        </row>
        <row r="159">
          <cell r="C159" t="str">
            <v>APO3RC0003</v>
          </cell>
          <cell r="D159" t="str">
            <v>Autorizar la devolución de dineros sin el lleno de los requisitos exigidos, para beneficio propio o de un tercero</v>
          </cell>
          <cell r="E159" t="str">
            <v>Sanciones penales, administrativas, pecuniarias o fiscales y detrimento patrimonial.</v>
          </cell>
          <cell r="F159">
            <v>1</v>
          </cell>
          <cell r="G159">
            <v>1</v>
          </cell>
          <cell r="H159" t="str">
            <v>Catastrófico</v>
          </cell>
          <cell r="I159">
            <v>0.52499999999999991</v>
          </cell>
          <cell r="J159">
            <v>0.52499999999999991</v>
          </cell>
          <cell r="K159" t="str">
            <v>Moderado</v>
          </cell>
          <cell r="L159" t="str">
            <v>Extremo</v>
          </cell>
          <cell r="M159" t="str">
            <v>Moderado</v>
          </cell>
        </row>
        <row r="160">
          <cell r="C160"/>
          <cell r="D160"/>
          <cell r="E160"/>
          <cell r="F160">
            <v>0</v>
          </cell>
          <cell r="G160"/>
          <cell r="H160"/>
          <cell r="I160">
            <v>0</v>
          </cell>
          <cell r="J160"/>
          <cell r="K160"/>
          <cell r="L160"/>
          <cell r="M160"/>
        </row>
        <row r="161">
          <cell r="C161"/>
          <cell r="D161"/>
          <cell r="E161"/>
          <cell r="F161">
            <v>0</v>
          </cell>
          <cell r="G161"/>
          <cell r="H161"/>
          <cell r="I161">
            <v>0</v>
          </cell>
          <cell r="J161"/>
          <cell r="K161"/>
          <cell r="L161"/>
          <cell r="M161"/>
        </row>
        <row r="162">
          <cell r="C162"/>
          <cell r="D162"/>
          <cell r="E162"/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C163"/>
          <cell r="D163"/>
          <cell r="E163"/>
          <cell r="F163">
            <v>0</v>
          </cell>
          <cell r="G163"/>
          <cell r="H163"/>
          <cell r="I163">
            <v>0</v>
          </cell>
          <cell r="J163"/>
          <cell r="K163"/>
          <cell r="L163"/>
          <cell r="M163"/>
        </row>
        <row r="164">
          <cell r="C164"/>
          <cell r="D164"/>
          <cell r="E164"/>
          <cell r="F164">
            <v>0</v>
          </cell>
          <cell r="G164"/>
          <cell r="H164"/>
          <cell r="I164">
            <v>0</v>
          </cell>
          <cell r="J164"/>
          <cell r="K164"/>
          <cell r="L164"/>
          <cell r="M164"/>
        </row>
        <row r="165">
          <cell r="C165"/>
          <cell r="D165"/>
          <cell r="E165"/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C166"/>
          <cell r="D166"/>
          <cell r="E166"/>
          <cell r="F166">
            <v>0</v>
          </cell>
          <cell r="G166"/>
          <cell r="H166"/>
          <cell r="I166">
            <v>0</v>
          </cell>
          <cell r="J166"/>
          <cell r="K166"/>
          <cell r="L166"/>
          <cell r="M166"/>
        </row>
        <row r="167">
          <cell r="C167"/>
          <cell r="D167"/>
          <cell r="E167"/>
          <cell r="F167">
            <v>0</v>
          </cell>
          <cell r="G167"/>
          <cell r="H167"/>
          <cell r="I167">
            <v>0</v>
          </cell>
          <cell r="J167"/>
          <cell r="K167"/>
          <cell r="L167"/>
          <cell r="M167"/>
        </row>
        <row r="168">
          <cell r="C168"/>
          <cell r="D168"/>
          <cell r="E168"/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C169"/>
          <cell r="D169"/>
          <cell r="E169"/>
          <cell r="F169">
            <v>0</v>
          </cell>
          <cell r="G169"/>
          <cell r="H169"/>
          <cell r="I169">
            <v>0</v>
          </cell>
          <cell r="J169"/>
          <cell r="K169"/>
          <cell r="L169"/>
          <cell r="M169"/>
        </row>
        <row r="170">
          <cell r="C170"/>
          <cell r="D170"/>
          <cell r="E170"/>
          <cell r="F170">
            <v>0</v>
          </cell>
          <cell r="G170"/>
          <cell r="H170"/>
          <cell r="I170">
            <v>0</v>
          </cell>
          <cell r="J170"/>
          <cell r="K170"/>
          <cell r="L170"/>
          <cell r="M170"/>
        </row>
        <row r="171">
          <cell r="C171"/>
          <cell r="D171"/>
          <cell r="E171"/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C172"/>
          <cell r="D172"/>
          <cell r="E172"/>
          <cell r="F172">
            <v>0</v>
          </cell>
          <cell r="G172"/>
          <cell r="H172"/>
          <cell r="I172">
            <v>0</v>
          </cell>
          <cell r="J172"/>
          <cell r="K172"/>
          <cell r="L172"/>
          <cell r="M172"/>
        </row>
        <row r="173">
          <cell r="C173"/>
          <cell r="D173"/>
          <cell r="E173"/>
          <cell r="F173">
            <v>0</v>
          </cell>
          <cell r="G173"/>
          <cell r="H173"/>
          <cell r="I173">
            <v>0</v>
          </cell>
          <cell r="J173"/>
          <cell r="K173"/>
          <cell r="L173"/>
          <cell r="M173"/>
        </row>
        <row r="174">
          <cell r="C174"/>
          <cell r="D174"/>
          <cell r="E174"/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C175"/>
          <cell r="D175"/>
          <cell r="E175"/>
          <cell r="F175">
            <v>0</v>
          </cell>
          <cell r="G175"/>
          <cell r="H175"/>
          <cell r="I175">
            <v>0</v>
          </cell>
          <cell r="J175"/>
          <cell r="K175"/>
          <cell r="L175"/>
          <cell r="M175"/>
        </row>
        <row r="176">
          <cell r="C176"/>
          <cell r="D176"/>
          <cell r="E176"/>
          <cell r="F176">
            <v>0</v>
          </cell>
          <cell r="G176"/>
          <cell r="H176"/>
          <cell r="I176">
            <v>0</v>
          </cell>
          <cell r="J176"/>
          <cell r="K176"/>
          <cell r="L176"/>
          <cell r="M176"/>
        </row>
        <row r="177">
          <cell r="C177"/>
          <cell r="D177"/>
          <cell r="E177"/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C178"/>
          <cell r="D178"/>
          <cell r="E178"/>
          <cell r="F178">
            <v>0</v>
          </cell>
          <cell r="G178"/>
          <cell r="H178"/>
          <cell r="I178">
            <v>0</v>
          </cell>
          <cell r="J178"/>
          <cell r="K178"/>
          <cell r="L178"/>
          <cell r="M178"/>
        </row>
        <row r="179">
          <cell r="C179"/>
          <cell r="D179"/>
          <cell r="E179"/>
          <cell r="F179">
            <v>0</v>
          </cell>
          <cell r="G179"/>
          <cell r="H179"/>
          <cell r="I179">
            <v>0</v>
          </cell>
          <cell r="J179"/>
          <cell r="K179"/>
          <cell r="L179"/>
          <cell r="M179"/>
        </row>
        <row r="180">
          <cell r="C180"/>
          <cell r="D180"/>
          <cell r="E180"/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C181"/>
          <cell r="D181"/>
          <cell r="E181"/>
          <cell r="F181">
            <v>0</v>
          </cell>
          <cell r="G181"/>
          <cell r="H181"/>
          <cell r="I181">
            <v>0</v>
          </cell>
          <cell r="J181"/>
          <cell r="K181"/>
          <cell r="L181"/>
          <cell r="M181"/>
        </row>
        <row r="182">
          <cell r="C182"/>
          <cell r="D182"/>
          <cell r="E182"/>
          <cell r="F182">
            <v>0</v>
          </cell>
          <cell r="G182"/>
          <cell r="H182"/>
          <cell r="I182">
            <v>0</v>
          </cell>
          <cell r="J182"/>
          <cell r="K182"/>
          <cell r="L182"/>
          <cell r="M182"/>
        </row>
        <row r="183">
          <cell r="C183"/>
          <cell r="D183"/>
          <cell r="E183"/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C184"/>
          <cell r="D184"/>
          <cell r="E184"/>
          <cell r="F184">
            <v>0</v>
          </cell>
          <cell r="G184"/>
          <cell r="H184"/>
          <cell r="I184">
            <v>0</v>
          </cell>
          <cell r="J184"/>
          <cell r="K184"/>
          <cell r="L184"/>
          <cell r="M184"/>
        </row>
        <row r="185">
          <cell r="C185"/>
          <cell r="D185"/>
          <cell r="E185"/>
          <cell r="F185">
            <v>0</v>
          </cell>
          <cell r="G185"/>
          <cell r="H185"/>
          <cell r="I185">
            <v>0</v>
          </cell>
          <cell r="J185"/>
          <cell r="K185"/>
          <cell r="L185"/>
          <cell r="M185"/>
        </row>
        <row r="186">
          <cell r="C186"/>
          <cell r="D186"/>
          <cell r="E186"/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C187"/>
          <cell r="D187"/>
          <cell r="E187"/>
          <cell r="F187">
            <v>0</v>
          </cell>
          <cell r="G187"/>
          <cell r="H187"/>
          <cell r="I187">
            <v>0</v>
          </cell>
          <cell r="J187"/>
          <cell r="K187"/>
          <cell r="L187"/>
          <cell r="M187"/>
        </row>
        <row r="188">
          <cell r="C188"/>
          <cell r="D188"/>
          <cell r="E188"/>
          <cell r="F188">
            <v>0</v>
          </cell>
          <cell r="G188"/>
          <cell r="H188"/>
          <cell r="I188">
            <v>0</v>
          </cell>
          <cell r="J188"/>
          <cell r="K188"/>
          <cell r="L188"/>
          <cell r="M188"/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 t="str">
            <v>CAURC0072</v>
          </cell>
          <cell r="R9" t="str">
            <v>Cambio de alcance y planificación de la necesidad del proyecto.</v>
          </cell>
        </row>
        <row r="10">
          <cell r="Q10" t="str">
            <v>CAURC0073</v>
          </cell>
          <cell r="R10" t="str">
            <v>Cambio en las directrices por parte de la alta dirección.</v>
          </cell>
        </row>
        <row r="11">
          <cell r="Q11"/>
          <cell r="R11"/>
        </row>
        <row r="12">
          <cell r="Q12"/>
          <cell r="R12"/>
        </row>
        <row r="13">
          <cell r="Q13"/>
          <cell r="R13"/>
        </row>
        <row r="14">
          <cell r="Q14"/>
          <cell r="R14"/>
        </row>
        <row r="15">
          <cell r="Q15"/>
          <cell r="R15"/>
        </row>
        <row r="16">
          <cell r="Q16"/>
          <cell r="R16"/>
        </row>
        <row r="17">
          <cell r="Q17"/>
          <cell r="R17"/>
        </row>
        <row r="18">
          <cell r="Q18" t="str">
            <v>CAURC0071</v>
          </cell>
          <cell r="R18" t="str">
            <v>Falta de clasificación y etiquetado de información equivalente a la asignación de roles y perfiles de los colaboradores de la Entidad que tienen acceso a la información</v>
          </cell>
        </row>
        <row r="19">
          <cell r="Q19" t="str">
            <v>CAURC0079</v>
          </cell>
          <cell r="R19" t="str">
            <v xml:space="preserve">Sistemas de Información y aplicaciones que carecen de funcionalidades que permitan contar con trazabilidad completa de las acciones </v>
          </cell>
        </row>
        <row r="20">
          <cell r="Q20" t="str">
            <v>CAURC0080</v>
          </cell>
          <cell r="R20" t="str">
            <v>Interés de los particulares/ciberdelincuentes o miembros internos de la Entidad por atacar los sistemas de la Entidad</v>
          </cell>
        </row>
        <row r="21">
          <cell r="Q21"/>
          <cell r="R21"/>
        </row>
        <row r="22">
          <cell r="Q22"/>
          <cell r="R22"/>
        </row>
        <row r="23">
          <cell r="Q23"/>
          <cell r="R23"/>
        </row>
        <row r="24">
          <cell r="Q24" t="str">
            <v>CAURC0084</v>
          </cell>
          <cell r="R24" t="str">
            <v>Debilidades en la definición de controles para validación de criterios de aceptación</v>
          </cell>
        </row>
        <row r="25">
          <cell r="Q25" t="str">
            <v>CAURC0085</v>
          </cell>
          <cell r="R25" t="str">
            <v>Fallas en la verificación de cumplimiento por parte de la supervisión del contrato</v>
          </cell>
        </row>
        <row r="26">
          <cell r="Q26"/>
          <cell r="R26"/>
        </row>
        <row r="27">
          <cell r="Q27"/>
          <cell r="R27"/>
        </row>
        <row r="28">
          <cell r="Q28"/>
          <cell r="R28"/>
        </row>
        <row r="29">
          <cell r="Q29"/>
          <cell r="R29"/>
        </row>
        <row r="30">
          <cell r="Q30"/>
          <cell r="R30"/>
        </row>
        <row r="31">
          <cell r="Q31"/>
          <cell r="R31"/>
        </row>
        <row r="32">
          <cell r="Q32"/>
          <cell r="R32"/>
        </row>
        <row r="33">
          <cell r="Q33"/>
          <cell r="R33"/>
        </row>
        <row r="34">
          <cell r="Q34"/>
          <cell r="R34"/>
        </row>
        <row r="35">
          <cell r="Q35"/>
          <cell r="R35"/>
        </row>
        <row r="36">
          <cell r="Q36"/>
          <cell r="R36"/>
        </row>
        <row r="37">
          <cell r="Q37"/>
          <cell r="R37"/>
        </row>
        <row r="38">
          <cell r="Q38"/>
          <cell r="R38"/>
        </row>
        <row r="39">
          <cell r="Q39"/>
          <cell r="R39"/>
        </row>
        <row r="40">
          <cell r="Q40"/>
          <cell r="R40"/>
        </row>
        <row r="41">
          <cell r="Q41"/>
          <cell r="R41"/>
        </row>
        <row r="100">
          <cell r="C100" t="str">
            <v>CONSRC0005</v>
          </cell>
          <cell r="D100" t="str">
            <v>Pérdida de recursos públicos/Detrimento patrimonial por manipulación en los procesos de contratación</v>
          </cell>
        </row>
        <row r="101">
          <cell r="C101"/>
          <cell r="D101"/>
        </row>
        <row r="102">
          <cell r="C102"/>
          <cell r="D102"/>
        </row>
        <row r="103">
          <cell r="C103" t="str">
            <v>CONSRC0027</v>
          </cell>
          <cell r="D103" t="str">
            <v>Afectación y fallas en la prestación del servicio.</v>
          </cell>
        </row>
        <row r="104">
          <cell r="C104"/>
          <cell r="D104"/>
        </row>
        <row r="105">
          <cell r="C105"/>
          <cell r="D105"/>
        </row>
        <row r="106">
          <cell r="C106"/>
          <cell r="D106"/>
        </row>
        <row r="107">
          <cell r="C107"/>
          <cell r="D107"/>
        </row>
        <row r="108">
          <cell r="C108"/>
          <cell r="D108"/>
        </row>
        <row r="109">
          <cell r="C109"/>
          <cell r="D109"/>
        </row>
        <row r="110">
          <cell r="C110"/>
          <cell r="D110"/>
        </row>
        <row r="111">
          <cell r="C111"/>
          <cell r="D111"/>
        </row>
        <row r="112">
          <cell r="C112"/>
          <cell r="D112"/>
        </row>
        <row r="113">
          <cell r="C113"/>
          <cell r="D113"/>
        </row>
        <row r="114">
          <cell r="C114"/>
          <cell r="D114"/>
        </row>
        <row r="115">
          <cell r="C115"/>
          <cell r="D115"/>
        </row>
        <row r="116">
          <cell r="C116"/>
          <cell r="D116"/>
        </row>
        <row r="117">
          <cell r="C117"/>
          <cell r="D117"/>
        </row>
        <row r="118">
          <cell r="C118"/>
          <cell r="D118"/>
        </row>
        <row r="119">
          <cell r="C119"/>
          <cell r="D119"/>
        </row>
        <row r="120">
          <cell r="C120"/>
          <cell r="D120"/>
        </row>
        <row r="121">
          <cell r="C121"/>
          <cell r="D121"/>
        </row>
        <row r="122">
          <cell r="C122"/>
          <cell r="D122"/>
        </row>
        <row r="123">
          <cell r="C123"/>
          <cell r="D123"/>
        </row>
        <row r="124">
          <cell r="C124"/>
          <cell r="D124"/>
        </row>
        <row r="125">
          <cell r="C125"/>
          <cell r="D125"/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40">
          <cell r="C140" t="str">
            <v>APO4RC0001</v>
          </cell>
          <cell r="D140" t="str">
            <v>Adquisición y desarrollo de soluciones tecnológicas que no cumplan con el alcance y las necesidades reales de la ANM para beneficio propio o de un tercero</v>
          </cell>
          <cell r="E140" t="str">
            <v>Pérdida de recursos públicos/Detrimento patrimonial por manipulación en los procesos de contratación</v>
          </cell>
          <cell r="F140">
            <v>1</v>
          </cell>
          <cell r="G140">
            <v>1</v>
          </cell>
          <cell r="H140" t="str">
            <v>Catastrófico</v>
          </cell>
          <cell r="I140">
            <v>0.7</v>
          </cell>
          <cell r="J140">
            <v>0.7</v>
          </cell>
          <cell r="K140" t="str">
            <v>Mayor</v>
          </cell>
          <cell r="L140" t="str">
            <v>Extremo</v>
          </cell>
          <cell r="M140" t="str">
            <v>Alto</v>
          </cell>
        </row>
        <row r="141">
          <cell r="C141"/>
          <cell r="D141"/>
          <cell r="E141"/>
          <cell r="F141">
            <v>0</v>
          </cell>
          <cell r="G141"/>
          <cell r="H141"/>
          <cell r="I141">
            <v>0</v>
          </cell>
          <cell r="J141"/>
          <cell r="K141"/>
          <cell r="L141"/>
          <cell r="M141"/>
        </row>
        <row r="142">
          <cell r="C142"/>
          <cell r="D142"/>
          <cell r="E142"/>
          <cell r="F142">
            <v>0</v>
          </cell>
          <cell r="G142"/>
          <cell r="H142"/>
          <cell r="I142">
            <v>0</v>
          </cell>
          <cell r="J142"/>
          <cell r="K142"/>
          <cell r="L142"/>
          <cell r="M142"/>
        </row>
        <row r="143">
          <cell r="C143" t="str">
            <v>APO4RC0002</v>
          </cell>
          <cell r="D143" t="str">
            <v>Acceso indebido y perdida de la confidencialidad de la información registrada en la plataforma tecnológica de la Entidad para beneficio propio o de un tercero</v>
          </cell>
          <cell r="E143" t="str">
            <v>Afectación y fallas en la prestación del servicio.</v>
          </cell>
          <cell r="F143">
            <v>1</v>
          </cell>
          <cell r="G143">
            <v>1</v>
          </cell>
          <cell r="H143" t="str">
            <v>Catastrófico</v>
          </cell>
          <cell r="I143">
            <v>0.6</v>
          </cell>
          <cell r="J143">
            <v>0.6</v>
          </cell>
          <cell r="K143" t="str">
            <v>Moderado</v>
          </cell>
          <cell r="L143" t="str">
            <v>Extremo</v>
          </cell>
          <cell r="M143" t="str">
            <v>Moderado</v>
          </cell>
        </row>
        <row r="144">
          <cell r="C144"/>
          <cell r="D144"/>
          <cell r="E144"/>
          <cell r="F144">
            <v>0</v>
          </cell>
          <cell r="G144"/>
          <cell r="H144"/>
          <cell r="I144">
            <v>0</v>
          </cell>
          <cell r="J144"/>
          <cell r="K144"/>
          <cell r="L144"/>
          <cell r="M144"/>
        </row>
        <row r="145">
          <cell r="C145"/>
          <cell r="D145"/>
          <cell r="E145"/>
          <cell r="F145">
            <v>0</v>
          </cell>
          <cell r="G145"/>
          <cell r="H145"/>
          <cell r="I145">
            <v>0</v>
          </cell>
          <cell r="J145"/>
          <cell r="K145"/>
          <cell r="L145"/>
          <cell r="M145"/>
        </row>
        <row r="146">
          <cell r="C146" t="str">
            <v>APO4RC0003</v>
          </cell>
          <cell r="D146" t="str">
            <v>Aprobación de criterios de aceptación de los bienes y servicios tecnológicos sin que se cumplan con los requerimientos de la Entidad para beneficio propio o de un tercero</v>
          </cell>
          <cell r="E146" t="str">
            <v>Pérdida de recursos públicos/Detrimento patrimonial por manipulación en los procesos de contratación</v>
          </cell>
          <cell r="F146">
            <v>1</v>
          </cell>
          <cell r="G146">
            <v>1</v>
          </cell>
          <cell r="H146" t="str">
            <v>Catastrófico</v>
          </cell>
          <cell r="I146">
            <v>0.7</v>
          </cell>
          <cell r="J146">
            <v>0.7</v>
          </cell>
          <cell r="K146" t="str">
            <v>Mayor</v>
          </cell>
          <cell r="L146" t="str">
            <v>Extremo</v>
          </cell>
          <cell r="M146" t="str">
            <v>Alto</v>
          </cell>
        </row>
        <row r="147">
          <cell r="C147"/>
          <cell r="D147"/>
          <cell r="E147"/>
          <cell r="F147">
            <v>0</v>
          </cell>
          <cell r="G147"/>
          <cell r="H147"/>
          <cell r="I147">
            <v>0</v>
          </cell>
          <cell r="J147"/>
          <cell r="K147"/>
          <cell r="L147"/>
          <cell r="M147"/>
        </row>
        <row r="148">
          <cell r="C148"/>
          <cell r="D148"/>
          <cell r="E148"/>
          <cell r="F148">
            <v>0</v>
          </cell>
          <cell r="G148"/>
          <cell r="H148"/>
          <cell r="I148">
            <v>0</v>
          </cell>
          <cell r="J148"/>
          <cell r="K148"/>
          <cell r="L148"/>
          <cell r="M148"/>
        </row>
        <row r="149">
          <cell r="C149"/>
          <cell r="D149"/>
          <cell r="E149"/>
          <cell r="F149">
            <v>0</v>
          </cell>
          <cell r="G149">
            <v>0</v>
          </cell>
          <cell r="H149" t="str">
            <v>Leve</v>
          </cell>
          <cell r="I149">
            <v>0</v>
          </cell>
          <cell r="J149">
            <v>0</v>
          </cell>
          <cell r="K149" t="str">
            <v>Leve</v>
          </cell>
          <cell r="L149" t="str">
            <v>Bajo</v>
          </cell>
          <cell r="M149" t="str">
            <v>Bajo</v>
          </cell>
        </row>
        <row r="150">
          <cell r="C150"/>
          <cell r="D150"/>
          <cell r="E150"/>
          <cell r="F150">
            <v>0</v>
          </cell>
          <cell r="G150"/>
          <cell r="H150"/>
          <cell r="I150">
            <v>0</v>
          </cell>
          <cell r="J150"/>
          <cell r="K150"/>
          <cell r="L150"/>
          <cell r="M150"/>
        </row>
        <row r="151">
          <cell r="C151"/>
          <cell r="D151"/>
          <cell r="E151"/>
          <cell r="F151">
            <v>0</v>
          </cell>
          <cell r="G151"/>
          <cell r="H151"/>
          <cell r="I151">
            <v>0</v>
          </cell>
          <cell r="J151"/>
          <cell r="K151"/>
          <cell r="L151"/>
          <cell r="M151"/>
        </row>
        <row r="152">
          <cell r="C152"/>
          <cell r="D152"/>
          <cell r="E152"/>
          <cell r="F152">
            <v>0</v>
          </cell>
          <cell r="G152">
            <v>0</v>
          </cell>
          <cell r="H152" t="str">
            <v>Leve</v>
          </cell>
          <cell r="I152">
            <v>0</v>
          </cell>
          <cell r="J152">
            <v>0</v>
          </cell>
          <cell r="K152" t="str">
            <v>Leve</v>
          </cell>
          <cell r="L152" t="str">
            <v>Bajo</v>
          </cell>
          <cell r="M152" t="str">
            <v>Bajo</v>
          </cell>
        </row>
        <row r="153">
          <cell r="C153"/>
          <cell r="D153"/>
          <cell r="E153"/>
          <cell r="F153">
            <v>0</v>
          </cell>
          <cell r="G153"/>
          <cell r="H153"/>
          <cell r="I153">
            <v>0</v>
          </cell>
          <cell r="J153"/>
          <cell r="K153"/>
          <cell r="L153"/>
          <cell r="M153"/>
        </row>
        <row r="154">
          <cell r="C154"/>
          <cell r="D154"/>
          <cell r="E154"/>
          <cell r="F154">
            <v>0</v>
          </cell>
          <cell r="G154"/>
          <cell r="H154"/>
          <cell r="I154">
            <v>0</v>
          </cell>
          <cell r="J154"/>
          <cell r="K154"/>
          <cell r="L154"/>
          <cell r="M154"/>
        </row>
        <row r="155">
          <cell r="C155"/>
          <cell r="D155"/>
          <cell r="E155"/>
          <cell r="F155">
            <v>0</v>
          </cell>
          <cell r="G155">
            <v>0</v>
          </cell>
          <cell r="H155" t="str">
            <v>Leve</v>
          </cell>
          <cell r="I155">
            <v>0</v>
          </cell>
          <cell r="J155">
            <v>0</v>
          </cell>
          <cell r="K155" t="str">
            <v>Leve</v>
          </cell>
          <cell r="L155" t="str">
            <v>Bajo</v>
          </cell>
          <cell r="M155" t="str">
            <v>Bajo</v>
          </cell>
        </row>
        <row r="156">
          <cell r="C156"/>
          <cell r="D156"/>
          <cell r="E156"/>
          <cell r="F156">
            <v>0</v>
          </cell>
          <cell r="G156"/>
          <cell r="H156"/>
          <cell r="I156">
            <v>0</v>
          </cell>
          <cell r="J156"/>
          <cell r="K156"/>
          <cell r="L156"/>
          <cell r="M156"/>
        </row>
        <row r="157">
          <cell r="C157"/>
          <cell r="D157"/>
          <cell r="E157"/>
          <cell r="F157">
            <v>0</v>
          </cell>
          <cell r="G157"/>
          <cell r="H157"/>
          <cell r="I157">
            <v>0</v>
          </cell>
          <cell r="J157"/>
          <cell r="K157"/>
          <cell r="L157"/>
          <cell r="M157"/>
        </row>
        <row r="158">
          <cell r="C158"/>
          <cell r="D158"/>
          <cell r="E158"/>
          <cell r="F158">
            <v>0</v>
          </cell>
          <cell r="G158">
            <v>0</v>
          </cell>
          <cell r="H158" t="str">
            <v>Leve</v>
          </cell>
          <cell r="I158">
            <v>0</v>
          </cell>
          <cell r="J158">
            <v>0</v>
          </cell>
          <cell r="K158" t="str">
            <v>Leve</v>
          </cell>
          <cell r="L158" t="str">
            <v>Bajo</v>
          </cell>
          <cell r="M158" t="str">
            <v>Bajo</v>
          </cell>
        </row>
        <row r="159">
          <cell r="C159"/>
          <cell r="D159"/>
          <cell r="E159"/>
          <cell r="F159">
            <v>0</v>
          </cell>
          <cell r="G159"/>
          <cell r="H159"/>
          <cell r="I159">
            <v>0</v>
          </cell>
          <cell r="J159"/>
          <cell r="K159"/>
          <cell r="L159"/>
          <cell r="M159"/>
        </row>
        <row r="160">
          <cell r="C160"/>
          <cell r="D160"/>
          <cell r="E160"/>
          <cell r="F160">
            <v>0</v>
          </cell>
          <cell r="G160"/>
          <cell r="H160"/>
          <cell r="I160">
            <v>0</v>
          </cell>
          <cell r="J160"/>
          <cell r="K160"/>
          <cell r="L160"/>
          <cell r="M160"/>
        </row>
        <row r="161">
          <cell r="C161"/>
          <cell r="D161"/>
          <cell r="E161"/>
          <cell r="F161">
            <v>0</v>
          </cell>
          <cell r="G161">
            <v>0</v>
          </cell>
          <cell r="H161" t="str">
            <v>Leve</v>
          </cell>
          <cell r="I161">
            <v>0</v>
          </cell>
          <cell r="J161">
            <v>0</v>
          </cell>
          <cell r="K161" t="str">
            <v>Leve</v>
          </cell>
          <cell r="L161" t="str">
            <v>Bajo</v>
          </cell>
          <cell r="M161" t="str">
            <v>Bajo</v>
          </cell>
        </row>
        <row r="162">
          <cell r="C162"/>
          <cell r="D162"/>
          <cell r="E162"/>
          <cell r="F162">
            <v>0</v>
          </cell>
          <cell r="G162"/>
          <cell r="H162"/>
          <cell r="I162">
            <v>0</v>
          </cell>
          <cell r="J162"/>
          <cell r="K162"/>
          <cell r="L162"/>
          <cell r="M162"/>
        </row>
        <row r="163">
          <cell r="C163"/>
          <cell r="D163"/>
          <cell r="E163"/>
          <cell r="F163">
            <v>0</v>
          </cell>
          <cell r="G163"/>
          <cell r="H163"/>
          <cell r="I163">
            <v>0</v>
          </cell>
          <cell r="J163"/>
          <cell r="K163"/>
          <cell r="L163"/>
          <cell r="M163"/>
        </row>
        <row r="164">
          <cell r="C164"/>
          <cell r="D164"/>
          <cell r="E164"/>
          <cell r="F164">
            <v>0</v>
          </cell>
          <cell r="G164">
            <v>0</v>
          </cell>
          <cell r="H164" t="str">
            <v>Leve</v>
          </cell>
          <cell r="I164">
            <v>0</v>
          </cell>
          <cell r="J164">
            <v>0</v>
          </cell>
          <cell r="K164" t="str">
            <v>Leve</v>
          </cell>
          <cell r="L164" t="str">
            <v>Bajo</v>
          </cell>
          <cell r="M164" t="str">
            <v>Bajo</v>
          </cell>
        </row>
        <row r="165">
          <cell r="C165"/>
          <cell r="D165"/>
          <cell r="E165"/>
          <cell r="F165">
            <v>0</v>
          </cell>
          <cell r="G165"/>
          <cell r="H165"/>
          <cell r="I165">
            <v>0</v>
          </cell>
          <cell r="J165"/>
          <cell r="K165"/>
          <cell r="L165"/>
          <cell r="M165"/>
        </row>
        <row r="166">
          <cell r="C166"/>
          <cell r="D166"/>
          <cell r="E166"/>
          <cell r="F166">
            <v>0</v>
          </cell>
          <cell r="G166"/>
          <cell r="H166"/>
          <cell r="I166">
            <v>0</v>
          </cell>
          <cell r="J166"/>
          <cell r="K166"/>
          <cell r="L166"/>
          <cell r="M166"/>
        </row>
        <row r="167">
          <cell r="C167"/>
          <cell r="D167"/>
          <cell r="E167"/>
          <cell r="F167">
            <v>0</v>
          </cell>
          <cell r="G167">
            <v>0</v>
          </cell>
          <cell r="H167" t="str">
            <v>Leve</v>
          </cell>
          <cell r="I167">
            <v>0</v>
          </cell>
          <cell r="J167">
            <v>0</v>
          </cell>
          <cell r="K167" t="str">
            <v>Leve</v>
          </cell>
          <cell r="L167" t="str">
            <v>Bajo</v>
          </cell>
          <cell r="M167" t="str">
            <v>Bajo</v>
          </cell>
        </row>
        <row r="168">
          <cell r="C168"/>
          <cell r="D168"/>
          <cell r="E168"/>
          <cell r="F168">
            <v>0</v>
          </cell>
          <cell r="G168"/>
          <cell r="H168"/>
          <cell r="I168">
            <v>0</v>
          </cell>
          <cell r="J168"/>
          <cell r="K168"/>
          <cell r="L168"/>
          <cell r="M168"/>
        </row>
        <row r="169">
          <cell r="C169"/>
          <cell r="D169"/>
          <cell r="E169"/>
          <cell r="F169">
            <v>0</v>
          </cell>
          <cell r="G169"/>
          <cell r="H169"/>
          <cell r="I169">
            <v>0</v>
          </cell>
          <cell r="J169"/>
          <cell r="K169"/>
          <cell r="L169"/>
          <cell r="M169"/>
        </row>
      </sheetData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 t="str">
            <v>CAURC0086</v>
          </cell>
          <cell r="R9" t="str">
            <v>Falta de capacidad operativa para realizar acompañamiento y seguimiento aa todo el proceso de evaluación de desempeño laboral</v>
          </cell>
        </row>
        <row r="10">
          <cell r="Q10" t="str">
            <v>CAURC0087</v>
          </cell>
          <cell r="R10" t="str">
            <v>Inoportunidad en la realización de las evaluaciones por parte de los evaluadores</v>
          </cell>
        </row>
        <row r="11">
          <cell r="Q11"/>
          <cell r="R11"/>
        </row>
        <row r="12">
          <cell r="Q12" t="str">
            <v>CAURC0088</v>
          </cell>
          <cell r="R12" t="str">
            <v>Presión por parte de terceros al Grupo de Talento Humano, para establecer el manual de funciones de la Entidad en favor de intereses particulares</v>
          </cell>
        </row>
        <row r="13">
          <cell r="Q13"/>
          <cell r="R13"/>
        </row>
        <row r="14">
          <cell r="Q14"/>
          <cell r="R14"/>
        </row>
        <row r="15">
          <cell r="Q15" t="str">
            <v>CAURC0089</v>
          </cell>
          <cell r="R15" t="str">
            <v>Presión por parte de terceros al Grupo de Talento Humano, para realizar nombramientos de servidores sin cumplimiento de requisitos.</v>
          </cell>
        </row>
        <row r="16">
          <cell r="Q16" t="str">
            <v>CAURC0090</v>
          </cell>
          <cell r="R16" t="str">
            <v xml:space="preserve">Presentación de documentación falsa </v>
          </cell>
        </row>
        <row r="17">
          <cell r="Q17"/>
          <cell r="R17"/>
        </row>
        <row r="18">
          <cell r="Q18" t="str">
            <v>CAURC0077</v>
          </cell>
          <cell r="R18" t="str">
            <v>Intereses particulares o de terceros para el direccionamiento del proceso contractual</v>
          </cell>
        </row>
        <row r="19">
          <cell r="Q19" t="str">
            <v>CAURC0091</v>
          </cell>
          <cell r="R19" t="str">
            <v>Incluir temas de capacitación para favorecer un interés particular o de terceros</v>
          </cell>
        </row>
        <row r="20">
          <cell r="Q20"/>
          <cell r="R20"/>
        </row>
        <row r="21">
          <cell r="Q21" t="str">
            <v>CAURC0077</v>
          </cell>
          <cell r="R21" t="str">
            <v>Intereses particulares o de terceros para el direccionamiento del proceso contractual</v>
          </cell>
        </row>
        <row r="22">
          <cell r="Q22"/>
          <cell r="R22"/>
        </row>
        <row r="23">
          <cell r="Q23"/>
          <cell r="R23"/>
        </row>
        <row r="24">
          <cell r="Q24" t="str">
            <v>CAURC0077</v>
          </cell>
          <cell r="R24" t="str">
            <v>Intereses particulares o de terceros para el direccionamiento del proceso contractual</v>
          </cell>
        </row>
        <row r="25">
          <cell r="Q25"/>
          <cell r="R25"/>
        </row>
        <row r="26">
          <cell r="Q26"/>
          <cell r="R26"/>
        </row>
        <row r="27">
          <cell r="Q27" t="str">
            <v>CAURC0092</v>
          </cell>
          <cell r="R27" t="str">
            <v xml:space="preserve">Debilidades en los controles de verificación de soportes </v>
          </cell>
        </row>
        <row r="28">
          <cell r="Q28"/>
          <cell r="R28"/>
        </row>
        <row r="29">
          <cell r="Q29"/>
          <cell r="R29"/>
        </row>
        <row r="30">
          <cell r="Q30" t="str">
            <v>CAURC0093</v>
          </cell>
          <cell r="R30" t="str">
            <v>Situaciones administrativas sin autorización previa</v>
          </cell>
        </row>
        <row r="31">
          <cell r="Q31"/>
          <cell r="R31"/>
        </row>
        <row r="32">
          <cell r="Q32"/>
          <cell r="R32"/>
        </row>
        <row r="33">
          <cell r="Q33" t="str">
            <v>CAURC0094</v>
          </cell>
          <cell r="R33" t="str">
            <v>Errores en la liquidación de la nomina</v>
          </cell>
        </row>
        <row r="34">
          <cell r="Q34"/>
          <cell r="R34"/>
        </row>
        <row r="35">
          <cell r="Q35"/>
          <cell r="R35"/>
        </row>
        <row r="36">
          <cell r="Q36"/>
          <cell r="R36"/>
        </row>
        <row r="37">
          <cell r="Q37"/>
          <cell r="R37"/>
        </row>
        <row r="38">
          <cell r="Q38"/>
          <cell r="R38"/>
        </row>
        <row r="39">
          <cell r="Q39"/>
          <cell r="R39"/>
        </row>
        <row r="40">
          <cell r="Q40"/>
          <cell r="R40"/>
        </row>
        <row r="41">
          <cell r="Q41"/>
          <cell r="R41"/>
        </row>
        <row r="42">
          <cell r="Q42"/>
          <cell r="R42"/>
        </row>
        <row r="43">
          <cell r="Q43"/>
          <cell r="R43"/>
        </row>
        <row r="44">
          <cell r="Q44"/>
          <cell r="R44"/>
        </row>
        <row r="113">
          <cell r="C113" t="str">
            <v>CONSRC0028</v>
          </cell>
          <cell r="D113" t="str">
            <v>Favorecimiento de intereses privados/ terceros por el reconocimiento situaciones administrativas  o nombramientos sin el lleno de los requisitos; o por manipulación del manual de funciones</v>
          </cell>
        </row>
        <row r="114">
          <cell r="C114"/>
          <cell r="D114"/>
        </row>
        <row r="115">
          <cell r="C115"/>
          <cell r="D115"/>
        </row>
        <row r="116">
          <cell r="C116" t="str">
            <v>CONSRC0009</v>
          </cell>
          <cell r="D116" t="str">
            <v xml:space="preserve">Desvío en recursos públicos </v>
          </cell>
        </row>
        <row r="117">
          <cell r="C117"/>
          <cell r="D117"/>
        </row>
        <row r="118">
          <cell r="C118"/>
          <cell r="D118"/>
        </row>
        <row r="119">
          <cell r="C119" t="str">
            <v>CONSRC0005</v>
          </cell>
          <cell r="D119" t="str">
            <v>Pérdida de recursos públicos/Detrimento patrimonial por manipulación en los procesos de contratación</v>
          </cell>
        </row>
        <row r="120">
          <cell r="C120"/>
          <cell r="D120"/>
        </row>
        <row r="121">
          <cell r="C121"/>
          <cell r="D121"/>
        </row>
        <row r="122">
          <cell r="C122" t="str">
            <v>CONSRC0029</v>
          </cell>
          <cell r="D122" t="str">
            <v>Pérdida de recursos públicos/Detrimento patrimonial por incumplimiento de funciones</v>
          </cell>
        </row>
        <row r="123">
          <cell r="C123"/>
          <cell r="D123"/>
        </row>
        <row r="124">
          <cell r="C124"/>
          <cell r="D124"/>
        </row>
        <row r="125">
          <cell r="C125"/>
          <cell r="D125"/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  <row r="139">
          <cell r="C139"/>
          <cell r="D139"/>
        </row>
        <row r="140">
          <cell r="C140"/>
          <cell r="D140"/>
        </row>
        <row r="141">
          <cell r="C141"/>
          <cell r="D141"/>
        </row>
        <row r="142">
          <cell r="C142"/>
          <cell r="D142"/>
        </row>
        <row r="143">
          <cell r="C143"/>
          <cell r="D143"/>
        </row>
        <row r="144">
          <cell r="C144"/>
          <cell r="D144"/>
        </row>
        <row r="145">
          <cell r="C145"/>
          <cell r="D145"/>
        </row>
        <row r="146">
          <cell r="C146"/>
          <cell r="D146"/>
        </row>
        <row r="147">
          <cell r="C147"/>
          <cell r="D147"/>
        </row>
        <row r="148">
          <cell r="C148"/>
          <cell r="D148"/>
        </row>
      </sheetData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 t="str">
            <v>CAURC0095</v>
          </cell>
          <cell r="R9" t="str">
            <v>Conducta indebida del funcionario encargado de expediente de investigación disciplinaria</v>
          </cell>
        </row>
        <row r="10">
          <cell r="Q10"/>
          <cell r="R10"/>
        </row>
        <row r="11">
          <cell r="Q11"/>
          <cell r="R11"/>
        </row>
        <row r="12">
          <cell r="Q12" t="str">
            <v>CAURC0095</v>
          </cell>
          <cell r="R12" t="str">
            <v>Conducta indebida del funcionario encargado de expediente de investigación disciplinaria</v>
          </cell>
        </row>
        <row r="13">
          <cell r="Q13"/>
          <cell r="R13"/>
        </row>
        <row r="14">
          <cell r="Q14"/>
          <cell r="R14"/>
        </row>
        <row r="15">
          <cell r="Q15"/>
          <cell r="R15"/>
        </row>
        <row r="16">
          <cell r="Q16"/>
          <cell r="R16"/>
        </row>
        <row r="17">
          <cell r="Q17"/>
          <cell r="R17"/>
        </row>
        <row r="18">
          <cell r="Q18"/>
          <cell r="R18"/>
        </row>
        <row r="19">
          <cell r="Q19"/>
          <cell r="R19"/>
        </row>
        <row r="20">
          <cell r="Q20"/>
          <cell r="R20"/>
        </row>
        <row r="21">
          <cell r="Q21"/>
          <cell r="R21"/>
        </row>
        <row r="22">
          <cell r="Q22"/>
          <cell r="R22"/>
        </row>
        <row r="23">
          <cell r="Q23"/>
          <cell r="R23"/>
        </row>
        <row r="24">
          <cell r="Q24"/>
          <cell r="R24"/>
        </row>
        <row r="25">
          <cell r="Q25"/>
          <cell r="R25"/>
        </row>
        <row r="26">
          <cell r="Q26"/>
          <cell r="R26"/>
        </row>
        <row r="27">
          <cell r="Q27"/>
          <cell r="R27"/>
        </row>
        <row r="28">
          <cell r="Q28"/>
          <cell r="R28"/>
        </row>
        <row r="29">
          <cell r="Q29"/>
          <cell r="R29"/>
        </row>
        <row r="30">
          <cell r="Q30"/>
          <cell r="R30"/>
        </row>
        <row r="31">
          <cell r="Q31"/>
          <cell r="R31"/>
        </row>
        <row r="32">
          <cell r="Q32"/>
          <cell r="R32"/>
        </row>
        <row r="33">
          <cell r="Q33"/>
          <cell r="R33"/>
        </row>
        <row r="34">
          <cell r="Q34"/>
          <cell r="R34"/>
        </row>
        <row r="35">
          <cell r="Q35"/>
          <cell r="R35"/>
        </row>
        <row r="36">
          <cell r="Q36"/>
          <cell r="R36"/>
        </row>
        <row r="37">
          <cell r="Q37"/>
          <cell r="R37"/>
        </row>
        <row r="38">
          <cell r="Q38"/>
          <cell r="R38"/>
        </row>
        <row r="39">
          <cell r="Q39"/>
          <cell r="R39"/>
        </row>
        <row r="40">
          <cell r="Q40"/>
          <cell r="R40"/>
        </row>
        <row r="41">
          <cell r="Q41"/>
          <cell r="R41"/>
        </row>
        <row r="42">
          <cell r="Q42"/>
          <cell r="R42"/>
        </row>
        <row r="43">
          <cell r="Q43"/>
          <cell r="R43"/>
        </row>
        <row r="44">
          <cell r="Q44"/>
          <cell r="R44"/>
        </row>
        <row r="113">
          <cell r="C113" t="str">
            <v>CONSRC0030</v>
          </cell>
          <cell r="D113" t="str">
            <v>Favorecimiento de intereses privados sobre responsabilidades disciplinarias fuera de derecho</v>
          </cell>
        </row>
        <row r="114">
          <cell r="C114"/>
          <cell r="D114"/>
        </row>
        <row r="115">
          <cell r="C115"/>
          <cell r="D115"/>
        </row>
        <row r="116">
          <cell r="C116"/>
          <cell r="D116"/>
        </row>
        <row r="117">
          <cell r="C117"/>
          <cell r="D117"/>
        </row>
        <row r="118">
          <cell r="C118"/>
          <cell r="D118"/>
        </row>
        <row r="119">
          <cell r="C119"/>
          <cell r="D119"/>
        </row>
        <row r="120">
          <cell r="C120"/>
          <cell r="D120"/>
        </row>
        <row r="121">
          <cell r="C121"/>
          <cell r="D121"/>
        </row>
        <row r="122">
          <cell r="C122"/>
          <cell r="D122"/>
        </row>
        <row r="123">
          <cell r="C123"/>
          <cell r="D123"/>
        </row>
        <row r="124">
          <cell r="C124"/>
          <cell r="D124"/>
        </row>
        <row r="125">
          <cell r="C125"/>
          <cell r="D125"/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  <row r="139">
          <cell r="C139"/>
          <cell r="D139"/>
        </row>
        <row r="140">
          <cell r="C140"/>
          <cell r="D140"/>
        </row>
        <row r="141">
          <cell r="C141"/>
          <cell r="D141"/>
        </row>
        <row r="142">
          <cell r="C142"/>
          <cell r="D142"/>
        </row>
        <row r="143">
          <cell r="C143"/>
          <cell r="D143"/>
        </row>
        <row r="144">
          <cell r="C144"/>
          <cell r="D144"/>
        </row>
        <row r="145">
          <cell r="C145"/>
          <cell r="D145"/>
        </row>
        <row r="146">
          <cell r="C146"/>
          <cell r="D146"/>
        </row>
        <row r="147">
          <cell r="C147"/>
          <cell r="D147"/>
        </row>
        <row r="148">
          <cell r="C148"/>
          <cell r="D148"/>
        </row>
        <row r="153">
          <cell r="C153" t="str">
            <v>APO5RC0010</v>
          </cell>
          <cell r="D153" t="str">
            <v>Solicitud o aceptación de algún tipo de beneficio por fuera del lineamiento legal, para no dar el tramite respectivo a las quejas y/o informes</v>
          </cell>
          <cell r="E153" t="str">
            <v>Favorecimiento de intereses privados sobre responsabilidades disciplinarias fuera de derecho</v>
          </cell>
          <cell r="F153">
            <v>0.8</v>
          </cell>
          <cell r="G153">
            <v>0.8</v>
          </cell>
          <cell r="H153" t="str">
            <v>Mayor</v>
          </cell>
          <cell r="I153">
            <v>0.56000000000000005</v>
          </cell>
          <cell r="J153">
            <v>0.56000000000000005</v>
          </cell>
          <cell r="K153" t="str">
            <v>Moderado</v>
          </cell>
          <cell r="L153" t="str">
            <v>Alto</v>
          </cell>
          <cell r="M153" t="str">
            <v>Moderado</v>
          </cell>
        </row>
        <row r="154">
          <cell r="C154"/>
          <cell r="D154"/>
          <cell r="E154"/>
          <cell r="F154">
            <v>0</v>
          </cell>
          <cell r="G154"/>
          <cell r="H154"/>
          <cell r="I154">
            <v>0</v>
          </cell>
          <cell r="J154"/>
          <cell r="K154"/>
          <cell r="L154"/>
          <cell r="M154"/>
        </row>
        <row r="155">
          <cell r="C155"/>
          <cell r="D155"/>
          <cell r="E155"/>
          <cell r="F155">
            <v>0</v>
          </cell>
          <cell r="G155"/>
          <cell r="H155"/>
          <cell r="I155">
            <v>0</v>
          </cell>
          <cell r="J155"/>
          <cell r="K155"/>
          <cell r="L155"/>
          <cell r="M155"/>
        </row>
        <row r="156">
          <cell r="C156" t="str">
            <v>APO5RC0011</v>
          </cell>
          <cell r="D156" t="str">
            <v>Solicitud o aceptación de algún tipo de beneficio por fuera del lineamiento legal, para favorecer al investigado respecto a la responsabilidad disciplinaria que conlleva la actuación</v>
          </cell>
          <cell r="E156" t="str">
            <v>Favorecimiento de intereses privados sobre responsabilidades disciplinarias fuera de derecho</v>
          </cell>
          <cell r="F156">
            <v>0.8</v>
          </cell>
          <cell r="G156">
            <v>0.8</v>
          </cell>
          <cell r="H156" t="str">
            <v>Mayor</v>
          </cell>
          <cell r="I156">
            <v>0.56000000000000005</v>
          </cell>
          <cell r="J156">
            <v>0.56000000000000005</v>
          </cell>
          <cell r="K156" t="str">
            <v>Moderado</v>
          </cell>
          <cell r="L156" t="str">
            <v>Alto</v>
          </cell>
          <cell r="M156" t="str">
            <v>Moderado</v>
          </cell>
        </row>
        <row r="157">
          <cell r="C157"/>
          <cell r="D157"/>
          <cell r="E157"/>
          <cell r="F157">
            <v>0</v>
          </cell>
          <cell r="G157"/>
          <cell r="H157"/>
          <cell r="I157">
            <v>0</v>
          </cell>
          <cell r="J157"/>
          <cell r="K157"/>
          <cell r="L157"/>
          <cell r="M157"/>
        </row>
        <row r="158">
          <cell r="C158"/>
          <cell r="D158"/>
          <cell r="E158"/>
          <cell r="F158">
            <v>0</v>
          </cell>
          <cell r="G158"/>
          <cell r="H158"/>
          <cell r="I158">
            <v>0</v>
          </cell>
          <cell r="J158"/>
          <cell r="K158"/>
          <cell r="L158"/>
          <cell r="M158"/>
        </row>
        <row r="159">
          <cell r="C159">
            <v>0</v>
          </cell>
          <cell r="D159">
            <v>0</v>
          </cell>
          <cell r="E159"/>
          <cell r="F159">
            <v>0</v>
          </cell>
          <cell r="G159">
            <v>0</v>
          </cell>
          <cell r="H159" t="str">
            <v>Leve</v>
          </cell>
          <cell r="I159">
            <v>0</v>
          </cell>
          <cell r="J159">
            <v>0</v>
          </cell>
          <cell r="K159" t="str">
            <v>Leve</v>
          </cell>
          <cell r="L159" t="str">
            <v>Bajo</v>
          </cell>
          <cell r="M159" t="str">
            <v>Bajo</v>
          </cell>
        </row>
        <row r="160">
          <cell r="C160"/>
          <cell r="D160"/>
          <cell r="E160"/>
          <cell r="F160">
            <v>0</v>
          </cell>
          <cell r="G160"/>
          <cell r="H160"/>
          <cell r="I160">
            <v>0</v>
          </cell>
          <cell r="J160"/>
          <cell r="K160"/>
          <cell r="L160"/>
          <cell r="M160"/>
        </row>
        <row r="161">
          <cell r="C161"/>
          <cell r="D161"/>
          <cell r="E161"/>
          <cell r="F161">
            <v>0</v>
          </cell>
          <cell r="G161"/>
          <cell r="H161"/>
          <cell r="I161">
            <v>0</v>
          </cell>
          <cell r="J161"/>
          <cell r="K161"/>
          <cell r="L161"/>
          <cell r="M161"/>
        </row>
        <row r="162">
          <cell r="C162"/>
          <cell r="D162"/>
          <cell r="E162"/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C163"/>
          <cell r="D163"/>
          <cell r="E163"/>
          <cell r="F163">
            <v>0</v>
          </cell>
          <cell r="G163"/>
          <cell r="H163"/>
          <cell r="I163">
            <v>0</v>
          </cell>
          <cell r="J163"/>
          <cell r="K163"/>
          <cell r="L163"/>
          <cell r="M163"/>
        </row>
        <row r="164">
          <cell r="C164"/>
          <cell r="D164"/>
          <cell r="E164"/>
          <cell r="F164">
            <v>0</v>
          </cell>
          <cell r="G164"/>
          <cell r="H164"/>
          <cell r="I164">
            <v>0</v>
          </cell>
          <cell r="J164"/>
          <cell r="K164"/>
          <cell r="L164"/>
          <cell r="M164"/>
        </row>
        <row r="165">
          <cell r="C165"/>
          <cell r="D165"/>
          <cell r="E165"/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C166"/>
          <cell r="D166"/>
          <cell r="E166"/>
          <cell r="F166">
            <v>0</v>
          </cell>
          <cell r="G166"/>
          <cell r="H166"/>
          <cell r="I166">
            <v>0</v>
          </cell>
          <cell r="J166"/>
          <cell r="K166"/>
          <cell r="L166"/>
          <cell r="M166"/>
        </row>
        <row r="167">
          <cell r="C167"/>
          <cell r="D167"/>
          <cell r="E167"/>
          <cell r="F167">
            <v>0</v>
          </cell>
          <cell r="G167"/>
          <cell r="H167"/>
          <cell r="I167">
            <v>0</v>
          </cell>
          <cell r="J167"/>
          <cell r="K167"/>
          <cell r="L167"/>
          <cell r="M167"/>
        </row>
        <row r="168">
          <cell r="C168"/>
          <cell r="D168"/>
          <cell r="E168"/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C169"/>
          <cell r="D169"/>
          <cell r="E169"/>
          <cell r="F169">
            <v>0</v>
          </cell>
          <cell r="G169"/>
          <cell r="H169"/>
          <cell r="I169">
            <v>0</v>
          </cell>
          <cell r="J169"/>
          <cell r="K169"/>
          <cell r="L169"/>
          <cell r="M169"/>
        </row>
        <row r="170">
          <cell r="C170"/>
          <cell r="D170"/>
          <cell r="E170"/>
          <cell r="F170">
            <v>0</v>
          </cell>
          <cell r="G170"/>
          <cell r="H170"/>
          <cell r="I170">
            <v>0</v>
          </cell>
          <cell r="J170"/>
          <cell r="K170"/>
          <cell r="L170"/>
          <cell r="M170"/>
        </row>
        <row r="171">
          <cell r="C171"/>
          <cell r="D171"/>
          <cell r="E171"/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C172"/>
          <cell r="D172"/>
          <cell r="E172"/>
          <cell r="F172">
            <v>0</v>
          </cell>
          <cell r="G172"/>
          <cell r="H172"/>
          <cell r="I172">
            <v>0</v>
          </cell>
          <cell r="J172"/>
          <cell r="K172"/>
          <cell r="L172"/>
          <cell r="M172"/>
        </row>
        <row r="173">
          <cell r="C173"/>
          <cell r="D173"/>
          <cell r="E173"/>
          <cell r="F173">
            <v>0</v>
          </cell>
          <cell r="G173"/>
          <cell r="H173"/>
          <cell r="I173">
            <v>0</v>
          </cell>
          <cell r="J173"/>
          <cell r="K173"/>
          <cell r="L173"/>
          <cell r="M173"/>
        </row>
        <row r="174">
          <cell r="C174"/>
          <cell r="D174"/>
          <cell r="E174"/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C175"/>
          <cell r="D175"/>
          <cell r="E175"/>
          <cell r="F175">
            <v>0</v>
          </cell>
          <cell r="G175"/>
          <cell r="H175"/>
          <cell r="I175">
            <v>0</v>
          </cell>
          <cell r="J175"/>
          <cell r="K175"/>
          <cell r="L175"/>
          <cell r="M175"/>
        </row>
        <row r="176">
          <cell r="C176"/>
          <cell r="D176"/>
          <cell r="E176"/>
          <cell r="F176">
            <v>0</v>
          </cell>
          <cell r="G176"/>
          <cell r="H176"/>
          <cell r="I176">
            <v>0</v>
          </cell>
          <cell r="J176"/>
          <cell r="K176"/>
          <cell r="L176"/>
          <cell r="M176"/>
        </row>
        <row r="177">
          <cell r="C177"/>
          <cell r="D177"/>
          <cell r="E177"/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C178"/>
          <cell r="D178"/>
          <cell r="E178"/>
          <cell r="F178">
            <v>0</v>
          </cell>
          <cell r="G178"/>
          <cell r="H178"/>
          <cell r="I178">
            <v>0</v>
          </cell>
          <cell r="J178"/>
          <cell r="K178"/>
          <cell r="L178"/>
          <cell r="M178"/>
        </row>
        <row r="179">
          <cell r="C179"/>
          <cell r="D179"/>
          <cell r="E179"/>
          <cell r="F179">
            <v>0</v>
          </cell>
          <cell r="G179"/>
          <cell r="H179"/>
          <cell r="I179">
            <v>0</v>
          </cell>
          <cell r="J179"/>
          <cell r="K179"/>
          <cell r="L179"/>
          <cell r="M179"/>
        </row>
        <row r="180">
          <cell r="C180"/>
          <cell r="D180"/>
          <cell r="E180"/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C181"/>
          <cell r="D181"/>
          <cell r="E181"/>
          <cell r="F181">
            <v>0</v>
          </cell>
          <cell r="G181"/>
          <cell r="H181"/>
          <cell r="I181">
            <v>0</v>
          </cell>
          <cell r="J181"/>
          <cell r="K181"/>
          <cell r="L181"/>
          <cell r="M181"/>
        </row>
        <row r="182">
          <cell r="C182"/>
          <cell r="D182"/>
          <cell r="E182"/>
          <cell r="F182">
            <v>0</v>
          </cell>
          <cell r="G182"/>
          <cell r="H182"/>
          <cell r="I182">
            <v>0</v>
          </cell>
          <cell r="J182"/>
          <cell r="K182"/>
          <cell r="L182"/>
          <cell r="M182"/>
        </row>
        <row r="183">
          <cell r="C183"/>
          <cell r="D183"/>
          <cell r="E183"/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C184"/>
          <cell r="D184"/>
          <cell r="E184"/>
          <cell r="F184">
            <v>0</v>
          </cell>
          <cell r="G184"/>
          <cell r="H184"/>
          <cell r="I184">
            <v>0</v>
          </cell>
          <cell r="J184"/>
          <cell r="K184"/>
          <cell r="L184"/>
          <cell r="M184"/>
        </row>
        <row r="185">
          <cell r="C185"/>
          <cell r="D185"/>
          <cell r="E185"/>
          <cell r="F185">
            <v>0</v>
          </cell>
          <cell r="G185"/>
          <cell r="H185"/>
          <cell r="I185">
            <v>0</v>
          </cell>
          <cell r="J185"/>
          <cell r="K185"/>
          <cell r="L185"/>
          <cell r="M185"/>
        </row>
        <row r="186">
          <cell r="C186"/>
          <cell r="D186"/>
          <cell r="E186"/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C187"/>
          <cell r="D187"/>
          <cell r="E187"/>
          <cell r="F187">
            <v>0</v>
          </cell>
          <cell r="G187"/>
          <cell r="H187"/>
          <cell r="I187">
            <v>0</v>
          </cell>
          <cell r="J187"/>
          <cell r="K187"/>
          <cell r="L187"/>
          <cell r="M187"/>
        </row>
        <row r="188">
          <cell r="C188"/>
          <cell r="D188"/>
          <cell r="E188"/>
          <cell r="F188">
            <v>0</v>
          </cell>
          <cell r="G188"/>
          <cell r="H188"/>
          <cell r="I188">
            <v>0</v>
          </cell>
          <cell r="J188"/>
          <cell r="K188"/>
          <cell r="L188"/>
          <cell r="M188"/>
        </row>
      </sheetData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113">
          <cell r="C113" t="str">
            <v>CONSRC0031</v>
          </cell>
          <cell r="D113" t="str">
            <v xml:space="preserve">Perdida de recursos públicos por la afectación de intereses que la Agencia Nacional de Minería pretende defender en el proceso Judicial y/o extra judicial </v>
          </cell>
        </row>
        <row r="114">
          <cell r="C114"/>
          <cell r="D114"/>
        </row>
        <row r="115">
          <cell r="C115"/>
          <cell r="D115"/>
        </row>
        <row r="116">
          <cell r="C116" t="str">
            <v>CONSRC0032</v>
          </cell>
          <cell r="D116" t="str">
            <v>Detrimento patrimonial de la Agencia Nacional de Minería por decisiones judiciales en firme o configuración de situaciones jurídicas adversas</v>
          </cell>
        </row>
        <row r="117">
          <cell r="C117"/>
          <cell r="D117"/>
        </row>
        <row r="118">
          <cell r="C118"/>
          <cell r="D118"/>
        </row>
        <row r="119">
          <cell r="C119" t="str">
            <v>CONSRC0033</v>
          </cell>
          <cell r="D119" t="str">
            <v>Acciones judiciales por falta de respuesta oportuna a solicitudes</v>
          </cell>
        </row>
        <row r="120">
          <cell r="C120"/>
          <cell r="D120"/>
        </row>
        <row r="121">
          <cell r="C121"/>
          <cell r="D121"/>
        </row>
        <row r="122">
          <cell r="C122"/>
          <cell r="D122"/>
        </row>
        <row r="123">
          <cell r="C123"/>
          <cell r="D123"/>
        </row>
        <row r="124">
          <cell r="C124"/>
          <cell r="D124"/>
        </row>
        <row r="125">
          <cell r="C125"/>
          <cell r="D125"/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  <row r="139">
          <cell r="C139"/>
          <cell r="D139"/>
        </row>
        <row r="140">
          <cell r="C140"/>
          <cell r="D140"/>
        </row>
        <row r="141">
          <cell r="C141"/>
          <cell r="D141"/>
        </row>
        <row r="142">
          <cell r="C142"/>
          <cell r="D142"/>
        </row>
        <row r="143">
          <cell r="C143"/>
          <cell r="D143"/>
        </row>
        <row r="144">
          <cell r="C144"/>
          <cell r="D144"/>
        </row>
        <row r="145">
          <cell r="C145"/>
          <cell r="D145"/>
        </row>
        <row r="146">
          <cell r="C146"/>
          <cell r="D146"/>
        </row>
        <row r="147">
          <cell r="C147"/>
          <cell r="D147"/>
        </row>
        <row r="148">
          <cell r="C148"/>
          <cell r="D148"/>
        </row>
        <row r="153">
          <cell r="C153" t="str">
            <v>APO6RG0001</v>
          </cell>
          <cell r="D153" t="str">
            <v>Retrasar o agilizar un trámite para beneficio propio o de un tercero</v>
          </cell>
          <cell r="E153" t="str">
            <v>Acciones judiciales por falta de respuesta oportuna a solicitudes</v>
          </cell>
          <cell r="F153">
            <v>1</v>
          </cell>
          <cell r="G153">
            <v>1</v>
          </cell>
          <cell r="H153" t="str">
            <v>Catastrófico</v>
          </cell>
          <cell r="I153">
            <v>0.6</v>
          </cell>
          <cell r="J153">
            <v>0.6</v>
          </cell>
          <cell r="K153" t="str">
            <v>Moderado</v>
          </cell>
          <cell r="L153" t="str">
            <v>Extremo</v>
          </cell>
          <cell r="M153" t="str">
            <v>Moderado</v>
          </cell>
        </row>
        <row r="154">
          <cell r="C154"/>
          <cell r="D154"/>
          <cell r="E154"/>
          <cell r="F154">
            <v>0</v>
          </cell>
          <cell r="G154"/>
          <cell r="H154"/>
          <cell r="I154">
            <v>0</v>
          </cell>
          <cell r="J154"/>
          <cell r="K154"/>
          <cell r="L154"/>
          <cell r="M154"/>
        </row>
        <row r="155">
          <cell r="C155"/>
          <cell r="D155"/>
          <cell r="E155"/>
          <cell r="F155">
            <v>0</v>
          </cell>
          <cell r="G155"/>
          <cell r="H155"/>
          <cell r="I155">
            <v>0</v>
          </cell>
          <cell r="J155"/>
          <cell r="K155"/>
          <cell r="L155"/>
          <cell r="M155"/>
        </row>
        <row r="156">
          <cell r="C156" t="str">
            <v>APO6RG0002</v>
          </cell>
          <cell r="D156" t="str">
            <v>Incidencia en los argumentos jurídicos de la situación demandada o permitir vencimiento de términos para favorecer a terceros</v>
          </cell>
          <cell r="E156" t="str">
            <v xml:space="preserve">Perdida de recursos públicos por la afectación de intereses que la Agencia Nacional de Minería pretende defender en el proceso Judicial y/o extra judicial </v>
          </cell>
          <cell r="F156">
            <v>1</v>
          </cell>
          <cell r="G156">
            <v>1</v>
          </cell>
          <cell r="H156" t="str">
            <v>Catastrófico</v>
          </cell>
          <cell r="I156">
            <v>0.7</v>
          </cell>
          <cell r="J156">
            <v>0.7</v>
          </cell>
          <cell r="K156" t="str">
            <v>Mayor</v>
          </cell>
          <cell r="L156" t="str">
            <v>Extremo</v>
          </cell>
          <cell r="M156" t="str">
            <v>Alto</v>
          </cell>
        </row>
        <row r="157">
          <cell r="C157"/>
          <cell r="D157"/>
          <cell r="E157"/>
          <cell r="F157">
            <v>0</v>
          </cell>
          <cell r="G157"/>
          <cell r="H157"/>
          <cell r="I157">
            <v>0</v>
          </cell>
          <cell r="J157"/>
          <cell r="K157"/>
          <cell r="L157"/>
          <cell r="M157"/>
        </row>
        <row r="158">
          <cell r="C158"/>
          <cell r="D158"/>
          <cell r="E158"/>
          <cell r="F158">
            <v>0</v>
          </cell>
          <cell r="G158"/>
          <cell r="H158"/>
          <cell r="I158">
            <v>0</v>
          </cell>
          <cell r="J158"/>
          <cell r="K158"/>
          <cell r="L158"/>
          <cell r="M158"/>
        </row>
        <row r="159">
          <cell r="C159" t="str">
            <v>APO6RG0003</v>
          </cell>
          <cell r="D159" t="str">
            <v>Liquidación de intereses por debajo del valor legal para beneficio de un tercero</v>
          </cell>
          <cell r="E159" t="str">
            <v>Detrimento patrimonial de la Agencia Nacional de Minería por decisiones judiciales en firme o configuración de situaciones jurídicas adversas</v>
          </cell>
          <cell r="F159">
            <v>1</v>
          </cell>
          <cell r="G159">
            <v>1</v>
          </cell>
          <cell r="H159" t="str">
            <v>Catastrófico</v>
          </cell>
          <cell r="I159">
            <v>0.7</v>
          </cell>
          <cell r="J159">
            <v>0.7</v>
          </cell>
          <cell r="K159" t="str">
            <v>Mayor</v>
          </cell>
          <cell r="L159" t="str">
            <v>Extremo</v>
          </cell>
          <cell r="M159" t="str">
            <v>Alto</v>
          </cell>
        </row>
        <row r="160">
          <cell r="C160"/>
          <cell r="D160"/>
          <cell r="E160"/>
          <cell r="F160">
            <v>0</v>
          </cell>
          <cell r="G160"/>
          <cell r="H160"/>
          <cell r="I160">
            <v>0</v>
          </cell>
          <cell r="J160"/>
          <cell r="K160"/>
          <cell r="L160"/>
          <cell r="M160"/>
        </row>
        <row r="161">
          <cell r="C161"/>
          <cell r="D161"/>
          <cell r="E161"/>
          <cell r="F161">
            <v>0</v>
          </cell>
          <cell r="G161"/>
          <cell r="H161"/>
          <cell r="I161">
            <v>0</v>
          </cell>
          <cell r="J161"/>
          <cell r="K161"/>
          <cell r="L161"/>
          <cell r="M161"/>
        </row>
        <row r="162">
          <cell r="C162" t="str">
            <v>APO6RG0004</v>
          </cell>
          <cell r="D162" t="str">
            <v>Dilación del proceso de cobro para incidir en su prescripción o inoportunidad en decretar medidas cautelares promoviendo la posible insolvencia del deudor para beneficio propio o de un tercero</v>
          </cell>
          <cell r="E162" t="str">
            <v>Detrimento patrimonial de la Agencia Nacional de Minería por decisiones judiciales en firme o configuración de situaciones jurídicas adversas</v>
          </cell>
          <cell r="F162">
            <v>1</v>
          </cell>
          <cell r="G162">
            <v>1</v>
          </cell>
          <cell r="H162" t="str">
            <v>Catastrófico</v>
          </cell>
          <cell r="I162">
            <v>0.7</v>
          </cell>
          <cell r="J162">
            <v>0.7</v>
          </cell>
          <cell r="K162" t="str">
            <v>Mayor</v>
          </cell>
          <cell r="L162" t="str">
            <v>Extremo</v>
          </cell>
          <cell r="M162" t="str">
            <v>Alto</v>
          </cell>
        </row>
        <row r="163">
          <cell r="C163"/>
          <cell r="D163"/>
          <cell r="E163"/>
          <cell r="F163">
            <v>0</v>
          </cell>
          <cell r="G163"/>
          <cell r="H163"/>
          <cell r="I163">
            <v>0</v>
          </cell>
          <cell r="J163"/>
          <cell r="K163"/>
          <cell r="L163"/>
          <cell r="M163"/>
        </row>
        <row r="164">
          <cell r="C164"/>
          <cell r="D164"/>
          <cell r="E164"/>
          <cell r="F164">
            <v>0</v>
          </cell>
          <cell r="G164"/>
          <cell r="H164"/>
          <cell r="I164">
            <v>0</v>
          </cell>
          <cell r="J164"/>
          <cell r="K164"/>
          <cell r="L164"/>
          <cell r="M164"/>
        </row>
        <row r="165">
          <cell r="C165"/>
          <cell r="D165"/>
          <cell r="E165"/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C166"/>
          <cell r="D166"/>
          <cell r="E166"/>
          <cell r="F166">
            <v>0</v>
          </cell>
          <cell r="G166"/>
          <cell r="H166"/>
          <cell r="I166">
            <v>0</v>
          </cell>
          <cell r="J166"/>
          <cell r="K166"/>
          <cell r="L166"/>
          <cell r="M166"/>
        </row>
        <row r="167">
          <cell r="C167"/>
          <cell r="D167"/>
          <cell r="E167"/>
          <cell r="F167">
            <v>0</v>
          </cell>
          <cell r="G167"/>
          <cell r="H167"/>
          <cell r="I167">
            <v>0</v>
          </cell>
          <cell r="J167"/>
          <cell r="K167"/>
          <cell r="L167"/>
          <cell r="M167"/>
        </row>
        <row r="168">
          <cell r="C168"/>
          <cell r="D168"/>
          <cell r="E168"/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C169"/>
          <cell r="D169"/>
          <cell r="E169"/>
          <cell r="F169">
            <v>0</v>
          </cell>
          <cell r="G169"/>
          <cell r="H169"/>
          <cell r="I169">
            <v>0</v>
          </cell>
          <cell r="J169"/>
          <cell r="K169"/>
          <cell r="L169"/>
          <cell r="M169"/>
        </row>
        <row r="170">
          <cell r="C170"/>
          <cell r="D170"/>
          <cell r="E170"/>
          <cell r="F170">
            <v>0</v>
          </cell>
          <cell r="G170"/>
          <cell r="H170"/>
          <cell r="I170">
            <v>0</v>
          </cell>
          <cell r="J170"/>
          <cell r="K170"/>
          <cell r="L170"/>
          <cell r="M170"/>
        </row>
        <row r="171">
          <cell r="C171"/>
          <cell r="D171"/>
          <cell r="E171"/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C172"/>
          <cell r="D172"/>
          <cell r="E172"/>
          <cell r="F172">
            <v>0</v>
          </cell>
          <cell r="G172"/>
          <cell r="H172"/>
          <cell r="I172">
            <v>0</v>
          </cell>
          <cell r="J172"/>
          <cell r="K172"/>
          <cell r="L172"/>
          <cell r="M172"/>
        </row>
        <row r="173">
          <cell r="C173"/>
          <cell r="D173"/>
          <cell r="E173"/>
          <cell r="F173">
            <v>0</v>
          </cell>
          <cell r="G173"/>
          <cell r="H173"/>
          <cell r="I173">
            <v>0</v>
          </cell>
          <cell r="J173"/>
          <cell r="K173"/>
          <cell r="L173"/>
          <cell r="M173"/>
        </row>
        <row r="174">
          <cell r="C174"/>
          <cell r="D174"/>
          <cell r="E174"/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C175"/>
          <cell r="D175"/>
          <cell r="E175"/>
          <cell r="F175">
            <v>0</v>
          </cell>
          <cell r="G175"/>
          <cell r="H175"/>
          <cell r="I175">
            <v>0</v>
          </cell>
          <cell r="J175"/>
          <cell r="K175"/>
          <cell r="L175"/>
          <cell r="M175"/>
        </row>
        <row r="176">
          <cell r="C176"/>
          <cell r="D176"/>
          <cell r="E176"/>
          <cell r="F176">
            <v>0</v>
          </cell>
          <cell r="G176"/>
          <cell r="H176"/>
          <cell r="I176">
            <v>0</v>
          </cell>
          <cell r="J176"/>
          <cell r="K176"/>
          <cell r="L176"/>
          <cell r="M176"/>
        </row>
        <row r="177">
          <cell r="C177"/>
          <cell r="D177"/>
          <cell r="E177"/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C178"/>
          <cell r="D178"/>
          <cell r="E178"/>
          <cell r="F178">
            <v>0</v>
          </cell>
          <cell r="G178"/>
          <cell r="H178"/>
          <cell r="I178">
            <v>0</v>
          </cell>
          <cell r="J178"/>
          <cell r="K178"/>
          <cell r="L178"/>
          <cell r="M178"/>
        </row>
        <row r="179">
          <cell r="C179"/>
          <cell r="D179"/>
          <cell r="E179"/>
          <cell r="F179">
            <v>0</v>
          </cell>
          <cell r="G179"/>
          <cell r="H179"/>
          <cell r="I179">
            <v>0</v>
          </cell>
          <cell r="J179"/>
          <cell r="K179"/>
          <cell r="L179"/>
          <cell r="M179"/>
        </row>
        <row r="180">
          <cell r="C180"/>
          <cell r="D180"/>
          <cell r="E180"/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C181"/>
          <cell r="D181"/>
          <cell r="E181"/>
          <cell r="F181">
            <v>0</v>
          </cell>
          <cell r="G181"/>
          <cell r="H181"/>
          <cell r="I181">
            <v>0</v>
          </cell>
          <cell r="J181"/>
          <cell r="K181"/>
          <cell r="L181"/>
          <cell r="M181"/>
        </row>
        <row r="182">
          <cell r="C182"/>
          <cell r="D182"/>
          <cell r="E182"/>
          <cell r="F182">
            <v>0</v>
          </cell>
          <cell r="G182"/>
          <cell r="H182"/>
          <cell r="I182">
            <v>0</v>
          </cell>
          <cell r="J182"/>
          <cell r="K182"/>
          <cell r="L182"/>
          <cell r="M182"/>
        </row>
        <row r="183">
          <cell r="C183"/>
          <cell r="D183"/>
          <cell r="E183"/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C184"/>
          <cell r="D184"/>
          <cell r="E184"/>
          <cell r="F184">
            <v>0</v>
          </cell>
          <cell r="G184"/>
          <cell r="H184"/>
          <cell r="I184">
            <v>0</v>
          </cell>
          <cell r="J184"/>
          <cell r="K184"/>
          <cell r="L184"/>
          <cell r="M184"/>
        </row>
        <row r="185">
          <cell r="C185"/>
          <cell r="D185"/>
          <cell r="E185"/>
          <cell r="F185">
            <v>0</v>
          </cell>
          <cell r="G185"/>
          <cell r="H185"/>
          <cell r="I185">
            <v>0</v>
          </cell>
          <cell r="J185"/>
          <cell r="K185"/>
          <cell r="L185"/>
          <cell r="M185"/>
        </row>
        <row r="186">
          <cell r="C186"/>
          <cell r="D186"/>
          <cell r="E186"/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C187"/>
          <cell r="D187"/>
          <cell r="E187"/>
          <cell r="F187">
            <v>0</v>
          </cell>
          <cell r="G187"/>
          <cell r="H187"/>
          <cell r="I187">
            <v>0</v>
          </cell>
          <cell r="J187"/>
          <cell r="K187"/>
          <cell r="L187"/>
          <cell r="M187"/>
        </row>
        <row r="188">
          <cell r="C188"/>
          <cell r="D188"/>
          <cell r="E188"/>
          <cell r="F188">
            <v>0</v>
          </cell>
          <cell r="G188"/>
          <cell r="H188"/>
          <cell r="I188">
            <v>0</v>
          </cell>
          <cell r="J188"/>
          <cell r="K188"/>
          <cell r="L188"/>
          <cell r="M188"/>
        </row>
      </sheetData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 t="str">
            <v>NA</v>
          </cell>
          <cell r="R9"/>
        </row>
        <row r="10">
          <cell r="Q10"/>
          <cell r="R10"/>
        </row>
        <row r="11">
          <cell r="Q11"/>
          <cell r="R11"/>
        </row>
        <row r="12">
          <cell r="Q12" t="str">
            <v>CAURC0120</v>
          </cell>
          <cell r="R12" t="str">
            <v>Debilidades en la revisión y aprobación de los documentos previos del proceso de contratación</v>
          </cell>
        </row>
        <row r="13">
          <cell r="Q13"/>
          <cell r="R13"/>
        </row>
        <row r="14">
          <cell r="Q14"/>
          <cell r="R14"/>
        </row>
        <row r="15">
          <cell r="Q15" t="str">
            <v>CAURC0104</v>
          </cell>
          <cell r="R15" t="str">
            <v>Alteración de las TRD sin la aprobación y validación requerida</v>
          </cell>
        </row>
        <row r="16">
          <cell r="Q16"/>
          <cell r="R16"/>
        </row>
        <row r="17">
          <cell r="Q17"/>
          <cell r="R17"/>
        </row>
        <row r="18">
          <cell r="Q18" t="str">
            <v>CAURC0105</v>
          </cell>
          <cell r="R18" t="str">
            <v>Desorganización de documentación en archivos de gestión</v>
          </cell>
        </row>
        <row r="19">
          <cell r="Q19"/>
          <cell r="R19"/>
        </row>
        <row r="20">
          <cell r="Q20"/>
          <cell r="R20"/>
        </row>
        <row r="21">
          <cell r="Q21" t="str">
            <v>CAURC0109</v>
          </cell>
          <cell r="R21" t="str">
            <v>Falta de personal técnico de archivo para verificar que los documentos y expedientes se reciban en las condiciones en que fueron prestados</v>
          </cell>
        </row>
        <row r="22">
          <cell r="Q22" t="str">
            <v>CAURC0110</v>
          </cell>
          <cell r="R22" t="str">
            <v>Fallas/desconocimiento de seguridad en el archivo central que permitan el ingreso de personas no autorizadas</v>
          </cell>
        </row>
        <row r="23">
          <cell r="Q23"/>
          <cell r="R23"/>
        </row>
        <row r="24">
          <cell r="Q24" t="str">
            <v>CAURC0112</v>
          </cell>
          <cell r="R24" t="str">
            <v>Desconocimiento o inaplicación del procedimiento de eliminación documental</v>
          </cell>
        </row>
        <row r="25">
          <cell r="Q25"/>
          <cell r="R25"/>
        </row>
        <row r="26">
          <cell r="Q26"/>
          <cell r="R26"/>
        </row>
        <row r="27">
          <cell r="Q27"/>
          <cell r="R27"/>
        </row>
        <row r="28">
          <cell r="Q28"/>
          <cell r="R28"/>
        </row>
        <row r="29">
          <cell r="Q29"/>
          <cell r="R29"/>
        </row>
        <row r="30">
          <cell r="Q30"/>
          <cell r="R30"/>
        </row>
        <row r="31">
          <cell r="Q31"/>
          <cell r="R31"/>
        </row>
        <row r="32">
          <cell r="Q32"/>
          <cell r="R32"/>
        </row>
        <row r="33">
          <cell r="Q33"/>
          <cell r="R33"/>
        </row>
        <row r="34">
          <cell r="Q34"/>
          <cell r="R34"/>
        </row>
        <row r="35">
          <cell r="Q35"/>
          <cell r="R35"/>
        </row>
        <row r="36">
          <cell r="Q36"/>
          <cell r="R36"/>
        </row>
        <row r="37">
          <cell r="Q37"/>
          <cell r="R37"/>
        </row>
        <row r="38">
          <cell r="Q38"/>
          <cell r="R38"/>
        </row>
        <row r="39">
          <cell r="Q39"/>
          <cell r="R39"/>
        </row>
        <row r="40">
          <cell r="Q40"/>
          <cell r="R40"/>
        </row>
        <row r="41">
          <cell r="Q41"/>
          <cell r="R41"/>
        </row>
        <row r="42">
          <cell r="Q42"/>
          <cell r="R42"/>
        </row>
        <row r="43">
          <cell r="Q43"/>
          <cell r="R43"/>
        </row>
        <row r="44">
          <cell r="Q44"/>
          <cell r="R44"/>
        </row>
        <row r="113">
          <cell r="C113" t="str">
            <v>CONSRC0010</v>
          </cell>
          <cell r="D113" t="str">
            <v>Pérdida de recursos públicos</v>
          </cell>
        </row>
        <row r="114">
          <cell r="C114"/>
          <cell r="D114"/>
        </row>
        <row r="115">
          <cell r="C115"/>
          <cell r="D115"/>
        </row>
        <row r="116">
          <cell r="C116" t="str">
            <v>CONSRC0014</v>
          </cell>
          <cell r="D116" t="str">
            <v>Permisos o autorizaciones indebidas</v>
          </cell>
        </row>
        <row r="117">
          <cell r="C117"/>
          <cell r="D117"/>
        </row>
        <row r="118">
          <cell r="C118"/>
          <cell r="D118"/>
        </row>
        <row r="119">
          <cell r="C119" t="str">
            <v>CONSRC0015</v>
          </cell>
          <cell r="D119" t="str">
            <v>Desprotección de derechos ciudadanos</v>
          </cell>
        </row>
        <row r="120">
          <cell r="C120"/>
          <cell r="D120"/>
        </row>
        <row r="121">
          <cell r="C121"/>
          <cell r="D121"/>
        </row>
        <row r="122">
          <cell r="C122" t="str">
            <v>CONSRC0013</v>
          </cell>
          <cell r="D122" t="str">
            <v>Favorecimiento de intereses privados</v>
          </cell>
        </row>
        <row r="123">
          <cell r="C123"/>
          <cell r="D123"/>
        </row>
        <row r="124">
          <cell r="C124"/>
          <cell r="D124"/>
        </row>
        <row r="125">
          <cell r="C125" t="str">
            <v>CONSRC0002</v>
          </cell>
          <cell r="D125" t="str">
            <v>Conflicto de intereses</v>
          </cell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  <row r="139">
          <cell r="C139"/>
          <cell r="D139"/>
        </row>
        <row r="140">
          <cell r="C140"/>
          <cell r="D140"/>
        </row>
        <row r="141">
          <cell r="C141"/>
          <cell r="D141"/>
        </row>
        <row r="142">
          <cell r="C142"/>
          <cell r="D142"/>
        </row>
        <row r="143">
          <cell r="C143"/>
          <cell r="D143"/>
        </row>
        <row r="144">
          <cell r="C144"/>
          <cell r="D144"/>
        </row>
        <row r="145">
          <cell r="C145"/>
          <cell r="D145"/>
        </row>
        <row r="150">
          <cell r="C150" t="str">
            <v>APO7RC0001</v>
          </cell>
          <cell r="D150" t="str">
            <v>Indebida contratación en materia de saneamiento ambiental para beneficio propio de un tercero</v>
          </cell>
          <cell r="E150" t="str">
            <v>Favorecimiento de intereses privados</v>
          </cell>
          <cell r="F150">
            <v>0.8</v>
          </cell>
          <cell r="G150">
            <v>0.8</v>
          </cell>
          <cell r="H150" t="str">
            <v>Mayor</v>
          </cell>
          <cell r="I150">
            <v>0.39200000000000002</v>
          </cell>
          <cell r="J150">
            <v>0.47600000000000003</v>
          </cell>
          <cell r="K150" t="str">
            <v>Moderado</v>
          </cell>
          <cell r="L150" t="str">
            <v>Alto</v>
          </cell>
          <cell r="M150" t="str">
            <v>Moderado</v>
          </cell>
        </row>
        <row r="151">
          <cell r="C151"/>
          <cell r="D151"/>
          <cell r="E151" t="str">
            <v>Pérdida de recursos públicos</v>
          </cell>
          <cell r="F151">
            <v>0.8</v>
          </cell>
          <cell r="G151"/>
          <cell r="H151"/>
          <cell r="I151">
            <v>0.56000000000000005</v>
          </cell>
          <cell r="J151"/>
          <cell r="K151"/>
          <cell r="L151"/>
          <cell r="M151"/>
        </row>
        <row r="152">
          <cell r="C152"/>
          <cell r="D152"/>
          <cell r="E152"/>
          <cell r="F152">
            <v>0</v>
          </cell>
          <cell r="G152"/>
          <cell r="H152"/>
          <cell r="I152">
            <v>0</v>
          </cell>
          <cell r="J152"/>
          <cell r="K152"/>
          <cell r="L152"/>
          <cell r="M152"/>
        </row>
        <row r="153">
          <cell r="C153" t="str">
            <v>APO7RC0002</v>
          </cell>
          <cell r="D153" t="str">
            <v>Modificación de la disposición final de los documentos en las series de la TRD para beneficio propio o de un tercero.</v>
          </cell>
          <cell r="E153" t="str">
            <v>Conflicto de intereses</v>
          </cell>
          <cell r="F153">
            <v>0.8</v>
          </cell>
          <cell r="G153">
            <v>0.8</v>
          </cell>
          <cell r="H153" t="str">
            <v>Mayor</v>
          </cell>
          <cell r="I153">
            <v>0.56000000000000005</v>
          </cell>
          <cell r="J153">
            <v>0.56000000000000005</v>
          </cell>
          <cell r="K153" t="str">
            <v>Moderado</v>
          </cell>
          <cell r="L153" t="str">
            <v>Alto</v>
          </cell>
          <cell r="M153" t="str">
            <v>Moderado</v>
          </cell>
        </row>
        <row r="154">
          <cell r="C154"/>
          <cell r="D154"/>
          <cell r="E154"/>
          <cell r="F154">
            <v>0</v>
          </cell>
          <cell r="G154"/>
          <cell r="H154"/>
          <cell r="I154">
            <v>0</v>
          </cell>
          <cell r="J154"/>
          <cell r="K154"/>
          <cell r="L154"/>
          <cell r="M154"/>
        </row>
        <row r="155">
          <cell r="C155"/>
          <cell r="D155"/>
          <cell r="E155"/>
          <cell r="F155">
            <v>0</v>
          </cell>
          <cell r="G155"/>
          <cell r="H155"/>
          <cell r="I155">
            <v>0</v>
          </cell>
          <cell r="J155"/>
          <cell r="K155"/>
          <cell r="L155"/>
          <cell r="M155"/>
        </row>
        <row r="156">
          <cell r="C156" t="str">
            <v>APO7RC0003</v>
          </cell>
          <cell r="D156" t="str">
            <v>Ocultamiento de información sobre documentos perdidos o alterados en los archivos de gestión para beneficio propio o de un tercero</v>
          </cell>
          <cell r="E156" t="str">
            <v>Desprotección de derechos ciudadanos</v>
          </cell>
          <cell r="F156">
            <v>0.8</v>
          </cell>
          <cell r="G156">
            <v>0.8</v>
          </cell>
          <cell r="H156" t="str">
            <v>Mayor</v>
          </cell>
          <cell r="I156">
            <v>0.39200000000000002</v>
          </cell>
          <cell r="J156">
            <v>0.39200000000000002</v>
          </cell>
          <cell r="K156" t="str">
            <v>Menor</v>
          </cell>
          <cell r="L156" t="str">
            <v>Alto</v>
          </cell>
          <cell r="M156" t="str">
            <v>Moderado</v>
          </cell>
        </row>
        <row r="157">
          <cell r="C157"/>
          <cell r="D157"/>
          <cell r="E157"/>
          <cell r="F157">
            <v>0</v>
          </cell>
          <cell r="G157"/>
          <cell r="H157"/>
          <cell r="I157">
            <v>0</v>
          </cell>
          <cell r="J157"/>
          <cell r="K157"/>
          <cell r="L157"/>
          <cell r="M157"/>
        </row>
        <row r="158">
          <cell r="C158"/>
          <cell r="D158"/>
          <cell r="E158"/>
          <cell r="F158">
            <v>0</v>
          </cell>
          <cell r="G158"/>
          <cell r="H158"/>
          <cell r="I158">
            <v>0</v>
          </cell>
          <cell r="J158"/>
          <cell r="K158"/>
          <cell r="L158"/>
          <cell r="M158"/>
        </row>
        <row r="159">
          <cell r="C159" t="str">
            <v>APO7RC0004</v>
          </cell>
          <cell r="D159" t="str">
            <v>Inadvertir pérdida de la integridad en la devolución de expedientes y documentos al archivo central o dar acceso a la información incumpliendo los lineamientos sobre reserva o clasificación</v>
          </cell>
          <cell r="E159" t="str">
            <v>Favorecimiento de intereses privados</v>
          </cell>
          <cell r="F159">
            <v>0.8</v>
          </cell>
          <cell r="G159">
            <v>0.8</v>
          </cell>
          <cell r="H159" t="str">
            <v>Mayor</v>
          </cell>
          <cell r="I159">
            <v>0.39200000000000002</v>
          </cell>
          <cell r="J159">
            <v>0.39200000000000002</v>
          </cell>
          <cell r="K159" t="str">
            <v>Menor</v>
          </cell>
          <cell r="L159" t="str">
            <v>Alto</v>
          </cell>
          <cell r="M159" t="str">
            <v>Moderado</v>
          </cell>
        </row>
        <row r="160">
          <cell r="C160"/>
          <cell r="D160"/>
          <cell r="E160"/>
          <cell r="F160">
            <v>0</v>
          </cell>
          <cell r="G160"/>
          <cell r="H160"/>
          <cell r="I160">
            <v>0</v>
          </cell>
          <cell r="J160"/>
          <cell r="K160"/>
          <cell r="L160"/>
          <cell r="M160"/>
        </row>
        <row r="161">
          <cell r="C161"/>
          <cell r="D161"/>
          <cell r="E161"/>
          <cell r="F161">
            <v>0</v>
          </cell>
          <cell r="G161"/>
          <cell r="H161"/>
          <cell r="I161">
            <v>0</v>
          </cell>
          <cell r="J161"/>
          <cell r="K161"/>
          <cell r="L161"/>
          <cell r="M161"/>
        </row>
        <row r="162">
          <cell r="C162" t="str">
            <v>APO7RC0005</v>
          </cell>
          <cell r="D162" t="str">
            <v>Eliminación documental de información que no debe ser eliminada para beneficio propio o de un tercero</v>
          </cell>
          <cell r="E162" t="str">
            <v>Permisos o autorizaciones indebidas</v>
          </cell>
          <cell r="F162">
            <v>0.8</v>
          </cell>
          <cell r="G162">
            <v>0.8</v>
          </cell>
          <cell r="H162" t="str">
            <v>Mayor</v>
          </cell>
          <cell r="I162">
            <v>0.56000000000000005</v>
          </cell>
          <cell r="J162">
            <v>0.56000000000000005</v>
          </cell>
          <cell r="K162" t="str">
            <v>Moderado</v>
          </cell>
          <cell r="L162" t="str">
            <v>Alto</v>
          </cell>
          <cell r="M162" t="str">
            <v>Moderado</v>
          </cell>
        </row>
        <row r="163">
          <cell r="C163"/>
          <cell r="D163"/>
          <cell r="E163"/>
          <cell r="F163">
            <v>0</v>
          </cell>
          <cell r="G163"/>
          <cell r="H163"/>
          <cell r="I163">
            <v>0</v>
          </cell>
          <cell r="J163"/>
          <cell r="K163"/>
          <cell r="L163"/>
          <cell r="M163"/>
        </row>
        <row r="164">
          <cell r="C164"/>
          <cell r="D164"/>
          <cell r="E164"/>
          <cell r="F164">
            <v>0</v>
          </cell>
          <cell r="G164"/>
          <cell r="H164"/>
          <cell r="I164">
            <v>0</v>
          </cell>
          <cell r="J164"/>
          <cell r="K164"/>
          <cell r="L164"/>
          <cell r="M164"/>
        </row>
        <row r="165">
          <cell r="C165"/>
          <cell r="D165"/>
          <cell r="E165"/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C166"/>
          <cell r="D166"/>
          <cell r="E166"/>
          <cell r="F166">
            <v>0</v>
          </cell>
          <cell r="G166"/>
          <cell r="H166"/>
          <cell r="I166">
            <v>0</v>
          </cell>
          <cell r="J166"/>
          <cell r="K166"/>
          <cell r="L166"/>
          <cell r="M166"/>
        </row>
        <row r="167">
          <cell r="C167"/>
          <cell r="D167"/>
          <cell r="E167"/>
          <cell r="F167">
            <v>0</v>
          </cell>
          <cell r="G167"/>
          <cell r="H167"/>
          <cell r="I167">
            <v>0</v>
          </cell>
          <cell r="J167"/>
          <cell r="K167"/>
          <cell r="L167"/>
          <cell r="M167"/>
        </row>
        <row r="168">
          <cell r="C168"/>
          <cell r="D168"/>
          <cell r="E168"/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C169"/>
          <cell r="D169"/>
          <cell r="E169"/>
          <cell r="F169">
            <v>0</v>
          </cell>
          <cell r="G169"/>
          <cell r="H169"/>
          <cell r="I169">
            <v>0</v>
          </cell>
          <cell r="J169"/>
          <cell r="K169"/>
          <cell r="L169"/>
          <cell r="M169"/>
        </row>
        <row r="170">
          <cell r="C170"/>
          <cell r="D170"/>
          <cell r="E170"/>
          <cell r="F170">
            <v>0</v>
          </cell>
          <cell r="G170"/>
          <cell r="H170"/>
          <cell r="I170">
            <v>0</v>
          </cell>
          <cell r="J170"/>
          <cell r="K170"/>
          <cell r="L170"/>
          <cell r="M170"/>
        </row>
        <row r="171">
          <cell r="C171"/>
          <cell r="D171"/>
          <cell r="E171"/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C172"/>
          <cell r="D172"/>
          <cell r="E172"/>
          <cell r="F172">
            <v>0</v>
          </cell>
          <cell r="G172"/>
          <cell r="H172"/>
          <cell r="I172">
            <v>0</v>
          </cell>
          <cell r="J172"/>
          <cell r="K172"/>
          <cell r="L172"/>
          <cell r="M172"/>
        </row>
        <row r="173">
          <cell r="C173"/>
          <cell r="D173"/>
          <cell r="E173"/>
          <cell r="F173">
            <v>0</v>
          </cell>
          <cell r="G173"/>
          <cell r="H173"/>
          <cell r="I173">
            <v>0</v>
          </cell>
          <cell r="J173"/>
          <cell r="K173"/>
          <cell r="L173"/>
          <cell r="M173"/>
        </row>
        <row r="174">
          <cell r="C174"/>
          <cell r="D174"/>
          <cell r="E174"/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C175"/>
          <cell r="D175"/>
          <cell r="E175"/>
          <cell r="F175">
            <v>0</v>
          </cell>
          <cell r="G175"/>
          <cell r="H175"/>
          <cell r="I175">
            <v>0</v>
          </cell>
          <cell r="J175"/>
          <cell r="K175"/>
          <cell r="L175"/>
          <cell r="M175"/>
        </row>
        <row r="176">
          <cell r="C176"/>
          <cell r="D176"/>
          <cell r="E176"/>
          <cell r="F176">
            <v>0</v>
          </cell>
          <cell r="G176"/>
          <cell r="H176"/>
          <cell r="I176">
            <v>0</v>
          </cell>
          <cell r="J176"/>
          <cell r="K176"/>
          <cell r="L176"/>
          <cell r="M176"/>
        </row>
        <row r="177">
          <cell r="C177"/>
          <cell r="D177"/>
          <cell r="E177"/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C178"/>
          <cell r="D178"/>
          <cell r="E178"/>
          <cell r="F178">
            <v>0</v>
          </cell>
          <cell r="G178"/>
          <cell r="H178"/>
          <cell r="I178">
            <v>0</v>
          </cell>
          <cell r="J178"/>
          <cell r="K178"/>
          <cell r="L178"/>
          <cell r="M178"/>
        </row>
        <row r="179">
          <cell r="C179"/>
          <cell r="D179"/>
          <cell r="E179"/>
          <cell r="F179">
            <v>0</v>
          </cell>
          <cell r="G179"/>
          <cell r="H179"/>
          <cell r="I179">
            <v>0</v>
          </cell>
          <cell r="J179"/>
          <cell r="K179"/>
          <cell r="L179"/>
          <cell r="M179"/>
        </row>
        <row r="180">
          <cell r="C180"/>
          <cell r="D180"/>
          <cell r="E180"/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C181"/>
          <cell r="D181"/>
          <cell r="E181"/>
          <cell r="F181">
            <v>0</v>
          </cell>
          <cell r="G181"/>
          <cell r="H181"/>
          <cell r="I181">
            <v>0</v>
          </cell>
          <cell r="J181"/>
          <cell r="K181"/>
          <cell r="L181"/>
          <cell r="M181"/>
        </row>
        <row r="182">
          <cell r="C182"/>
          <cell r="D182"/>
          <cell r="E182"/>
          <cell r="F182">
            <v>0</v>
          </cell>
          <cell r="G182"/>
          <cell r="H182"/>
          <cell r="I182">
            <v>0</v>
          </cell>
          <cell r="J182"/>
          <cell r="K182"/>
          <cell r="L182"/>
          <cell r="M182"/>
        </row>
        <row r="183">
          <cell r="C183"/>
          <cell r="D183"/>
          <cell r="E183"/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C184"/>
          <cell r="D184"/>
          <cell r="E184"/>
          <cell r="F184">
            <v>0</v>
          </cell>
          <cell r="G184"/>
          <cell r="H184"/>
          <cell r="I184">
            <v>0</v>
          </cell>
          <cell r="J184"/>
          <cell r="K184"/>
          <cell r="L184"/>
          <cell r="M184"/>
        </row>
        <row r="185">
          <cell r="C185"/>
          <cell r="D185"/>
          <cell r="E185"/>
          <cell r="F185">
            <v>0</v>
          </cell>
          <cell r="G185"/>
          <cell r="H185"/>
          <cell r="I185">
            <v>0</v>
          </cell>
          <cell r="J185"/>
          <cell r="K185"/>
          <cell r="L185"/>
          <cell r="M185"/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Portada"/>
      <sheetName val="1.Contexto"/>
      <sheetName val="2.Identificacion_Riesgos"/>
      <sheetName val="3.Controles"/>
      <sheetName val="4.Mapa_Calor"/>
      <sheetName val="5.Plan Manejo"/>
      <sheetName val="Hoja3"/>
      <sheetName val="6.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9">
          <cell r="Q9"/>
          <cell r="R9"/>
        </row>
        <row r="10">
          <cell r="Q10"/>
          <cell r="R10"/>
        </row>
        <row r="11">
          <cell r="Q11"/>
          <cell r="R11"/>
        </row>
        <row r="12">
          <cell r="Q12" t="str">
            <v>CAURC0002</v>
          </cell>
          <cell r="R12" t="str">
            <v>Disponibilidad de un solo profesional encargado de la administración y manejo de redes sociales, página web y carteleras digitales.</v>
          </cell>
        </row>
        <row r="13">
          <cell r="Q13"/>
          <cell r="R13"/>
        </row>
        <row r="14">
          <cell r="Q14"/>
          <cell r="R14"/>
        </row>
        <row r="15">
          <cell r="Q15" t="str">
            <v>CAURC0003</v>
          </cell>
          <cell r="R15" t="str">
            <v>Intereses particulares o de terceros para el direccionamiento del proceso contractual cuando este aplique</v>
          </cell>
        </row>
        <row r="16">
          <cell r="Q16" t="str">
            <v>CAURC0004</v>
          </cell>
          <cell r="R16" t="str">
            <v>Incluir temas de bienestar e incentivos  para favorecer un interés particular o de terceros</v>
          </cell>
        </row>
        <row r="17">
          <cell r="Q17"/>
          <cell r="R17"/>
        </row>
        <row r="18">
          <cell r="Q18" t="str">
            <v>CAURC0001</v>
          </cell>
          <cell r="R18" t="str">
            <v>Fallas en la revisión y análisis de la información antes de su publicación</v>
          </cell>
        </row>
        <row r="19">
          <cell r="Q19"/>
          <cell r="R19"/>
        </row>
        <row r="20">
          <cell r="Q20"/>
          <cell r="R20"/>
        </row>
        <row r="21">
          <cell r="Q21" t="str">
            <v>CAURC0005</v>
          </cell>
          <cell r="R21" t="str">
            <v>Desconocimiento de la ciudadanía sobre los servicios y/o eventos ofrecidos por la ANM.</v>
          </cell>
        </row>
        <row r="22">
          <cell r="Q22"/>
          <cell r="R22"/>
        </row>
        <row r="23">
          <cell r="Q23"/>
          <cell r="R23"/>
        </row>
        <row r="24">
          <cell r="Q24"/>
          <cell r="R24"/>
        </row>
        <row r="25">
          <cell r="Q25"/>
          <cell r="R25"/>
        </row>
        <row r="26">
          <cell r="Q26"/>
          <cell r="R26"/>
        </row>
        <row r="27">
          <cell r="Q27"/>
          <cell r="R27"/>
        </row>
        <row r="28">
          <cell r="Q28"/>
          <cell r="R28"/>
        </row>
        <row r="29">
          <cell r="Q29"/>
          <cell r="R29"/>
        </row>
        <row r="30">
          <cell r="Q30"/>
          <cell r="R30"/>
        </row>
        <row r="31">
          <cell r="Q31"/>
          <cell r="R31"/>
        </row>
        <row r="32">
          <cell r="Q32"/>
          <cell r="R32"/>
        </row>
        <row r="33">
          <cell r="Q33"/>
          <cell r="R33"/>
        </row>
        <row r="34">
          <cell r="Q34"/>
          <cell r="R34"/>
        </row>
        <row r="35">
          <cell r="Q35"/>
          <cell r="R35"/>
        </row>
        <row r="36">
          <cell r="Q36"/>
          <cell r="R36"/>
        </row>
        <row r="37">
          <cell r="Q37"/>
          <cell r="R37"/>
        </row>
        <row r="38">
          <cell r="Q38"/>
          <cell r="R38"/>
        </row>
        <row r="39">
          <cell r="Q39"/>
          <cell r="R39"/>
        </row>
        <row r="40">
          <cell r="Q40"/>
          <cell r="R40"/>
        </row>
        <row r="41">
          <cell r="Q41"/>
          <cell r="R41"/>
        </row>
        <row r="42">
          <cell r="Q42"/>
          <cell r="R42"/>
        </row>
        <row r="43">
          <cell r="Q43"/>
          <cell r="R43"/>
        </row>
        <row r="44">
          <cell r="Q44"/>
          <cell r="R44"/>
        </row>
        <row r="113">
          <cell r="C113" t="str">
            <v>CONSRC0001</v>
          </cell>
          <cell r="D113" t="str">
            <v>Afectación de la imagen institucional de la ANM</v>
          </cell>
        </row>
        <row r="114">
          <cell r="C114"/>
          <cell r="D114"/>
        </row>
        <row r="115">
          <cell r="C115"/>
          <cell r="D115"/>
        </row>
        <row r="116">
          <cell r="C116" t="str">
            <v>CONSRC0002</v>
          </cell>
          <cell r="D116" t="str">
            <v>Conflictos de Intereses</v>
          </cell>
        </row>
        <row r="117">
          <cell r="C117"/>
          <cell r="D117"/>
        </row>
        <row r="118">
          <cell r="C118"/>
          <cell r="D118"/>
        </row>
        <row r="119">
          <cell r="C119" t="str">
            <v>CONSRC0003</v>
          </cell>
          <cell r="D119" t="str">
            <v xml:space="preserve">Potenciales estafas a los ciudadanos </v>
          </cell>
        </row>
        <row r="120">
          <cell r="C120"/>
          <cell r="D120"/>
        </row>
        <row r="121">
          <cell r="C121"/>
          <cell r="D121"/>
        </row>
        <row r="122">
          <cell r="C122" t="str">
            <v>CONSRC0004</v>
          </cell>
          <cell r="D122" t="str">
            <v>Acciones judiciales en contra de la Entidad</v>
          </cell>
        </row>
        <row r="123">
          <cell r="C123"/>
          <cell r="D123"/>
        </row>
        <row r="124">
          <cell r="C124"/>
          <cell r="D124"/>
        </row>
        <row r="125">
          <cell r="C125" t="str">
            <v>CONSRC0005</v>
          </cell>
          <cell r="D125" t="str">
            <v>Pérdida de recursos públicos/Detrimento patrimonial por manipulación en los procesos de contratación</v>
          </cell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  <row r="139">
          <cell r="C139"/>
          <cell r="D139"/>
        </row>
        <row r="140">
          <cell r="C140"/>
          <cell r="D140"/>
        </row>
        <row r="141">
          <cell r="C141"/>
          <cell r="D141"/>
        </row>
        <row r="142">
          <cell r="C142"/>
          <cell r="D142"/>
        </row>
        <row r="143">
          <cell r="C143"/>
          <cell r="D143"/>
        </row>
        <row r="144">
          <cell r="C144"/>
          <cell r="D144"/>
        </row>
        <row r="145">
          <cell r="C145"/>
          <cell r="D145"/>
        </row>
        <row r="146">
          <cell r="C146"/>
          <cell r="D146"/>
        </row>
        <row r="147">
          <cell r="C147"/>
          <cell r="D147"/>
        </row>
        <row r="148">
          <cell r="C148"/>
          <cell r="D148"/>
        </row>
        <row r="153">
          <cell r="C153" t="str">
            <v>EST2RC0001</v>
          </cell>
          <cell r="D153" t="str">
            <v>Utilización de los canales de comunicación de la ANM para difundir o modificar información y/o mensajes de interés para beneficio particular o de un tercero.</v>
          </cell>
          <cell r="E153" t="str">
            <v>Afectación de la imagen institucional de la ANM</v>
          </cell>
          <cell r="F153">
            <v>0.8</v>
          </cell>
          <cell r="G153">
            <v>0.8</v>
          </cell>
          <cell r="H153" t="str">
            <v>Mayor</v>
          </cell>
          <cell r="I153">
            <v>0.56000000000000005</v>
          </cell>
          <cell r="J153">
            <v>0.56000000000000005</v>
          </cell>
          <cell r="K153" t="str">
            <v>Moderado</v>
          </cell>
          <cell r="L153" t="str">
            <v>Alto</v>
          </cell>
          <cell r="M153" t="str">
            <v>Moderado</v>
          </cell>
        </row>
        <row r="154">
          <cell r="C154"/>
          <cell r="D154"/>
          <cell r="E154" t="str">
            <v>Conflictos de Intereses</v>
          </cell>
          <cell r="F154">
            <v>0.8</v>
          </cell>
          <cell r="G154"/>
          <cell r="H154"/>
          <cell r="I154">
            <v>0.56000000000000005</v>
          </cell>
          <cell r="J154"/>
          <cell r="K154"/>
          <cell r="L154"/>
          <cell r="M154"/>
        </row>
        <row r="155">
          <cell r="C155"/>
          <cell r="D155"/>
          <cell r="E155"/>
          <cell r="F155">
            <v>0</v>
          </cell>
          <cell r="G155"/>
          <cell r="H155"/>
          <cell r="I155">
            <v>0</v>
          </cell>
          <cell r="J155"/>
          <cell r="K155"/>
          <cell r="L155"/>
          <cell r="M155"/>
        </row>
        <row r="156">
          <cell r="C156" t="str">
            <v>EST2RC0002</v>
          </cell>
          <cell r="D156" t="str">
            <v>Favorecimiento a un tercero para proveer los servicios o eventos que hagan parte de la Estrategia de Rendición de Cuentas de la ANM.</v>
          </cell>
          <cell r="E156" t="str">
            <v>Pérdida de recursos públicos/Detrimento patrimonial por manipulación en los procesos de contratación</v>
          </cell>
          <cell r="F156">
            <v>1</v>
          </cell>
          <cell r="G156">
            <v>1</v>
          </cell>
          <cell r="H156" t="str">
            <v>Catastrófico</v>
          </cell>
          <cell r="I156">
            <v>0.7</v>
          </cell>
          <cell r="J156">
            <v>0.7</v>
          </cell>
          <cell r="K156" t="str">
            <v>Mayor</v>
          </cell>
          <cell r="L156" t="str">
            <v>Extremo</v>
          </cell>
          <cell r="M156" t="str">
            <v>Alto</v>
          </cell>
        </row>
        <row r="157">
          <cell r="C157"/>
          <cell r="D157"/>
          <cell r="E157"/>
          <cell r="F157">
            <v>0</v>
          </cell>
          <cell r="G157"/>
          <cell r="H157"/>
          <cell r="I157">
            <v>0</v>
          </cell>
          <cell r="J157"/>
          <cell r="K157"/>
          <cell r="L157"/>
          <cell r="M157"/>
        </row>
        <row r="158">
          <cell r="C158"/>
          <cell r="D158"/>
          <cell r="E158"/>
          <cell r="F158">
            <v>0</v>
          </cell>
          <cell r="G158"/>
          <cell r="H158"/>
          <cell r="I158">
            <v>0</v>
          </cell>
          <cell r="J158"/>
          <cell r="K158"/>
          <cell r="L158"/>
          <cell r="M158"/>
        </row>
        <row r="159">
          <cell r="C159" t="str">
            <v>EST2RC0003</v>
          </cell>
          <cell r="D159" t="str">
            <v>Filtro de información reservada o clasificada en medios de comunicación que pueda afectar a los grupos de interés de la ANM</v>
          </cell>
          <cell r="E159" t="str">
            <v>Afectación de la imagen institucional de la ANM</v>
          </cell>
          <cell r="F159">
            <v>0.8</v>
          </cell>
          <cell r="G159">
            <v>0.80000000000000016</v>
          </cell>
          <cell r="H159" t="str">
            <v>Mayor</v>
          </cell>
          <cell r="I159">
            <v>0.56000000000000005</v>
          </cell>
          <cell r="J159">
            <v>0.57333333333333336</v>
          </cell>
          <cell r="K159" t="str">
            <v>Moderado</v>
          </cell>
          <cell r="L159" t="str">
            <v>Alto</v>
          </cell>
          <cell r="M159" t="str">
            <v>Moderado</v>
          </cell>
        </row>
        <row r="160">
          <cell r="C160"/>
          <cell r="D160"/>
          <cell r="E160" t="str">
            <v>Conflictos de Intereses</v>
          </cell>
          <cell r="F160">
            <v>0.8</v>
          </cell>
          <cell r="G160"/>
          <cell r="H160"/>
          <cell r="I160">
            <v>0.56000000000000005</v>
          </cell>
          <cell r="J160"/>
          <cell r="K160"/>
          <cell r="L160"/>
          <cell r="M160"/>
        </row>
        <row r="161">
          <cell r="C161"/>
          <cell r="D161"/>
          <cell r="E161" t="str">
            <v>Acciones judiciales en contra de la Entidad</v>
          </cell>
          <cell r="F161">
            <v>0.8</v>
          </cell>
          <cell r="G161"/>
          <cell r="H161"/>
          <cell r="I161">
            <v>0.60000000000000009</v>
          </cell>
          <cell r="J161"/>
          <cell r="K161"/>
          <cell r="L161"/>
          <cell r="M161"/>
        </row>
        <row r="162">
          <cell r="C162" t="str">
            <v>EST2RC0004</v>
          </cell>
          <cell r="D162" t="str">
            <v>Suplantación de la ANM utilizando su imagen institucional para el cobro de eventos o servicios gratuitos a nombre de la Entidad.</v>
          </cell>
          <cell r="E162" t="str">
            <v>Afectación de la imagen institucional de la ANM</v>
          </cell>
          <cell r="F162">
            <v>0.8</v>
          </cell>
          <cell r="G162">
            <v>0.80000000000000016</v>
          </cell>
          <cell r="H162" t="str">
            <v>Mayor</v>
          </cell>
          <cell r="I162">
            <v>0.56000000000000005</v>
          </cell>
          <cell r="J162">
            <v>0.56000000000000005</v>
          </cell>
          <cell r="K162" t="str">
            <v>Moderado</v>
          </cell>
          <cell r="L162" t="str">
            <v>Alto</v>
          </cell>
          <cell r="M162" t="str">
            <v>Moderado</v>
          </cell>
        </row>
        <row r="163">
          <cell r="C163"/>
          <cell r="D163"/>
          <cell r="E163" t="str">
            <v>Conflictos de Intereses</v>
          </cell>
          <cell r="F163">
            <v>0.8</v>
          </cell>
          <cell r="G163"/>
          <cell r="H163"/>
          <cell r="I163">
            <v>0.56000000000000005</v>
          </cell>
          <cell r="J163"/>
          <cell r="K163"/>
          <cell r="L163"/>
          <cell r="M163"/>
        </row>
        <row r="164">
          <cell r="C164"/>
          <cell r="D164"/>
          <cell r="E164" t="str">
            <v xml:space="preserve">Potenciales estafas a los ciudadanos </v>
          </cell>
          <cell r="F164">
            <v>0.8</v>
          </cell>
          <cell r="G164"/>
          <cell r="H164"/>
          <cell r="I164">
            <v>0.56000000000000005</v>
          </cell>
          <cell r="J164"/>
          <cell r="K164"/>
          <cell r="L164"/>
          <cell r="M164"/>
        </row>
        <row r="165">
          <cell r="C165"/>
          <cell r="D165"/>
          <cell r="E165"/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C166"/>
          <cell r="D166"/>
          <cell r="E166"/>
          <cell r="F166">
            <v>0</v>
          </cell>
          <cell r="G166"/>
          <cell r="H166"/>
          <cell r="I166">
            <v>0</v>
          </cell>
          <cell r="J166"/>
          <cell r="K166"/>
          <cell r="L166"/>
          <cell r="M166"/>
        </row>
        <row r="167">
          <cell r="C167"/>
          <cell r="D167"/>
          <cell r="E167"/>
          <cell r="F167">
            <v>0</v>
          </cell>
          <cell r="G167"/>
          <cell r="H167"/>
          <cell r="I167">
            <v>0</v>
          </cell>
          <cell r="J167"/>
          <cell r="K167"/>
          <cell r="L167"/>
          <cell r="M167"/>
        </row>
        <row r="168">
          <cell r="C168"/>
          <cell r="D168"/>
          <cell r="E168"/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C169"/>
          <cell r="D169"/>
          <cell r="E169"/>
          <cell r="F169">
            <v>0</v>
          </cell>
          <cell r="G169"/>
          <cell r="H169"/>
          <cell r="I169">
            <v>0</v>
          </cell>
          <cell r="J169"/>
          <cell r="K169"/>
          <cell r="L169"/>
          <cell r="M169"/>
        </row>
        <row r="170">
          <cell r="C170"/>
          <cell r="D170"/>
          <cell r="E170"/>
          <cell r="F170">
            <v>0</v>
          </cell>
          <cell r="G170"/>
          <cell r="H170"/>
          <cell r="I170">
            <v>0</v>
          </cell>
          <cell r="J170"/>
          <cell r="K170"/>
          <cell r="L170"/>
          <cell r="M170"/>
        </row>
        <row r="171">
          <cell r="C171"/>
          <cell r="D171"/>
          <cell r="E171"/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C172"/>
          <cell r="D172"/>
          <cell r="E172"/>
          <cell r="F172">
            <v>0</v>
          </cell>
          <cell r="G172"/>
          <cell r="H172"/>
          <cell r="I172">
            <v>0</v>
          </cell>
          <cell r="J172"/>
          <cell r="K172"/>
          <cell r="L172"/>
          <cell r="M172"/>
        </row>
        <row r="173">
          <cell r="C173"/>
          <cell r="D173"/>
          <cell r="E173"/>
          <cell r="F173">
            <v>0</v>
          </cell>
          <cell r="G173"/>
          <cell r="H173"/>
          <cell r="I173">
            <v>0</v>
          </cell>
          <cell r="J173"/>
          <cell r="K173"/>
          <cell r="L173"/>
          <cell r="M173"/>
        </row>
        <row r="174">
          <cell r="C174"/>
          <cell r="D174"/>
          <cell r="E174"/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C175"/>
          <cell r="D175"/>
          <cell r="E175"/>
          <cell r="F175">
            <v>0</v>
          </cell>
          <cell r="G175"/>
          <cell r="H175"/>
          <cell r="I175">
            <v>0</v>
          </cell>
          <cell r="J175"/>
          <cell r="K175"/>
          <cell r="L175"/>
          <cell r="M175"/>
        </row>
        <row r="176">
          <cell r="C176"/>
          <cell r="D176"/>
          <cell r="E176"/>
          <cell r="F176">
            <v>0</v>
          </cell>
          <cell r="G176"/>
          <cell r="H176"/>
          <cell r="I176">
            <v>0</v>
          </cell>
          <cell r="J176"/>
          <cell r="K176"/>
          <cell r="L176"/>
          <cell r="M176"/>
        </row>
        <row r="177">
          <cell r="C177"/>
          <cell r="D177"/>
          <cell r="E177"/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C178"/>
          <cell r="D178"/>
          <cell r="E178"/>
          <cell r="F178">
            <v>0</v>
          </cell>
          <cell r="G178"/>
          <cell r="H178"/>
          <cell r="I178">
            <v>0</v>
          </cell>
          <cell r="J178"/>
          <cell r="K178"/>
          <cell r="L178"/>
          <cell r="M178"/>
        </row>
        <row r="179">
          <cell r="C179"/>
          <cell r="D179"/>
          <cell r="E179"/>
          <cell r="F179">
            <v>0</v>
          </cell>
          <cell r="G179"/>
          <cell r="H179"/>
          <cell r="I179">
            <v>0</v>
          </cell>
          <cell r="J179"/>
          <cell r="K179"/>
          <cell r="L179"/>
          <cell r="M179"/>
        </row>
        <row r="180">
          <cell r="C180"/>
          <cell r="D180"/>
          <cell r="E180"/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C181"/>
          <cell r="D181"/>
          <cell r="E181"/>
          <cell r="F181">
            <v>0</v>
          </cell>
          <cell r="G181"/>
          <cell r="H181"/>
          <cell r="I181">
            <v>0</v>
          </cell>
          <cell r="J181"/>
          <cell r="K181"/>
          <cell r="L181"/>
          <cell r="M181"/>
        </row>
        <row r="182">
          <cell r="C182"/>
          <cell r="D182"/>
          <cell r="E182"/>
          <cell r="F182">
            <v>0</v>
          </cell>
          <cell r="G182"/>
          <cell r="H182"/>
          <cell r="I182">
            <v>0</v>
          </cell>
          <cell r="J182"/>
          <cell r="K182"/>
          <cell r="L182"/>
          <cell r="M182"/>
        </row>
        <row r="183">
          <cell r="C183"/>
          <cell r="D183"/>
          <cell r="E183"/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C184"/>
          <cell r="D184"/>
          <cell r="E184"/>
          <cell r="F184">
            <v>0</v>
          </cell>
          <cell r="G184"/>
          <cell r="H184"/>
          <cell r="I184">
            <v>0</v>
          </cell>
          <cell r="J184"/>
          <cell r="K184"/>
          <cell r="L184"/>
          <cell r="M184"/>
        </row>
        <row r="185">
          <cell r="C185"/>
          <cell r="D185"/>
          <cell r="E185"/>
          <cell r="F185">
            <v>0</v>
          </cell>
          <cell r="G185"/>
          <cell r="H185"/>
          <cell r="I185">
            <v>0</v>
          </cell>
          <cell r="J185"/>
          <cell r="K185"/>
          <cell r="L185"/>
          <cell r="M185"/>
        </row>
        <row r="186">
          <cell r="C186"/>
          <cell r="D186"/>
          <cell r="E186"/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C187"/>
          <cell r="D187"/>
          <cell r="E187"/>
          <cell r="F187">
            <v>0</v>
          </cell>
          <cell r="G187"/>
          <cell r="H187"/>
          <cell r="I187">
            <v>0</v>
          </cell>
          <cell r="J187"/>
          <cell r="K187"/>
          <cell r="L187"/>
          <cell r="M187"/>
        </row>
        <row r="188">
          <cell r="C188"/>
          <cell r="D188"/>
          <cell r="E188"/>
          <cell r="F188">
            <v>0</v>
          </cell>
          <cell r="G188"/>
          <cell r="H188"/>
          <cell r="I188">
            <v>0</v>
          </cell>
          <cell r="J188"/>
          <cell r="K188"/>
          <cell r="L188"/>
          <cell r="M188"/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156">
          <cell r="C156" t="str">
            <v>MIS1RC0001</v>
          </cell>
          <cell r="D156" t="str">
            <v>'Acceso de terceros a información no pública sobre áreas potenciales de reserva en la ANM</v>
          </cell>
          <cell r="E156" t="str">
            <v>Favorecimiento de terceros (Pérdida de áreas con potencial para adjudicar en procesos de selección objetiva)</v>
          </cell>
          <cell r="F156">
            <v>0.6</v>
          </cell>
          <cell r="G156">
            <v>0.6</v>
          </cell>
          <cell r="H156" t="str">
            <v>Moderado</v>
          </cell>
          <cell r="I156">
            <v>0.42</v>
          </cell>
          <cell r="J156">
            <v>0.43499999999999994</v>
          </cell>
          <cell r="K156" t="str">
            <v>Moderado</v>
          </cell>
          <cell r="L156" t="str">
            <v>Moderado</v>
          </cell>
          <cell r="M156" t="str">
            <v>Moderado</v>
          </cell>
        </row>
        <row r="157">
          <cell r="C157"/>
          <cell r="D157"/>
          <cell r="E157" t="str">
            <v>Afectación de la imagen institucional de la ANM</v>
          </cell>
          <cell r="F157">
            <v>0.6</v>
          </cell>
          <cell r="G157"/>
          <cell r="H157"/>
          <cell r="I157">
            <v>0.44999999999999996</v>
          </cell>
          <cell r="J157"/>
          <cell r="K157"/>
          <cell r="L157"/>
          <cell r="M157"/>
        </row>
        <row r="158">
          <cell r="C158"/>
          <cell r="D158"/>
          <cell r="E158"/>
          <cell r="F158">
            <v>0</v>
          </cell>
          <cell r="G158"/>
          <cell r="H158"/>
          <cell r="I158">
            <v>0</v>
          </cell>
          <cell r="J158"/>
          <cell r="K158"/>
          <cell r="L158"/>
          <cell r="M158"/>
        </row>
        <row r="159">
          <cell r="C159" t="str">
            <v>MIS1RC0002</v>
          </cell>
          <cell r="D159" t="str">
            <v>Incidencia externa indebida en la decisión de declaración o liberación de áreas</v>
          </cell>
          <cell r="E159" t="str">
            <v>Favorecimiento de terceros (Pérdida de áreas con potencial para adjudicar en procesos de selección objetiva)</v>
          </cell>
          <cell r="F159">
            <v>0.6</v>
          </cell>
          <cell r="G159">
            <v>0.6</v>
          </cell>
          <cell r="H159" t="str">
            <v>Moderado</v>
          </cell>
          <cell r="I159">
            <v>0.42</v>
          </cell>
          <cell r="J159">
            <v>0.43499999999999994</v>
          </cell>
          <cell r="K159" t="str">
            <v>Moderado</v>
          </cell>
          <cell r="L159" t="str">
            <v>Moderado</v>
          </cell>
          <cell r="M159" t="str">
            <v>Moderado</v>
          </cell>
        </row>
        <row r="160">
          <cell r="C160"/>
          <cell r="D160"/>
          <cell r="E160" t="str">
            <v>Afectación de la imagen institucional de la ANM</v>
          </cell>
          <cell r="F160">
            <v>0.6</v>
          </cell>
          <cell r="G160"/>
          <cell r="H160"/>
          <cell r="I160">
            <v>0.44999999999999996</v>
          </cell>
          <cell r="J160"/>
          <cell r="K160"/>
          <cell r="L160"/>
          <cell r="M160"/>
        </row>
        <row r="161">
          <cell r="C161"/>
          <cell r="D161"/>
          <cell r="E161"/>
          <cell r="F161">
            <v>0</v>
          </cell>
          <cell r="G161"/>
          <cell r="H161"/>
          <cell r="I161">
            <v>0</v>
          </cell>
          <cell r="J161"/>
          <cell r="K161"/>
          <cell r="L161"/>
          <cell r="M161"/>
        </row>
        <row r="162">
          <cell r="C162">
            <v>0</v>
          </cell>
          <cell r="D162">
            <v>0</v>
          </cell>
          <cell r="E162"/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C163"/>
          <cell r="D163"/>
          <cell r="E163"/>
          <cell r="F163">
            <v>0</v>
          </cell>
          <cell r="G163"/>
          <cell r="H163"/>
          <cell r="I163">
            <v>0</v>
          </cell>
          <cell r="J163"/>
          <cell r="K163"/>
          <cell r="L163"/>
          <cell r="M163"/>
        </row>
        <row r="164">
          <cell r="C164"/>
          <cell r="D164"/>
          <cell r="E164"/>
          <cell r="F164">
            <v>0</v>
          </cell>
          <cell r="G164"/>
          <cell r="H164"/>
          <cell r="I164">
            <v>0</v>
          </cell>
          <cell r="J164"/>
          <cell r="K164"/>
          <cell r="L164"/>
          <cell r="M164"/>
        </row>
        <row r="165">
          <cell r="C165"/>
          <cell r="D165"/>
          <cell r="E165"/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C166"/>
          <cell r="D166"/>
          <cell r="E166"/>
          <cell r="F166">
            <v>0</v>
          </cell>
          <cell r="G166"/>
          <cell r="H166"/>
          <cell r="I166">
            <v>0</v>
          </cell>
          <cell r="J166"/>
          <cell r="K166"/>
          <cell r="L166"/>
          <cell r="M166"/>
        </row>
        <row r="167">
          <cell r="C167"/>
          <cell r="D167"/>
          <cell r="E167"/>
          <cell r="F167">
            <v>0</v>
          </cell>
          <cell r="G167"/>
          <cell r="H167"/>
          <cell r="I167">
            <v>0</v>
          </cell>
          <cell r="J167"/>
          <cell r="K167"/>
          <cell r="L167"/>
          <cell r="M167"/>
        </row>
        <row r="168">
          <cell r="C168"/>
          <cell r="D168"/>
          <cell r="E168"/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C169"/>
          <cell r="D169"/>
          <cell r="E169"/>
          <cell r="F169">
            <v>0</v>
          </cell>
          <cell r="G169"/>
          <cell r="H169"/>
          <cell r="I169">
            <v>0</v>
          </cell>
          <cell r="J169"/>
          <cell r="K169"/>
          <cell r="L169"/>
          <cell r="M169"/>
        </row>
        <row r="170">
          <cell r="C170"/>
          <cell r="D170"/>
          <cell r="E170"/>
          <cell r="F170">
            <v>0</v>
          </cell>
          <cell r="G170"/>
          <cell r="H170"/>
          <cell r="I170">
            <v>0</v>
          </cell>
          <cell r="J170"/>
          <cell r="K170"/>
          <cell r="L170"/>
          <cell r="M170"/>
        </row>
        <row r="171">
          <cell r="C171"/>
          <cell r="D171"/>
          <cell r="E171"/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C172"/>
          <cell r="D172"/>
          <cell r="E172"/>
          <cell r="F172">
            <v>0</v>
          </cell>
          <cell r="G172"/>
          <cell r="H172"/>
          <cell r="I172">
            <v>0</v>
          </cell>
          <cell r="J172"/>
          <cell r="K172"/>
          <cell r="L172"/>
          <cell r="M172"/>
        </row>
        <row r="173">
          <cell r="C173"/>
          <cell r="D173"/>
          <cell r="E173"/>
          <cell r="F173">
            <v>0</v>
          </cell>
          <cell r="G173"/>
          <cell r="H173"/>
          <cell r="I173">
            <v>0</v>
          </cell>
          <cell r="J173"/>
          <cell r="K173"/>
          <cell r="L173"/>
          <cell r="M173"/>
        </row>
        <row r="174">
          <cell r="C174"/>
          <cell r="D174"/>
          <cell r="E174"/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C175"/>
          <cell r="D175"/>
          <cell r="E175"/>
          <cell r="F175">
            <v>0</v>
          </cell>
          <cell r="G175"/>
          <cell r="H175"/>
          <cell r="I175">
            <v>0</v>
          </cell>
          <cell r="J175"/>
          <cell r="K175"/>
          <cell r="L175"/>
          <cell r="M175"/>
        </row>
        <row r="176">
          <cell r="C176"/>
          <cell r="D176"/>
          <cell r="E176"/>
          <cell r="F176">
            <v>0</v>
          </cell>
          <cell r="G176"/>
          <cell r="H176"/>
          <cell r="I176">
            <v>0</v>
          </cell>
          <cell r="J176"/>
          <cell r="K176"/>
          <cell r="L176"/>
          <cell r="M176"/>
        </row>
        <row r="177">
          <cell r="C177"/>
          <cell r="D177"/>
          <cell r="E177"/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C178"/>
          <cell r="D178"/>
          <cell r="E178"/>
          <cell r="F178">
            <v>0</v>
          </cell>
          <cell r="G178"/>
          <cell r="H178"/>
          <cell r="I178">
            <v>0</v>
          </cell>
          <cell r="J178"/>
          <cell r="K178"/>
          <cell r="L178"/>
          <cell r="M178"/>
        </row>
        <row r="179">
          <cell r="C179"/>
          <cell r="D179"/>
          <cell r="E179"/>
          <cell r="F179">
            <v>0</v>
          </cell>
          <cell r="G179"/>
          <cell r="H179"/>
          <cell r="I179">
            <v>0</v>
          </cell>
          <cell r="J179"/>
          <cell r="K179"/>
          <cell r="L179"/>
          <cell r="M179"/>
        </row>
        <row r="180">
          <cell r="C180"/>
          <cell r="D180"/>
          <cell r="E180"/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C181"/>
          <cell r="D181"/>
          <cell r="E181"/>
          <cell r="F181">
            <v>0</v>
          </cell>
          <cell r="G181"/>
          <cell r="H181"/>
          <cell r="I181">
            <v>0</v>
          </cell>
          <cell r="J181"/>
          <cell r="K181"/>
          <cell r="L181"/>
          <cell r="M181"/>
        </row>
        <row r="182">
          <cell r="C182"/>
          <cell r="D182"/>
          <cell r="E182"/>
          <cell r="F182">
            <v>0</v>
          </cell>
          <cell r="G182"/>
          <cell r="H182"/>
          <cell r="I182">
            <v>0</v>
          </cell>
          <cell r="J182"/>
          <cell r="K182"/>
          <cell r="L182"/>
          <cell r="M182"/>
        </row>
        <row r="183">
          <cell r="C183"/>
          <cell r="D183"/>
          <cell r="E183"/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C184"/>
          <cell r="D184"/>
          <cell r="E184"/>
          <cell r="F184">
            <v>0</v>
          </cell>
          <cell r="G184"/>
          <cell r="H184"/>
          <cell r="I184">
            <v>0</v>
          </cell>
          <cell r="J184"/>
          <cell r="K184"/>
          <cell r="L184"/>
          <cell r="M184"/>
        </row>
        <row r="185">
          <cell r="C185"/>
          <cell r="D185"/>
          <cell r="E185"/>
          <cell r="F185">
            <v>0</v>
          </cell>
          <cell r="G185"/>
          <cell r="H185"/>
          <cell r="I185">
            <v>0</v>
          </cell>
          <cell r="J185"/>
          <cell r="K185"/>
          <cell r="L185"/>
          <cell r="M185"/>
        </row>
        <row r="186">
          <cell r="C186"/>
          <cell r="D186"/>
          <cell r="E186"/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C187"/>
          <cell r="D187"/>
          <cell r="E187"/>
          <cell r="F187">
            <v>0</v>
          </cell>
          <cell r="G187"/>
          <cell r="H187"/>
          <cell r="I187">
            <v>0</v>
          </cell>
          <cell r="J187"/>
          <cell r="K187"/>
          <cell r="L187"/>
          <cell r="M187"/>
        </row>
        <row r="188">
          <cell r="C188"/>
          <cell r="D188"/>
          <cell r="E188"/>
          <cell r="F188">
            <v>0</v>
          </cell>
          <cell r="G188"/>
          <cell r="H188"/>
          <cell r="I188">
            <v>0</v>
          </cell>
          <cell r="J188"/>
          <cell r="K188"/>
          <cell r="L188"/>
          <cell r="M188"/>
        </row>
        <row r="189">
          <cell r="C189"/>
          <cell r="D189"/>
          <cell r="E189"/>
          <cell r="F189">
            <v>0</v>
          </cell>
          <cell r="G189">
            <v>0</v>
          </cell>
          <cell r="H189" t="str">
            <v>Leve</v>
          </cell>
          <cell r="I189">
            <v>0</v>
          </cell>
          <cell r="J189">
            <v>0</v>
          </cell>
          <cell r="K189" t="str">
            <v>Leve</v>
          </cell>
          <cell r="L189" t="str">
            <v>Bajo</v>
          </cell>
          <cell r="M189" t="str">
            <v>Bajo</v>
          </cell>
        </row>
        <row r="190">
          <cell r="C190"/>
          <cell r="D190"/>
          <cell r="E190"/>
          <cell r="F190">
            <v>0</v>
          </cell>
          <cell r="G190"/>
          <cell r="H190"/>
          <cell r="I190">
            <v>0</v>
          </cell>
          <cell r="J190"/>
          <cell r="K190"/>
          <cell r="L190"/>
          <cell r="M190"/>
        </row>
        <row r="191">
          <cell r="C191"/>
          <cell r="D191"/>
          <cell r="E191"/>
          <cell r="F191">
            <v>0</v>
          </cell>
          <cell r="G191"/>
          <cell r="H191"/>
          <cell r="I191">
            <v>0</v>
          </cell>
          <cell r="J191"/>
          <cell r="K191"/>
          <cell r="L191"/>
          <cell r="M191"/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153">
          <cell r="C153" t="str">
            <v>MIS1RC0003</v>
          </cell>
          <cell r="D153" t="str">
            <v>Priorizar el trámite de la solicitud en beneficio propio o de un tercero</v>
          </cell>
          <cell r="E153" t="str">
            <v>Favorecimiento de intereses privados derivados de la manipulación del tramite</v>
          </cell>
          <cell r="F153">
            <v>1</v>
          </cell>
          <cell r="G153">
            <v>1</v>
          </cell>
          <cell r="H153" t="str">
            <v>Catastrófico</v>
          </cell>
          <cell r="I153">
            <v>0.49</v>
          </cell>
          <cell r="J153">
            <v>0.59499999999999997</v>
          </cell>
          <cell r="K153" t="str">
            <v>Moderado</v>
          </cell>
          <cell r="L153" t="str">
            <v>Extremo</v>
          </cell>
          <cell r="M153" t="str">
            <v>Moderado</v>
          </cell>
        </row>
        <row r="154">
          <cell r="C154"/>
          <cell r="D154"/>
          <cell r="E154" t="str">
            <v xml:space="preserve">Demandas y/o quejas por parte de un tercero con ocasión del favorecimiento de intereses privados. </v>
          </cell>
          <cell r="F154">
            <v>1</v>
          </cell>
          <cell r="G154"/>
          <cell r="H154"/>
          <cell r="I154">
            <v>0.7</v>
          </cell>
          <cell r="J154"/>
          <cell r="K154"/>
          <cell r="L154"/>
          <cell r="M154"/>
        </row>
        <row r="155">
          <cell r="C155"/>
          <cell r="D155"/>
          <cell r="E155"/>
          <cell r="F155">
            <v>0</v>
          </cell>
          <cell r="G155"/>
          <cell r="H155"/>
          <cell r="I155">
            <v>0</v>
          </cell>
          <cell r="J155"/>
          <cell r="K155"/>
          <cell r="L155"/>
          <cell r="M155"/>
        </row>
        <row r="156">
          <cell r="C156" t="str">
            <v>MIS1RC0004</v>
          </cell>
          <cell r="D156" t="str">
            <v>Declarar y delimitar un Área de Reserva Especial; y señalar, delimitar y/o establecer una Zona Minera para beneficio propio o de un tercero</v>
          </cell>
          <cell r="E156" t="str">
            <v>Favorecimiento de intereses privados derivados de la manipulación del tramite</v>
          </cell>
          <cell r="F156">
            <v>1</v>
          </cell>
          <cell r="G156">
            <v>1</v>
          </cell>
          <cell r="H156" t="str">
            <v>Catastrófico</v>
          </cell>
          <cell r="I156">
            <v>0.49</v>
          </cell>
          <cell r="J156">
            <v>0.59499999999999997</v>
          </cell>
          <cell r="K156" t="str">
            <v>Moderado</v>
          </cell>
          <cell r="L156" t="str">
            <v>Extremo</v>
          </cell>
          <cell r="M156" t="str">
            <v>Moderado</v>
          </cell>
        </row>
        <row r="157">
          <cell r="C157"/>
          <cell r="D157"/>
          <cell r="E157" t="str">
            <v xml:space="preserve">Demandas y/o quejas por parte de un tercero con ocasión del favorecimiento de intereses privados. </v>
          </cell>
          <cell r="F157">
            <v>1</v>
          </cell>
          <cell r="G157"/>
          <cell r="H157"/>
          <cell r="I157">
            <v>0.7</v>
          </cell>
          <cell r="J157"/>
          <cell r="K157"/>
          <cell r="L157"/>
          <cell r="M157"/>
        </row>
        <row r="158">
          <cell r="C158"/>
          <cell r="D158"/>
          <cell r="E158"/>
          <cell r="F158">
            <v>0</v>
          </cell>
          <cell r="G158"/>
          <cell r="H158"/>
          <cell r="I158">
            <v>0</v>
          </cell>
          <cell r="J158"/>
          <cell r="K158"/>
          <cell r="L158"/>
          <cell r="M158"/>
        </row>
        <row r="159">
          <cell r="C159" t="str">
            <v>MIS1RC0005</v>
          </cell>
          <cell r="D159" t="str">
            <v>Determinar la viabilidad del proyecto al corto, mediano o largo plazo, disminuir o ratificar el área libre, o modificar la comunidad minera para beneficio propio o de un tercero</v>
          </cell>
          <cell r="E159" t="str">
            <v>Favorecimiento de intereses privados derivados de la manipulación del tramite</v>
          </cell>
          <cell r="F159">
            <v>1</v>
          </cell>
          <cell r="G159">
            <v>1</v>
          </cell>
          <cell r="H159" t="str">
            <v>Catastrófico</v>
          </cell>
          <cell r="I159">
            <v>0.49</v>
          </cell>
          <cell r="J159">
            <v>0.59499999999999997</v>
          </cell>
          <cell r="K159" t="str">
            <v>Moderado</v>
          </cell>
          <cell r="L159" t="str">
            <v>Extremo</v>
          </cell>
          <cell r="M159" t="str">
            <v>Moderado</v>
          </cell>
        </row>
        <row r="160">
          <cell r="C160"/>
          <cell r="D160"/>
          <cell r="E160" t="str">
            <v xml:space="preserve">Demandas y/o quejas por parte de un tercero con ocasión del favorecimiento de intereses privados. </v>
          </cell>
          <cell r="F160">
            <v>1</v>
          </cell>
          <cell r="G160"/>
          <cell r="H160"/>
          <cell r="I160">
            <v>0.7</v>
          </cell>
          <cell r="J160"/>
          <cell r="K160"/>
          <cell r="L160"/>
          <cell r="M160"/>
        </row>
        <row r="161">
          <cell r="C161"/>
          <cell r="D161"/>
          <cell r="E161"/>
          <cell r="F161">
            <v>0</v>
          </cell>
          <cell r="G161"/>
          <cell r="H161"/>
          <cell r="I161">
            <v>0</v>
          </cell>
          <cell r="J161"/>
          <cell r="K161"/>
          <cell r="L161"/>
          <cell r="M161"/>
        </row>
        <row r="162">
          <cell r="C162"/>
          <cell r="D162"/>
          <cell r="E162"/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C163"/>
          <cell r="D163"/>
          <cell r="E163"/>
          <cell r="F163">
            <v>0</v>
          </cell>
          <cell r="G163"/>
          <cell r="H163"/>
          <cell r="I163">
            <v>0</v>
          </cell>
          <cell r="J163"/>
          <cell r="K163"/>
          <cell r="L163"/>
          <cell r="M163"/>
        </row>
        <row r="164">
          <cell r="C164"/>
          <cell r="D164"/>
          <cell r="E164"/>
          <cell r="F164">
            <v>0</v>
          </cell>
          <cell r="G164"/>
          <cell r="H164"/>
          <cell r="I164">
            <v>0</v>
          </cell>
          <cell r="J164"/>
          <cell r="K164"/>
          <cell r="L164"/>
          <cell r="M164"/>
        </row>
        <row r="165">
          <cell r="C165"/>
          <cell r="D165"/>
          <cell r="E165"/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C166"/>
          <cell r="D166"/>
          <cell r="E166"/>
          <cell r="F166">
            <v>0</v>
          </cell>
          <cell r="G166"/>
          <cell r="H166"/>
          <cell r="I166">
            <v>0</v>
          </cell>
          <cell r="J166"/>
          <cell r="K166"/>
          <cell r="L166"/>
          <cell r="M166"/>
        </row>
        <row r="167">
          <cell r="C167"/>
          <cell r="D167"/>
          <cell r="E167"/>
          <cell r="F167">
            <v>0</v>
          </cell>
          <cell r="G167"/>
          <cell r="H167"/>
          <cell r="I167">
            <v>0</v>
          </cell>
          <cell r="J167"/>
          <cell r="K167"/>
          <cell r="L167"/>
          <cell r="M167"/>
        </row>
        <row r="168">
          <cell r="C168"/>
          <cell r="D168"/>
          <cell r="E168"/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C169"/>
          <cell r="D169"/>
          <cell r="E169"/>
          <cell r="F169">
            <v>0</v>
          </cell>
          <cell r="G169"/>
          <cell r="H169"/>
          <cell r="I169">
            <v>0</v>
          </cell>
          <cell r="J169"/>
          <cell r="K169"/>
          <cell r="L169"/>
          <cell r="M169"/>
        </row>
        <row r="170">
          <cell r="C170"/>
          <cell r="D170"/>
          <cell r="E170"/>
          <cell r="F170">
            <v>0</v>
          </cell>
          <cell r="G170"/>
          <cell r="H170"/>
          <cell r="I170">
            <v>0</v>
          </cell>
          <cell r="J170"/>
          <cell r="K170"/>
          <cell r="L170"/>
          <cell r="M170"/>
        </row>
        <row r="171">
          <cell r="C171"/>
          <cell r="D171"/>
          <cell r="E171"/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C172"/>
          <cell r="D172"/>
          <cell r="E172"/>
          <cell r="F172">
            <v>0</v>
          </cell>
          <cell r="G172"/>
          <cell r="H172"/>
          <cell r="I172">
            <v>0</v>
          </cell>
          <cell r="J172"/>
          <cell r="K172"/>
          <cell r="L172"/>
          <cell r="M172"/>
        </row>
        <row r="173">
          <cell r="C173"/>
          <cell r="D173"/>
          <cell r="E173"/>
          <cell r="F173">
            <v>0</v>
          </cell>
          <cell r="G173"/>
          <cell r="H173"/>
          <cell r="I173">
            <v>0</v>
          </cell>
          <cell r="J173"/>
          <cell r="K173"/>
          <cell r="L173"/>
          <cell r="M173"/>
        </row>
        <row r="174">
          <cell r="C174"/>
          <cell r="D174"/>
          <cell r="E174"/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C175"/>
          <cell r="D175"/>
          <cell r="E175"/>
          <cell r="F175">
            <v>0</v>
          </cell>
          <cell r="G175"/>
          <cell r="H175"/>
          <cell r="I175">
            <v>0</v>
          </cell>
          <cell r="J175"/>
          <cell r="K175"/>
          <cell r="L175"/>
          <cell r="M175"/>
        </row>
        <row r="176">
          <cell r="C176"/>
          <cell r="D176"/>
          <cell r="E176"/>
          <cell r="F176">
            <v>0</v>
          </cell>
          <cell r="G176"/>
          <cell r="H176"/>
          <cell r="I176">
            <v>0</v>
          </cell>
          <cell r="J176"/>
          <cell r="K176"/>
          <cell r="L176"/>
          <cell r="M176"/>
        </row>
        <row r="177">
          <cell r="C177"/>
          <cell r="D177"/>
          <cell r="E177"/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C178"/>
          <cell r="D178"/>
          <cell r="E178"/>
          <cell r="F178">
            <v>0</v>
          </cell>
          <cell r="G178"/>
          <cell r="H178"/>
          <cell r="I178">
            <v>0</v>
          </cell>
          <cell r="J178"/>
          <cell r="K178"/>
          <cell r="L178"/>
          <cell r="M178"/>
        </row>
        <row r="179">
          <cell r="C179"/>
          <cell r="D179"/>
          <cell r="E179"/>
          <cell r="F179">
            <v>0</v>
          </cell>
          <cell r="G179"/>
          <cell r="H179"/>
          <cell r="I179">
            <v>0</v>
          </cell>
          <cell r="J179"/>
          <cell r="K179"/>
          <cell r="L179"/>
          <cell r="M179"/>
        </row>
        <row r="180">
          <cell r="C180"/>
          <cell r="D180"/>
          <cell r="E180"/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C181"/>
          <cell r="D181"/>
          <cell r="E181"/>
          <cell r="F181">
            <v>0</v>
          </cell>
          <cell r="G181"/>
          <cell r="H181"/>
          <cell r="I181">
            <v>0</v>
          </cell>
          <cell r="J181"/>
          <cell r="K181"/>
          <cell r="L181"/>
          <cell r="M181"/>
        </row>
        <row r="182">
          <cell r="C182"/>
          <cell r="D182"/>
          <cell r="E182"/>
          <cell r="F182">
            <v>0</v>
          </cell>
          <cell r="G182"/>
          <cell r="H182"/>
          <cell r="I182">
            <v>0</v>
          </cell>
          <cell r="J182"/>
          <cell r="K182"/>
          <cell r="L182"/>
          <cell r="M182"/>
        </row>
        <row r="183">
          <cell r="C183"/>
          <cell r="D183"/>
          <cell r="E183"/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C184"/>
          <cell r="D184"/>
          <cell r="E184"/>
          <cell r="F184">
            <v>0</v>
          </cell>
          <cell r="G184"/>
          <cell r="H184"/>
          <cell r="I184">
            <v>0</v>
          </cell>
          <cell r="J184"/>
          <cell r="K184"/>
          <cell r="L184"/>
          <cell r="M184"/>
        </row>
        <row r="185">
          <cell r="C185"/>
          <cell r="D185"/>
          <cell r="E185"/>
          <cell r="F185">
            <v>0</v>
          </cell>
          <cell r="G185"/>
          <cell r="H185"/>
          <cell r="I185">
            <v>0</v>
          </cell>
          <cell r="J185"/>
          <cell r="K185"/>
          <cell r="L185"/>
          <cell r="M185"/>
        </row>
        <row r="186">
          <cell r="C186"/>
          <cell r="D186"/>
          <cell r="E186"/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C187"/>
          <cell r="D187"/>
          <cell r="E187"/>
          <cell r="F187">
            <v>0</v>
          </cell>
          <cell r="G187"/>
          <cell r="H187"/>
          <cell r="I187">
            <v>0</v>
          </cell>
          <cell r="J187"/>
          <cell r="K187"/>
          <cell r="L187"/>
          <cell r="M187"/>
        </row>
        <row r="188">
          <cell r="C188"/>
          <cell r="D188"/>
          <cell r="E188"/>
          <cell r="F188">
            <v>0</v>
          </cell>
          <cell r="G188"/>
          <cell r="H188"/>
          <cell r="I188">
            <v>0</v>
          </cell>
          <cell r="J188"/>
          <cell r="K188"/>
          <cell r="L188"/>
          <cell r="M188"/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113">
          <cell r="C113" t="str">
            <v>CONSRC0009</v>
          </cell>
          <cell r="D113" t="str">
            <v>Desvío de recursos públicos</v>
          </cell>
        </row>
        <row r="114">
          <cell r="C114"/>
          <cell r="D114"/>
        </row>
        <row r="115">
          <cell r="C115"/>
          <cell r="D115"/>
        </row>
        <row r="116">
          <cell r="C116" t="str">
            <v>CONSRC0010</v>
          </cell>
          <cell r="D116" t="str">
            <v>Perdida de recursos públicos</v>
          </cell>
        </row>
        <row r="117">
          <cell r="C117"/>
          <cell r="D117"/>
        </row>
        <row r="118">
          <cell r="C118"/>
          <cell r="D118"/>
        </row>
        <row r="119">
          <cell r="C119" t="str">
            <v>CONSRC0011</v>
          </cell>
          <cell r="D119" t="str">
            <v>Demandas o acciones legales de partes interesadas en el proceso de selección</v>
          </cell>
        </row>
        <row r="120">
          <cell r="C120"/>
          <cell r="D120"/>
        </row>
        <row r="121">
          <cell r="C121"/>
          <cell r="D121"/>
        </row>
        <row r="122">
          <cell r="C122" t="str">
            <v>CONSRC0001</v>
          </cell>
          <cell r="D122" t="str">
            <v>Afectación de la imagen institucional de la ANM</v>
          </cell>
        </row>
        <row r="123">
          <cell r="C123"/>
          <cell r="D123"/>
        </row>
        <row r="124">
          <cell r="C124"/>
          <cell r="D124"/>
        </row>
        <row r="125">
          <cell r="C125"/>
          <cell r="D125"/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  <row r="139">
          <cell r="C139"/>
          <cell r="D139"/>
        </row>
        <row r="140">
          <cell r="C140"/>
          <cell r="D140"/>
        </row>
        <row r="141">
          <cell r="C141"/>
          <cell r="D141"/>
        </row>
        <row r="142">
          <cell r="C142"/>
          <cell r="D142"/>
        </row>
        <row r="143">
          <cell r="C143"/>
          <cell r="D143"/>
        </row>
        <row r="144">
          <cell r="C144"/>
          <cell r="D144"/>
        </row>
        <row r="145">
          <cell r="C145"/>
          <cell r="D145"/>
        </row>
        <row r="146">
          <cell r="C146"/>
          <cell r="D146"/>
        </row>
        <row r="147">
          <cell r="C147"/>
          <cell r="D147"/>
        </row>
        <row r="148">
          <cell r="C148"/>
          <cell r="D148"/>
        </row>
        <row r="153">
          <cell r="C153" t="str">
            <v>MIS2RC0001</v>
          </cell>
          <cell r="D153" t="str">
            <v>Priorización de eventos para beneficio de un interés particular.</v>
          </cell>
          <cell r="E153" t="str">
            <v>Desvío de recursos públicos</v>
          </cell>
          <cell r="F153">
            <v>0.6</v>
          </cell>
          <cell r="G153">
            <v>0.6</v>
          </cell>
          <cell r="H153" t="str">
            <v>Moderado</v>
          </cell>
          <cell r="I153">
            <v>0.42</v>
          </cell>
          <cell r="J153">
            <v>0.42</v>
          </cell>
          <cell r="K153" t="str">
            <v>Moderado</v>
          </cell>
          <cell r="L153" t="str">
            <v>Moderado</v>
          </cell>
          <cell r="M153" t="str">
            <v>Moderado</v>
          </cell>
        </row>
        <row r="154">
          <cell r="C154"/>
          <cell r="D154"/>
          <cell r="E154"/>
          <cell r="F154">
            <v>0</v>
          </cell>
          <cell r="G154"/>
          <cell r="H154"/>
          <cell r="I154">
            <v>0</v>
          </cell>
          <cell r="J154"/>
          <cell r="K154"/>
          <cell r="L154"/>
          <cell r="M154"/>
        </row>
        <row r="155">
          <cell r="C155"/>
          <cell r="D155"/>
          <cell r="E155"/>
          <cell r="F155">
            <v>0</v>
          </cell>
          <cell r="G155"/>
          <cell r="H155"/>
          <cell r="I155">
            <v>0</v>
          </cell>
          <cell r="J155"/>
          <cell r="K155"/>
          <cell r="L155"/>
          <cell r="M155"/>
        </row>
        <row r="156">
          <cell r="C156" t="str">
            <v>MIS2RC0002</v>
          </cell>
          <cell r="D156" t="str">
            <v>Aval al cumplimiento de las obligaciones contractuales del operador logístico o de terceros organizadores sin que se cumplan efectivamente para beneficio particular o de un tercero.</v>
          </cell>
          <cell r="E156" t="str">
            <v>Perdida de recursos públicos</v>
          </cell>
          <cell r="F156">
            <v>0.8</v>
          </cell>
          <cell r="G156">
            <v>0.7</v>
          </cell>
          <cell r="H156" t="str">
            <v>Mayor</v>
          </cell>
          <cell r="I156">
            <v>0.56000000000000005</v>
          </cell>
          <cell r="J156">
            <v>0.49</v>
          </cell>
          <cell r="K156" t="str">
            <v>Moderado</v>
          </cell>
          <cell r="L156" t="str">
            <v>Alto</v>
          </cell>
          <cell r="M156" t="str">
            <v>Moderado</v>
          </cell>
        </row>
        <row r="157">
          <cell r="C157"/>
          <cell r="D157"/>
          <cell r="E157" t="str">
            <v>Afectación de la imagen institucional de la ANM</v>
          </cell>
          <cell r="F157">
            <v>0.6</v>
          </cell>
          <cell r="G157"/>
          <cell r="H157"/>
          <cell r="I157">
            <v>0.42</v>
          </cell>
          <cell r="J157"/>
          <cell r="K157"/>
          <cell r="L157"/>
          <cell r="M157"/>
        </row>
        <row r="158">
          <cell r="C158"/>
          <cell r="D158"/>
          <cell r="E158"/>
          <cell r="F158">
            <v>0</v>
          </cell>
          <cell r="G158"/>
          <cell r="H158"/>
          <cell r="I158">
            <v>0</v>
          </cell>
          <cell r="J158"/>
          <cell r="K158"/>
          <cell r="L158"/>
          <cell r="M158"/>
        </row>
        <row r="159">
          <cell r="C159" t="str">
            <v>MIS2RC0003</v>
          </cell>
          <cell r="D159" t="str">
            <v>Direccionamiento o favorecimiento de un interés particular para el otorgamiento de áreas.</v>
          </cell>
          <cell r="E159" t="str">
            <v>Demandas o acciones legales de partes interesadas en el proceso de selección</v>
          </cell>
          <cell r="F159">
            <v>0.8</v>
          </cell>
          <cell r="G159">
            <v>0.7</v>
          </cell>
          <cell r="H159" t="str">
            <v>Mayor</v>
          </cell>
          <cell r="I159">
            <v>0.56000000000000005</v>
          </cell>
          <cell r="J159">
            <v>0.49</v>
          </cell>
          <cell r="K159" t="str">
            <v>Moderado</v>
          </cell>
          <cell r="L159" t="str">
            <v>Alto</v>
          </cell>
          <cell r="M159" t="str">
            <v>Moderado</v>
          </cell>
        </row>
        <row r="160">
          <cell r="C160"/>
          <cell r="D160"/>
          <cell r="E160" t="str">
            <v>Afectación de la imagen institucional de la ANM</v>
          </cell>
          <cell r="F160">
            <v>0.6</v>
          </cell>
          <cell r="G160"/>
          <cell r="H160"/>
          <cell r="I160">
            <v>0.42</v>
          </cell>
          <cell r="J160"/>
          <cell r="K160"/>
          <cell r="L160"/>
          <cell r="M160"/>
        </row>
        <row r="161">
          <cell r="C161"/>
          <cell r="D161"/>
          <cell r="E161"/>
          <cell r="F161">
            <v>0</v>
          </cell>
          <cell r="G161"/>
          <cell r="H161"/>
          <cell r="I161">
            <v>0</v>
          </cell>
          <cell r="J161"/>
          <cell r="K161"/>
          <cell r="L161"/>
          <cell r="M161"/>
        </row>
        <row r="162">
          <cell r="C162"/>
          <cell r="D162"/>
          <cell r="E162"/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C163"/>
          <cell r="D163"/>
          <cell r="E163"/>
          <cell r="F163">
            <v>0</v>
          </cell>
          <cell r="G163"/>
          <cell r="H163"/>
          <cell r="I163">
            <v>0</v>
          </cell>
          <cell r="J163"/>
          <cell r="K163"/>
          <cell r="L163"/>
          <cell r="M163"/>
        </row>
        <row r="164">
          <cell r="C164"/>
          <cell r="D164"/>
          <cell r="E164"/>
          <cell r="F164">
            <v>0</v>
          </cell>
          <cell r="G164"/>
          <cell r="H164"/>
          <cell r="I164">
            <v>0</v>
          </cell>
          <cell r="J164"/>
          <cell r="K164"/>
          <cell r="L164"/>
          <cell r="M164"/>
        </row>
        <row r="165">
          <cell r="C165"/>
          <cell r="D165"/>
          <cell r="E165"/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C166"/>
          <cell r="D166"/>
          <cell r="E166"/>
          <cell r="F166">
            <v>0</v>
          </cell>
          <cell r="G166"/>
          <cell r="H166"/>
          <cell r="I166">
            <v>0</v>
          </cell>
          <cell r="J166"/>
          <cell r="K166"/>
          <cell r="L166"/>
          <cell r="M166"/>
        </row>
        <row r="167">
          <cell r="C167"/>
          <cell r="D167"/>
          <cell r="E167"/>
          <cell r="F167">
            <v>0</v>
          </cell>
          <cell r="G167"/>
          <cell r="H167"/>
          <cell r="I167">
            <v>0</v>
          </cell>
          <cell r="J167"/>
          <cell r="K167"/>
          <cell r="L167"/>
          <cell r="M167"/>
        </row>
        <row r="168">
          <cell r="C168"/>
          <cell r="D168"/>
          <cell r="E168"/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C169"/>
          <cell r="D169"/>
          <cell r="E169"/>
          <cell r="F169">
            <v>0</v>
          </cell>
          <cell r="G169"/>
          <cell r="H169"/>
          <cell r="I169">
            <v>0</v>
          </cell>
          <cell r="J169"/>
          <cell r="K169"/>
          <cell r="L169"/>
          <cell r="M169"/>
        </row>
        <row r="170">
          <cell r="C170"/>
          <cell r="D170"/>
          <cell r="E170"/>
          <cell r="F170">
            <v>0</v>
          </cell>
          <cell r="G170"/>
          <cell r="H170"/>
          <cell r="I170">
            <v>0</v>
          </cell>
          <cell r="J170"/>
          <cell r="K170"/>
          <cell r="L170"/>
          <cell r="M170"/>
        </row>
        <row r="171">
          <cell r="C171"/>
          <cell r="D171"/>
          <cell r="E171"/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C172"/>
          <cell r="D172"/>
          <cell r="E172"/>
          <cell r="F172">
            <v>0</v>
          </cell>
          <cell r="G172"/>
          <cell r="H172"/>
          <cell r="I172">
            <v>0</v>
          </cell>
          <cell r="J172"/>
          <cell r="K172"/>
          <cell r="L172"/>
          <cell r="M172"/>
        </row>
        <row r="173">
          <cell r="C173"/>
          <cell r="D173"/>
          <cell r="E173"/>
          <cell r="F173">
            <v>0</v>
          </cell>
          <cell r="G173"/>
          <cell r="H173"/>
          <cell r="I173">
            <v>0</v>
          </cell>
          <cell r="J173"/>
          <cell r="K173"/>
          <cell r="L173"/>
          <cell r="M173"/>
        </row>
        <row r="174">
          <cell r="C174"/>
          <cell r="D174"/>
          <cell r="E174"/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C175"/>
          <cell r="D175"/>
          <cell r="E175"/>
          <cell r="F175">
            <v>0</v>
          </cell>
          <cell r="G175"/>
          <cell r="H175"/>
          <cell r="I175">
            <v>0</v>
          </cell>
          <cell r="J175"/>
          <cell r="K175"/>
          <cell r="L175"/>
          <cell r="M175"/>
        </row>
        <row r="176">
          <cell r="C176"/>
          <cell r="D176"/>
          <cell r="E176"/>
          <cell r="F176">
            <v>0</v>
          </cell>
          <cell r="G176"/>
          <cell r="H176"/>
          <cell r="I176">
            <v>0</v>
          </cell>
          <cell r="J176"/>
          <cell r="K176"/>
          <cell r="L176"/>
          <cell r="M176"/>
        </row>
        <row r="177">
          <cell r="C177"/>
          <cell r="D177"/>
          <cell r="E177"/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C178"/>
          <cell r="D178"/>
          <cell r="E178"/>
          <cell r="F178">
            <v>0</v>
          </cell>
          <cell r="G178"/>
          <cell r="H178"/>
          <cell r="I178">
            <v>0</v>
          </cell>
          <cell r="J178"/>
          <cell r="K178"/>
          <cell r="L178"/>
          <cell r="M178"/>
        </row>
        <row r="179">
          <cell r="C179"/>
          <cell r="D179"/>
          <cell r="E179"/>
          <cell r="F179">
            <v>0</v>
          </cell>
          <cell r="G179"/>
          <cell r="H179"/>
          <cell r="I179">
            <v>0</v>
          </cell>
          <cell r="J179"/>
          <cell r="K179"/>
          <cell r="L179"/>
          <cell r="M179"/>
        </row>
        <row r="180">
          <cell r="C180"/>
          <cell r="D180"/>
          <cell r="E180"/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C181"/>
          <cell r="D181"/>
          <cell r="E181"/>
          <cell r="F181">
            <v>0</v>
          </cell>
          <cell r="G181"/>
          <cell r="H181"/>
          <cell r="I181">
            <v>0</v>
          </cell>
          <cell r="J181"/>
          <cell r="K181"/>
          <cell r="L181"/>
          <cell r="M181"/>
        </row>
        <row r="182">
          <cell r="C182"/>
          <cell r="D182"/>
          <cell r="E182"/>
          <cell r="F182">
            <v>0</v>
          </cell>
          <cell r="G182"/>
          <cell r="H182"/>
          <cell r="I182">
            <v>0</v>
          </cell>
          <cell r="J182"/>
          <cell r="K182"/>
          <cell r="L182"/>
          <cell r="M182"/>
        </row>
        <row r="183">
          <cell r="C183"/>
          <cell r="D183"/>
          <cell r="E183"/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C184"/>
          <cell r="D184"/>
          <cell r="E184"/>
          <cell r="F184">
            <v>0</v>
          </cell>
          <cell r="G184"/>
          <cell r="H184"/>
          <cell r="I184">
            <v>0</v>
          </cell>
          <cell r="J184"/>
          <cell r="K184"/>
          <cell r="L184"/>
          <cell r="M184"/>
        </row>
        <row r="185">
          <cell r="C185"/>
          <cell r="D185"/>
          <cell r="E185"/>
          <cell r="F185">
            <v>0</v>
          </cell>
          <cell r="G185"/>
          <cell r="H185"/>
          <cell r="I185">
            <v>0</v>
          </cell>
          <cell r="J185"/>
          <cell r="K185"/>
          <cell r="L185"/>
          <cell r="M185"/>
        </row>
        <row r="186">
          <cell r="C186"/>
          <cell r="D186"/>
          <cell r="E186"/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C187"/>
          <cell r="D187"/>
          <cell r="E187"/>
          <cell r="F187">
            <v>0</v>
          </cell>
          <cell r="G187"/>
          <cell r="H187"/>
          <cell r="I187">
            <v>0</v>
          </cell>
          <cell r="J187"/>
          <cell r="K187"/>
          <cell r="L187"/>
          <cell r="M187"/>
        </row>
        <row r="188">
          <cell r="C188"/>
          <cell r="D188"/>
          <cell r="E188"/>
          <cell r="F188">
            <v>0</v>
          </cell>
          <cell r="G188"/>
          <cell r="H188"/>
          <cell r="I188">
            <v>0</v>
          </cell>
          <cell r="J188"/>
          <cell r="K188"/>
          <cell r="L188"/>
          <cell r="M188"/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 "/>
      <sheetName val="Riesgos de corrupción"/>
      <sheetName val="Monitoreo y Seguimiento"/>
      <sheetName val="Cálculo impacto"/>
      <sheetName val="Lista"/>
    </sheetNames>
    <sheetDataSet>
      <sheetData sheetId="0"/>
      <sheetData sheetId="1">
        <row r="113">
          <cell r="C113" t="str">
            <v>CONSRC0012</v>
          </cell>
          <cell r="D113" t="str">
            <v>Autorizaciones, aprobaciones y títulos, sin el lleno de requisitos</v>
          </cell>
        </row>
        <row r="114">
          <cell r="C114"/>
          <cell r="D114"/>
        </row>
        <row r="115">
          <cell r="C115"/>
          <cell r="D115"/>
        </row>
        <row r="116">
          <cell r="C116"/>
          <cell r="D116"/>
        </row>
        <row r="117">
          <cell r="C117"/>
          <cell r="D117"/>
        </row>
        <row r="118">
          <cell r="C118"/>
          <cell r="D118"/>
        </row>
        <row r="119">
          <cell r="C119"/>
          <cell r="D119"/>
        </row>
        <row r="120">
          <cell r="C120"/>
          <cell r="D120"/>
        </row>
        <row r="121">
          <cell r="C121"/>
          <cell r="D121"/>
        </row>
        <row r="122">
          <cell r="C122"/>
          <cell r="D122"/>
        </row>
        <row r="123">
          <cell r="C123"/>
          <cell r="D123"/>
        </row>
        <row r="124">
          <cell r="C124"/>
          <cell r="D124"/>
        </row>
        <row r="125">
          <cell r="C125"/>
          <cell r="D125"/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  <row r="139">
          <cell r="C139"/>
          <cell r="D139"/>
        </row>
        <row r="140">
          <cell r="C140"/>
          <cell r="D140"/>
        </row>
        <row r="141">
          <cell r="C141"/>
          <cell r="D141"/>
        </row>
        <row r="142">
          <cell r="C142"/>
          <cell r="D142"/>
        </row>
        <row r="143">
          <cell r="C143"/>
          <cell r="D143"/>
        </row>
        <row r="144">
          <cell r="C144"/>
          <cell r="D144"/>
        </row>
        <row r="145">
          <cell r="C145"/>
          <cell r="D145"/>
        </row>
        <row r="146">
          <cell r="C146"/>
          <cell r="D146"/>
        </row>
        <row r="147">
          <cell r="C147"/>
          <cell r="D147"/>
        </row>
        <row r="148">
          <cell r="C148"/>
          <cell r="D148"/>
        </row>
        <row r="153">
          <cell r="C153" t="str">
            <v>MIS3RC0001</v>
          </cell>
          <cell r="D153" t="str">
            <v>Incidencia en la  decisión de si se otorga o rechaza el contrato de concesión y/o solicitudes de formalización y legalización para beneficio propio o de un tercero</v>
          </cell>
          <cell r="E153" t="str">
            <v>Favorecimiento de intereses privados sobre responsabilidades disciplinarias fuera de derecho</v>
          </cell>
          <cell r="F153">
            <v>1</v>
          </cell>
          <cell r="G153">
            <v>1</v>
          </cell>
          <cell r="H153" t="str">
            <v>Catastrófico</v>
          </cell>
          <cell r="I153">
            <v>0.56000000000000005</v>
          </cell>
          <cell r="J153">
            <v>0.56000000000000005</v>
          </cell>
          <cell r="K153" t="str">
            <v>Moderado</v>
          </cell>
          <cell r="L153" t="str">
            <v>Extremo</v>
          </cell>
          <cell r="M153" t="str">
            <v>Moderado</v>
          </cell>
        </row>
        <row r="154">
          <cell r="C154"/>
          <cell r="D154"/>
          <cell r="E154"/>
          <cell r="F154">
            <v>0</v>
          </cell>
          <cell r="G154"/>
          <cell r="H154"/>
          <cell r="I154">
            <v>0</v>
          </cell>
          <cell r="J154"/>
          <cell r="K154"/>
          <cell r="L154"/>
          <cell r="M154"/>
        </row>
        <row r="155">
          <cell r="C155"/>
          <cell r="D155"/>
          <cell r="E155"/>
          <cell r="F155">
            <v>0</v>
          </cell>
          <cell r="G155"/>
          <cell r="H155"/>
          <cell r="I155">
            <v>0</v>
          </cell>
          <cell r="J155"/>
          <cell r="K155"/>
          <cell r="L155"/>
          <cell r="M155"/>
        </row>
        <row r="156">
          <cell r="C156">
            <v>0</v>
          </cell>
          <cell r="D156">
            <v>0</v>
          </cell>
          <cell r="E156"/>
          <cell r="F156">
            <v>0</v>
          </cell>
          <cell r="G156">
            <v>0</v>
          </cell>
          <cell r="H156" t="str">
            <v>Leve</v>
          </cell>
          <cell r="I156">
            <v>0</v>
          </cell>
          <cell r="J156">
            <v>0</v>
          </cell>
          <cell r="K156" t="str">
            <v>Leve</v>
          </cell>
          <cell r="L156" t="str">
            <v>Bajo</v>
          </cell>
          <cell r="M156" t="str">
            <v>Bajo</v>
          </cell>
        </row>
        <row r="157">
          <cell r="C157"/>
          <cell r="D157"/>
          <cell r="E157"/>
          <cell r="F157">
            <v>0</v>
          </cell>
          <cell r="G157"/>
          <cell r="H157"/>
          <cell r="I157">
            <v>0</v>
          </cell>
          <cell r="J157"/>
          <cell r="K157"/>
          <cell r="L157"/>
          <cell r="M157"/>
        </row>
        <row r="158">
          <cell r="C158"/>
          <cell r="D158"/>
          <cell r="E158"/>
          <cell r="F158">
            <v>0</v>
          </cell>
          <cell r="G158"/>
          <cell r="H158"/>
          <cell r="I158">
            <v>0</v>
          </cell>
          <cell r="J158"/>
          <cell r="K158"/>
          <cell r="L158"/>
          <cell r="M158"/>
        </row>
        <row r="159">
          <cell r="C159">
            <v>0</v>
          </cell>
          <cell r="D159">
            <v>0</v>
          </cell>
          <cell r="E159"/>
          <cell r="F159">
            <v>0</v>
          </cell>
          <cell r="G159">
            <v>0</v>
          </cell>
          <cell r="H159" t="str">
            <v>Leve</v>
          </cell>
          <cell r="I159">
            <v>0</v>
          </cell>
          <cell r="J159">
            <v>0</v>
          </cell>
          <cell r="K159" t="str">
            <v>Leve</v>
          </cell>
          <cell r="L159" t="str">
            <v>Bajo</v>
          </cell>
          <cell r="M159" t="str">
            <v>Bajo</v>
          </cell>
        </row>
        <row r="160">
          <cell r="C160"/>
          <cell r="D160"/>
          <cell r="E160"/>
          <cell r="F160">
            <v>0</v>
          </cell>
          <cell r="G160"/>
          <cell r="H160"/>
          <cell r="I160">
            <v>0</v>
          </cell>
          <cell r="J160"/>
          <cell r="K160"/>
          <cell r="L160"/>
          <cell r="M160"/>
        </row>
        <row r="161">
          <cell r="C161"/>
          <cell r="D161"/>
          <cell r="E161"/>
          <cell r="F161">
            <v>0</v>
          </cell>
          <cell r="G161"/>
          <cell r="H161"/>
          <cell r="I161">
            <v>0</v>
          </cell>
          <cell r="J161"/>
          <cell r="K161"/>
          <cell r="L161"/>
          <cell r="M161"/>
        </row>
        <row r="162">
          <cell r="C162"/>
          <cell r="D162"/>
          <cell r="E162"/>
          <cell r="F162">
            <v>0</v>
          </cell>
          <cell r="G162">
            <v>0</v>
          </cell>
          <cell r="H162" t="str">
            <v>Leve</v>
          </cell>
          <cell r="I162">
            <v>0</v>
          </cell>
          <cell r="J162">
            <v>0</v>
          </cell>
          <cell r="K162" t="str">
            <v>Leve</v>
          </cell>
          <cell r="L162" t="str">
            <v>Bajo</v>
          </cell>
          <cell r="M162" t="str">
            <v>Bajo</v>
          </cell>
        </row>
        <row r="163">
          <cell r="C163"/>
          <cell r="D163"/>
          <cell r="E163"/>
          <cell r="F163">
            <v>0</v>
          </cell>
          <cell r="G163"/>
          <cell r="H163"/>
          <cell r="I163">
            <v>0</v>
          </cell>
          <cell r="J163"/>
          <cell r="K163"/>
          <cell r="L163"/>
          <cell r="M163"/>
        </row>
        <row r="164">
          <cell r="C164"/>
          <cell r="D164"/>
          <cell r="E164"/>
          <cell r="F164">
            <v>0</v>
          </cell>
          <cell r="G164"/>
          <cell r="H164"/>
          <cell r="I164">
            <v>0</v>
          </cell>
          <cell r="J164"/>
          <cell r="K164"/>
          <cell r="L164"/>
          <cell r="M164"/>
        </row>
        <row r="165">
          <cell r="C165"/>
          <cell r="D165"/>
          <cell r="E165"/>
          <cell r="F165">
            <v>0</v>
          </cell>
          <cell r="G165">
            <v>0</v>
          </cell>
          <cell r="H165" t="str">
            <v>Leve</v>
          </cell>
          <cell r="I165">
            <v>0</v>
          </cell>
          <cell r="J165">
            <v>0</v>
          </cell>
          <cell r="K165" t="str">
            <v>Leve</v>
          </cell>
          <cell r="L165" t="str">
            <v>Bajo</v>
          </cell>
          <cell r="M165" t="str">
            <v>Bajo</v>
          </cell>
        </row>
        <row r="166">
          <cell r="C166"/>
          <cell r="D166"/>
          <cell r="E166"/>
          <cell r="F166">
            <v>0</v>
          </cell>
          <cell r="G166"/>
          <cell r="H166"/>
          <cell r="I166">
            <v>0</v>
          </cell>
          <cell r="J166"/>
          <cell r="K166"/>
          <cell r="L166"/>
          <cell r="M166"/>
        </row>
        <row r="167">
          <cell r="C167"/>
          <cell r="D167"/>
          <cell r="E167"/>
          <cell r="F167">
            <v>0</v>
          </cell>
          <cell r="G167"/>
          <cell r="H167"/>
          <cell r="I167">
            <v>0</v>
          </cell>
          <cell r="J167"/>
          <cell r="K167"/>
          <cell r="L167"/>
          <cell r="M167"/>
        </row>
        <row r="168">
          <cell r="C168"/>
          <cell r="D168"/>
          <cell r="E168"/>
          <cell r="F168">
            <v>0</v>
          </cell>
          <cell r="G168">
            <v>0</v>
          </cell>
          <cell r="H168" t="str">
            <v>Leve</v>
          </cell>
          <cell r="I168">
            <v>0</v>
          </cell>
          <cell r="J168">
            <v>0</v>
          </cell>
          <cell r="K168" t="str">
            <v>Leve</v>
          </cell>
          <cell r="L168" t="str">
            <v>Bajo</v>
          </cell>
          <cell r="M168" t="str">
            <v>Bajo</v>
          </cell>
        </row>
        <row r="169">
          <cell r="C169"/>
          <cell r="D169"/>
          <cell r="E169"/>
          <cell r="F169">
            <v>0</v>
          </cell>
          <cell r="G169"/>
          <cell r="H169"/>
          <cell r="I169">
            <v>0</v>
          </cell>
          <cell r="J169"/>
          <cell r="K169"/>
          <cell r="L169"/>
          <cell r="M169"/>
        </row>
        <row r="170">
          <cell r="C170"/>
          <cell r="D170"/>
          <cell r="E170"/>
          <cell r="F170">
            <v>0</v>
          </cell>
          <cell r="G170"/>
          <cell r="H170"/>
          <cell r="I170">
            <v>0</v>
          </cell>
          <cell r="J170"/>
          <cell r="K170"/>
          <cell r="L170"/>
          <cell r="M170"/>
        </row>
        <row r="171">
          <cell r="C171"/>
          <cell r="D171"/>
          <cell r="E171"/>
          <cell r="F171">
            <v>0</v>
          </cell>
          <cell r="G171">
            <v>0</v>
          </cell>
          <cell r="H171" t="str">
            <v>Leve</v>
          </cell>
          <cell r="I171">
            <v>0</v>
          </cell>
          <cell r="J171">
            <v>0</v>
          </cell>
          <cell r="K171" t="str">
            <v>Leve</v>
          </cell>
          <cell r="L171" t="str">
            <v>Bajo</v>
          </cell>
          <cell r="M171" t="str">
            <v>Bajo</v>
          </cell>
        </row>
        <row r="172">
          <cell r="C172"/>
          <cell r="D172"/>
          <cell r="E172"/>
          <cell r="F172">
            <v>0</v>
          </cell>
          <cell r="G172"/>
          <cell r="H172"/>
          <cell r="I172">
            <v>0</v>
          </cell>
          <cell r="J172"/>
          <cell r="K172"/>
          <cell r="L172"/>
          <cell r="M172"/>
        </row>
        <row r="173">
          <cell r="C173"/>
          <cell r="D173"/>
          <cell r="E173"/>
          <cell r="F173">
            <v>0</v>
          </cell>
          <cell r="G173"/>
          <cell r="H173"/>
          <cell r="I173">
            <v>0</v>
          </cell>
          <cell r="J173"/>
          <cell r="K173"/>
          <cell r="L173"/>
          <cell r="M173"/>
        </row>
        <row r="174">
          <cell r="C174"/>
          <cell r="D174"/>
          <cell r="E174"/>
          <cell r="F174">
            <v>0</v>
          </cell>
          <cell r="G174">
            <v>0</v>
          </cell>
          <cell r="H174" t="str">
            <v>Leve</v>
          </cell>
          <cell r="I174">
            <v>0</v>
          </cell>
          <cell r="J174">
            <v>0</v>
          </cell>
          <cell r="K174" t="str">
            <v>Leve</v>
          </cell>
          <cell r="L174" t="str">
            <v>Bajo</v>
          </cell>
          <cell r="M174" t="str">
            <v>Bajo</v>
          </cell>
        </row>
        <row r="175">
          <cell r="C175"/>
          <cell r="D175"/>
          <cell r="E175"/>
          <cell r="F175">
            <v>0</v>
          </cell>
          <cell r="G175"/>
          <cell r="H175"/>
          <cell r="I175">
            <v>0</v>
          </cell>
          <cell r="J175"/>
          <cell r="K175"/>
          <cell r="L175"/>
          <cell r="M175"/>
        </row>
        <row r="176">
          <cell r="C176"/>
          <cell r="D176"/>
          <cell r="E176"/>
          <cell r="F176">
            <v>0</v>
          </cell>
          <cell r="G176"/>
          <cell r="H176"/>
          <cell r="I176">
            <v>0</v>
          </cell>
          <cell r="J176"/>
          <cell r="K176"/>
          <cell r="L176"/>
          <cell r="M176"/>
        </row>
        <row r="177">
          <cell r="C177"/>
          <cell r="D177"/>
          <cell r="E177"/>
          <cell r="F177">
            <v>0</v>
          </cell>
          <cell r="G177">
            <v>0</v>
          </cell>
          <cell r="H177" t="str">
            <v>Leve</v>
          </cell>
          <cell r="I177">
            <v>0</v>
          </cell>
          <cell r="J177">
            <v>0</v>
          </cell>
          <cell r="K177" t="str">
            <v>Leve</v>
          </cell>
          <cell r="L177" t="str">
            <v>Bajo</v>
          </cell>
          <cell r="M177" t="str">
            <v>Bajo</v>
          </cell>
        </row>
        <row r="178">
          <cell r="C178"/>
          <cell r="D178"/>
          <cell r="E178"/>
          <cell r="F178">
            <v>0</v>
          </cell>
          <cell r="G178"/>
          <cell r="H178"/>
          <cell r="I178">
            <v>0</v>
          </cell>
          <cell r="J178"/>
          <cell r="K178"/>
          <cell r="L178"/>
          <cell r="M178"/>
        </row>
        <row r="179">
          <cell r="C179"/>
          <cell r="D179"/>
          <cell r="E179"/>
          <cell r="F179">
            <v>0</v>
          </cell>
          <cell r="G179"/>
          <cell r="H179"/>
          <cell r="I179">
            <v>0</v>
          </cell>
          <cell r="J179"/>
          <cell r="K179"/>
          <cell r="L179"/>
          <cell r="M179"/>
        </row>
        <row r="180">
          <cell r="C180"/>
          <cell r="D180"/>
          <cell r="E180"/>
          <cell r="F180">
            <v>0</v>
          </cell>
          <cell r="G180">
            <v>0</v>
          </cell>
          <cell r="H180" t="str">
            <v>Leve</v>
          </cell>
          <cell r="I180">
            <v>0</v>
          </cell>
          <cell r="J180">
            <v>0</v>
          </cell>
          <cell r="K180" t="str">
            <v>Leve</v>
          </cell>
          <cell r="L180" t="str">
            <v>Bajo</v>
          </cell>
          <cell r="M180" t="str">
            <v>Bajo</v>
          </cell>
        </row>
        <row r="181">
          <cell r="C181"/>
          <cell r="D181"/>
          <cell r="E181"/>
          <cell r="F181">
            <v>0</v>
          </cell>
          <cell r="G181"/>
          <cell r="H181"/>
          <cell r="I181">
            <v>0</v>
          </cell>
          <cell r="J181"/>
          <cell r="K181"/>
          <cell r="L181"/>
          <cell r="M181"/>
        </row>
        <row r="182">
          <cell r="C182"/>
          <cell r="D182"/>
          <cell r="E182"/>
          <cell r="F182">
            <v>0</v>
          </cell>
          <cell r="G182"/>
          <cell r="H182"/>
          <cell r="I182">
            <v>0</v>
          </cell>
          <cell r="J182"/>
          <cell r="K182"/>
          <cell r="L182"/>
          <cell r="M182"/>
        </row>
        <row r="183">
          <cell r="C183"/>
          <cell r="D183"/>
          <cell r="E183"/>
          <cell r="F183">
            <v>0</v>
          </cell>
          <cell r="G183">
            <v>0</v>
          </cell>
          <cell r="H183" t="str">
            <v>Leve</v>
          </cell>
          <cell r="I183">
            <v>0</v>
          </cell>
          <cell r="J183">
            <v>0</v>
          </cell>
          <cell r="K183" t="str">
            <v>Leve</v>
          </cell>
          <cell r="L183" t="str">
            <v>Bajo</v>
          </cell>
          <cell r="M183" t="str">
            <v>Bajo</v>
          </cell>
        </row>
        <row r="184">
          <cell r="C184"/>
          <cell r="D184"/>
          <cell r="E184"/>
          <cell r="F184">
            <v>0</v>
          </cell>
          <cell r="G184"/>
          <cell r="H184"/>
          <cell r="I184">
            <v>0</v>
          </cell>
          <cell r="J184"/>
          <cell r="K184"/>
          <cell r="L184"/>
          <cell r="M184"/>
        </row>
        <row r="185">
          <cell r="C185"/>
          <cell r="D185"/>
          <cell r="E185"/>
          <cell r="F185">
            <v>0</v>
          </cell>
          <cell r="G185"/>
          <cell r="H185"/>
          <cell r="I185">
            <v>0</v>
          </cell>
          <cell r="J185"/>
          <cell r="K185"/>
          <cell r="L185"/>
          <cell r="M185"/>
        </row>
        <row r="186">
          <cell r="C186"/>
          <cell r="D186"/>
          <cell r="E186"/>
          <cell r="F186">
            <v>0</v>
          </cell>
          <cell r="G186">
            <v>0</v>
          </cell>
          <cell r="H186" t="str">
            <v>Leve</v>
          </cell>
          <cell r="I186">
            <v>0</v>
          </cell>
          <cell r="J186">
            <v>0</v>
          </cell>
          <cell r="K186" t="str">
            <v>Leve</v>
          </cell>
          <cell r="L186" t="str">
            <v>Bajo</v>
          </cell>
          <cell r="M186" t="str">
            <v>Bajo</v>
          </cell>
        </row>
        <row r="187">
          <cell r="C187"/>
          <cell r="D187"/>
          <cell r="E187"/>
          <cell r="F187">
            <v>0</v>
          </cell>
          <cell r="G187"/>
          <cell r="H187"/>
          <cell r="I187">
            <v>0</v>
          </cell>
          <cell r="J187"/>
          <cell r="K187"/>
          <cell r="L187"/>
          <cell r="M187"/>
        </row>
        <row r="188">
          <cell r="C188"/>
          <cell r="D188"/>
          <cell r="E188"/>
          <cell r="F188">
            <v>0</v>
          </cell>
          <cell r="G188"/>
          <cell r="H188"/>
          <cell r="I188">
            <v>0</v>
          </cell>
          <cell r="J188"/>
          <cell r="K188"/>
          <cell r="L188"/>
          <cell r="M188"/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39928-93D2-4A48-8F79-08E5A83E080D}">
  <sheetPr>
    <tabColor theme="9" tint="0.59999389629810485"/>
  </sheetPr>
  <dimension ref="A1:U175"/>
  <sheetViews>
    <sheetView tabSelected="1" zoomScale="80" zoomScaleNormal="80" workbookViewId="0">
      <selection activeCell="C5" sqref="C5:M5"/>
    </sheetView>
  </sheetViews>
  <sheetFormatPr defaultColWidth="11.42578125" defaultRowHeight="18"/>
  <cols>
    <col min="1" max="1" width="4.140625" style="3" customWidth="1"/>
    <col min="2" max="2" width="10.7109375" style="3" customWidth="1"/>
    <col min="3" max="4" width="19.28515625" style="114" customWidth="1"/>
    <col min="5" max="5" width="25.5703125" style="115" customWidth="1"/>
    <col min="6" max="6" width="29.7109375" style="115" customWidth="1"/>
    <col min="7" max="7" width="40.5703125" style="163" customWidth="1"/>
    <col min="8" max="8" width="17.7109375" style="116" customWidth="1"/>
    <col min="9" max="9" width="28" style="117" customWidth="1"/>
    <col min="10" max="10" width="26.7109375" style="3" customWidth="1"/>
    <col min="11" max="12" width="17.28515625" style="3" customWidth="1"/>
    <col min="13" max="13" width="28.85546875" style="164" customWidth="1"/>
    <col min="14" max="14" width="26.140625" style="2" customWidth="1"/>
    <col min="15" max="15" width="33.85546875" style="3" customWidth="1"/>
    <col min="16" max="16" width="31.5703125" style="3" customWidth="1"/>
    <col min="17" max="17" width="30" style="3" customWidth="1"/>
    <col min="18" max="18" width="24.7109375" style="3" customWidth="1"/>
    <col min="19" max="19" width="23.42578125" style="166" customWidth="1"/>
    <col min="20" max="21" width="11.42578125" style="3"/>
    <col min="22" max="16384" width="11.42578125" style="117"/>
  </cols>
  <sheetData>
    <row r="1" spans="2:19" s="3" customFormat="1" ht="31.5">
      <c r="C1" s="246"/>
      <c r="D1" s="247"/>
      <c r="E1" s="247"/>
      <c r="F1" s="248"/>
      <c r="G1" s="255" t="s">
        <v>0</v>
      </c>
      <c r="H1" s="256"/>
      <c r="I1" s="256"/>
      <c r="J1" s="256"/>
      <c r="K1" s="256"/>
      <c r="L1" s="257"/>
      <c r="M1" s="1" t="s">
        <v>1</v>
      </c>
      <c r="N1" s="2"/>
      <c r="S1" s="166"/>
    </row>
    <row r="2" spans="2:19" s="3" customFormat="1">
      <c r="C2" s="249"/>
      <c r="D2" s="250"/>
      <c r="E2" s="250"/>
      <c r="F2" s="251"/>
      <c r="G2" s="258" t="s">
        <v>2</v>
      </c>
      <c r="H2" s="259"/>
      <c r="I2" s="259"/>
      <c r="J2" s="259"/>
      <c r="K2" s="259"/>
      <c r="L2" s="260"/>
      <c r="M2" s="4" t="s">
        <v>3</v>
      </c>
      <c r="N2" s="2"/>
      <c r="S2" s="166"/>
    </row>
    <row r="3" spans="2:19" s="3" customFormat="1" ht="46.5" customHeight="1" thickBot="1">
      <c r="C3" s="252"/>
      <c r="D3" s="253"/>
      <c r="E3" s="253"/>
      <c r="F3" s="254"/>
      <c r="G3" s="261" t="s">
        <v>4</v>
      </c>
      <c r="H3" s="262"/>
      <c r="I3" s="262"/>
      <c r="J3" s="262"/>
      <c r="K3" s="262"/>
      <c r="L3" s="263"/>
      <c r="M3" s="5" t="s">
        <v>5</v>
      </c>
      <c r="N3" s="2"/>
      <c r="S3" s="166"/>
    </row>
    <row r="4" spans="2:19" s="3" customFormat="1" ht="21" customHeight="1">
      <c r="C4" s="2"/>
      <c r="D4" s="2"/>
      <c r="G4" s="115"/>
      <c r="H4" s="2"/>
      <c r="J4" s="6"/>
      <c r="M4" s="169"/>
      <c r="N4" s="2"/>
      <c r="S4" s="166"/>
    </row>
    <row r="5" spans="2:19" s="3" customFormat="1" ht="53.25" customHeight="1">
      <c r="C5" s="265" t="s">
        <v>6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"/>
      <c r="S5" s="166"/>
    </row>
    <row r="7" spans="2:19" ht="31.5">
      <c r="B7" s="264" t="s">
        <v>7</v>
      </c>
      <c r="C7" s="264" t="s">
        <v>8</v>
      </c>
      <c r="D7" s="264" t="s">
        <v>9</v>
      </c>
      <c r="E7" s="264" t="s">
        <v>10</v>
      </c>
      <c r="F7" s="245" t="s">
        <v>11</v>
      </c>
      <c r="G7" s="245"/>
      <c r="H7" s="245" t="s">
        <v>12</v>
      </c>
      <c r="I7" s="245"/>
      <c r="J7" s="245" t="s">
        <v>13</v>
      </c>
      <c r="K7" s="245"/>
      <c r="L7" s="245"/>
      <c r="M7" s="165" t="s">
        <v>14</v>
      </c>
      <c r="N7" s="245" t="s">
        <v>15</v>
      </c>
      <c r="O7" s="245"/>
      <c r="P7" s="245" t="s">
        <v>16</v>
      </c>
      <c r="Q7" s="245"/>
      <c r="R7" s="245"/>
      <c r="S7" s="165" t="s">
        <v>17</v>
      </c>
    </row>
    <row r="8" spans="2:19" ht="32.25" thickBot="1">
      <c r="B8" s="264"/>
      <c r="C8" s="264"/>
      <c r="D8" s="264"/>
      <c r="E8" s="264"/>
      <c r="F8" s="7" t="s">
        <v>18</v>
      </c>
      <c r="G8" s="7" t="s">
        <v>19</v>
      </c>
      <c r="H8" s="7" t="s">
        <v>20</v>
      </c>
      <c r="I8" s="7" t="s">
        <v>21</v>
      </c>
      <c r="J8" s="7" t="s">
        <v>22</v>
      </c>
      <c r="K8" s="7" t="s">
        <v>23</v>
      </c>
      <c r="L8" s="7" t="s">
        <v>24</v>
      </c>
      <c r="M8" s="165" t="s">
        <v>25</v>
      </c>
      <c r="N8" s="7" t="s">
        <v>26</v>
      </c>
      <c r="O8" s="7" t="s">
        <v>27</v>
      </c>
      <c r="P8" s="7" t="s">
        <v>22</v>
      </c>
      <c r="Q8" s="7" t="s">
        <v>28</v>
      </c>
      <c r="R8" s="7" t="s">
        <v>29</v>
      </c>
      <c r="S8" s="165" t="s">
        <v>30</v>
      </c>
    </row>
    <row r="9" spans="2:19" ht="126" customHeight="1">
      <c r="B9" s="242">
        <v>1</v>
      </c>
      <c r="C9" s="242" t="s">
        <v>31</v>
      </c>
      <c r="D9" s="242" t="s">
        <v>32</v>
      </c>
      <c r="E9" s="242" t="s">
        <v>33</v>
      </c>
      <c r="F9" s="176" t="s">
        <v>34</v>
      </c>
      <c r="G9" s="216" t="s">
        <v>35</v>
      </c>
      <c r="H9" s="8" t="s">
        <v>36</v>
      </c>
      <c r="I9" s="9" t="str">
        <f>IFERROR(VLOOKUP(H9,'[5]Riesgos de corrupción'!$Q$9:$R$44,2,0),0)</f>
        <v>Disponibilidad de un solo profesional encargado de la administración y manejo de redes sociales, página web y carteleras digitales.</v>
      </c>
      <c r="J9" s="9" t="s">
        <v>37</v>
      </c>
      <c r="K9" s="10" t="s">
        <v>38</v>
      </c>
      <c r="L9" s="13" t="s">
        <v>39</v>
      </c>
      <c r="M9" s="183" t="str">
        <f>IFERROR(VLOOKUP(F9,'[5]Riesgos de corrupción'!$C$153:$M$188,10,0),0)</f>
        <v>Alto</v>
      </c>
      <c r="N9" s="8" t="s">
        <v>40</v>
      </c>
      <c r="O9" s="153" t="str">
        <f>IFERROR(VLOOKUP(N9,'[5]Riesgos de corrupción'!$C$113:$D$148,2,0),0)</f>
        <v>Afectación de la imagen institucional de la ANM</v>
      </c>
      <c r="P9" s="11" t="s">
        <v>41</v>
      </c>
      <c r="Q9" s="11" t="s">
        <v>42</v>
      </c>
      <c r="R9" s="11" t="s">
        <v>43</v>
      </c>
      <c r="S9" s="189" t="str">
        <f>IFERROR(VLOOKUP(F9,'[5]Riesgos de corrupción'!$C$153:$M$188,11,0),0)</f>
        <v>Moderado</v>
      </c>
    </row>
    <row r="10" spans="2:19" ht="48" thickBot="1">
      <c r="B10" s="243"/>
      <c r="C10" s="243"/>
      <c r="D10" s="243"/>
      <c r="E10" s="243"/>
      <c r="F10" s="208"/>
      <c r="G10" s="210"/>
      <c r="H10" s="12"/>
      <c r="I10" s="32"/>
      <c r="J10" s="9"/>
      <c r="K10" s="10"/>
      <c r="L10" s="13"/>
      <c r="M10" s="222"/>
      <c r="N10" s="12" t="s">
        <v>44</v>
      </c>
      <c r="O10" s="154" t="str">
        <f>IFERROR(VLOOKUP(N10,'[5]Riesgos de corrupción'!$C$113:$D$148,2,0),0)</f>
        <v>Conflictos de Intereses</v>
      </c>
      <c r="P10" s="32" t="s">
        <v>45</v>
      </c>
      <c r="Q10" s="32" t="s">
        <v>46</v>
      </c>
      <c r="R10" s="32" t="s">
        <v>47</v>
      </c>
      <c r="S10" s="190"/>
    </row>
    <row r="11" spans="2:19" ht="141.75">
      <c r="B11" s="242">
        <v>1</v>
      </c>
      <c r="C11" s="242" t="s">
        <v>31</v>
      </c>
      <c r="D11" s="242" t="s">
        <v>32</v>
      </c>
      <c r="E11" s="242" t="s">
        <v>33</v>
      </c>
      <c r="F11" s="176" t="s">
        <v>48</v>
      </c>
      <c r="G11" s="216" t="s">
        <v>49</v>
      </c>
      <c r="H11" s="8" t="s">
        <v>50</v>
      </c>
      <c r="I11" s="18" t="str">
        <f>IFERROR(VLOOKUP(H11,'[5]Riesgos de corrupción'!$Q$9:$R$44,2,0),0)</f>
        <v>Intereses particulares o de terceros para el direccionamiento del proceso contractual cuando este aplique</v>
      </c>
      <c r="J11" s="15" t="s">
        <v>51</v>
      </c>
      <c r="K11" s="16" t="s">
        <v>52</v>
      </c>
      <c r="L11" s="17" t="s">
        <v>53</v>
      </c>
      <c r="M11" s="191" t="str">
        <f>IFERROR(VLOOKUP(F11,'[5]Riesgos de corrupción'!$C$153:$M$188,10,0),0)</f>
        <v>Extremo</v>
      </c>
      <c r="N11" s="8" t="s">
        <v>54</v>
      </c>
      <c r="O11" s="18" t="str">
        <f>IFERROR(VLOOKUP(N11,'[5]Riesgos de corrupción'!$C$113:$D$148,2,0),0)</f>
        <v>Pérdida de recursos públicos/Detrimento patrimonial por manipulación en los procesos de contratación</v>
      </c>
      <c r="P11" s="18" t="s">
        <v>55</v>
      </c>
      <c r="Q11" s="18" t="s">
        <v>56</v>
      </c>
      <c r="R11" s="18" t="s">
        <v>57</v>
      </c>
      <c r="S11" s="230" t="str">
        <f>IFERROR(VLOOKUP(F11,'[5]Riesgos de corrupción'!$C$153:$M$188,11,0),0)</f>
        <v>Alto</v>
      </c>
    </row>
    <row r="12" spans="2:19" ht="142.5" thickBot="1">
      <c r="B12" s="243"/>
      <c r="C12" s="243"/>
      <c r="D12" s="243"/>
      <c r="E12" s="243"/>
      <c r="F12" s="208"/>
      <c r="G12" s="210"/>
      <c r="H12" s="12" t="s">
        <v>58</v>
      </c>
      <c r="I12" s="32" t="str">
        <f>IFERROR(VLOOKUP(H12,'[5]Riesgos de corrupción'!$Q$9:$R$44,2,0),0)</f>
        <v>Incluir temas de bienestar e incentivos  para favorecer un interés particular o de terceros</v>
      </c>
      <c r="J12" s="21" t="s">
        <v>59</v>
      </c>
      <c r="K12" s="22" t="s">
        <v>60</v>
      </c>
      <c r="L12" s="23" t="s">
        <v>61</v>
      </c>
      <c r="M12" s="192"/>
      <c r="N12" s="12"/>
      <c r="O12" s="32"/>
      <c r="P12" s="40"/>
      <c r="Q12" s="40"/>
      <c r="R12" s="40"/>
      <c r="S12" s="231"/>
    </row>
    <row r="13" spans="2:19" ht="126" customHeight="1">
      <c r="B13" s="242">
        <v>1</v>
      </c>
      <c r="C13" s="242" t="s">
        <v>31</v>
      </c>
      <c r="D13" s="242" t="s">
        <v>32</v>
      </c>
      <c r="E13" s="242" t="s">
        <v>33</v>
      </c>
      <c r="F13" s="176" t="s">
        <v>62</v>
      </c>
      <c r="G13" s="216" t="s">
        <v>63</v>
      </c>
      <c r="H13" s="106" t="s">
        <v>64</v>
      </c>
      <c r="I13" s="45" t="s">
        <v>65</v>
      </c>
      <c r="J13" s="94" t="s">
        <v>66</v>
      </c>
      <c r="K13" s="123" t="s">
        <v>67</v>
      </c>
      <c r="L13" s="123" t="s">
        <v>68</v>
      </c>
      <c r="M13" s="183" t="str">
        <f>IFERROR(VLOOKUP(F13,'[5]Riesgos de corrupción'!$C$153:$M$188,10,0),0)</f>
        <v>Alto</v>
      </c>
      <c r="N13" s="8" t="s">
        <v>40</v>
      </c>
      <c r="O13" s="18" t="str">
        <f>IFERROR(VLOOKUP(N13,'[5]Riesgos de corrupción'!$C$113:$D$148,2,0),0)</f>
        <v>Afectación de la imagen institucional de la ANM</v>
      </c>
      <c r="P13" s="11" t="s">
        <v>41</v>
      </c>
      <c r="Q13" s="11" t="s">
        <v>42</v>
      </c>
      <c r="R13" s="11" t="s">
        <v>43</v>
      </c>
      <c r="S13" s="189" t="str">
        <f>IFERROR(VLOOKUP(F13,'[5]Riesgos de corrupción'!$C$153:$M$188,11,0),0)</f>
        <v>Moderado</v>
      </c>
    </row>
    <row r="14" spans="2:19" ht="47.25">
      <c r="B14" s="243"/>
      <c r="C14" s="243"/>
      <c r="D14" s="243"/>
      <c r="E14" s="243"/>
      <c r="F14" s="208"/>
      <c r="G14" s="210"/>
      <c r="H14" s="12"/>
      <c r="I14" s="32"/>
      <c r="J14" s="32"/>
      <c r="K14" s="32"/>
      <c r="L14" s="32"/>
      <c r="M14" s="222"/>
      <c r="N14" s="12" t="s">
        <v>44</v>
      </c>
      <c r="O14" s="32" t="str">
        <f>IFERROR(VLOOKUP(N14,'[5]Riesgos de corrupción'!$C$113:$D$148,2,0),0)</f>
        <v>Conflictos de Intereses</v>
      </c>
      <c r="P14" s="32" t="s">
        <v>45</v>
      </c>
      <c r="Q14" s="32" t="s">
        <v>46</v>
      </c>
      <c r="R14" s="32" t="s">
        <v>47</v>
      </c>
      <c r="S14" s="190"/>
    </row>
    <row r="15" spans="2:19" ht="63.75" thickBot="1">
      <c r="B15" s="243"/>
      <c r="C15" s="243"/>
      <c r="D15" s="243"/>
      <c r="E15" s="243"/>
      <c r="F15" s="208"/>
      <c r="G15" s="210"/>
      <c r="H15" s="24"/>
      <c r="I15" s="40"/>
      <c r="J15" s="40"/>
      <c r="K15" s="40"/>
      <c r="L15" s="40"/>
      <c r="M15" s="184"/>
      <c r="N15" s="24" t="s">
        <v>69</v>
      </c>
      <c r="O15" s="40" t="str">
        <f>IFERROR(VLOOKUP(N15,'[5]Riesgos de corrupción'!$C$113:$D$148,2,0),0)</f>
        <v xml:space="preserve">Potenciales estafas a los ciudadanos </v>
      </c>
      <c r="P15" s="40" t="s">
        <v>70</v>
      </c>
      <c r="Q15" s="40" t="s">
        <v>71</v>
      </c>
      <c r="R15" s="40" t="s">
        <v>72</v>
      </c>
      <c r="S15" s="199"/>
    </row>
    <row r="16" spans="2:19" ht="94.5" customHeight="1">
      <c r="B16" s="242">
        <v>1</v>
      </c>
      <c r="C16" s="242" t="s">
        <v>31</v>
      </c>
      <c r="D16" s="242" t="s">
        <v>32</v>
      </c>
      <c r="E16" s="242" t="s">
        <v>33</v>
      </c>
      <c r="F16" s="176" t="s">
        <v>73</v>
      </c>
      <c r="G16" s="216" t="s">
        <v>74</v>
      </c>
      <c r="H16" s="8" t="s">
        <v>75</v>
      </c>
      <c r="I16" s="18" t="str">
        <f>IFERROR(VLOOKUP(H16,'[5]Riesgos de corrupción'!$Q$9:$R$44,2,0),0)</f>
        <v>Desconocimiento de la ciudadanía sobre los servicios y/o eventos ofrecidos por la ANM.</v>
      </c>
      <c r="J16" s="9" t="s">
        <v>76</v>
      </c>
      <c r="K16" s="10" t="s">
        <v>77</v>
      </c>
      <c r="L16" s="10" t="s">
        <v>78</v>
      </c>
      <c r="M16" s="183" t="str">
        <f>IFERROR(VLOOKUP(F16,'[5]Riesgos de corrupción'!$C$153:$M$188,10,0),0)</f>
        <v>Alto</v>
      </c>
      <c r="N16" s="8" t="s">
        <v>40</v>
      </c>
      <c r="O16" s="18" t="str">
        <f>IFERROR(VLOOKUP(N16,'[5]Riesgos de corrupción'!$C$113:$D$148,2,0),0)</f>
        <v>Afectación de la imagen institucional de la ANM</v>
      </c>
      <c r="P16" s="11" t="s">
        <v>41</v>
      </c>
      <c r="Q16" s="11" t="s">
        <v>42</v>
      </c>
      <c r="R16" s="11" t="s">
        <v>43</v>
      </c>
      <c r="S16" s="189" t="str">
        <f>IFERROR(VLOOKUP(F16,'[5]Riesgos de corrupción'!$C$153:$M$188,11,0),0)</f>
        <v>Moderado</v>
      </c>
    </row>
    <row r="17" spans="2:19" ht="47.25">
      <c r="B17" s="243"/>
      <c r="C17" s="243"/>
      <c r="D17" s="243"/>
      <c r="E17" s="243"/>
      <c r="F17" s="208"/>
      <c r="G17" s="210"/>
      <c r="H17" s="12"/>
      <c r="I17" s="32"/>
      <c r="J17" s="32"/>
      <c r="K17" s="32"/>
      <c r="L17" s="32"/>
      <c r="M17" s="222"/>
      <c r="N17" s="12" t="s">
        <v>44</v>
      </c>
      <c r="O17" s="32" t="str">
        <f>IFERROR(VLOOKUP(N17,'[5]Riesgos de corrupción'!$C$113:$D$148,2,0),0)</f>
        <v>Conflictos de Intereses</v>
      </c>
      <c r="P17" s="32" t="s">
        <v>45</v>
      </c>
      <c r="Q17" s="32" t="s">
        <v>46</v>
      </c>
      <c r="R17" s="32" t="s">
        <v>47</v>
      </c>
      <c r="S17" s="190"/>
    </row>
    <row r="18" spans="2:19" ht="63.75" thickBot="1">
      <c r="B18" s="244"/>
      <c r="C18" s="244"/>
      <c r="D18" s="244"/>
      <c r="E18" s="244"/>
      <c r="F18" s="177"/>
      <c r="G18" s="211"/>
      <c r="H18" s="24"/>
      <c r="I18" s="40"/>
      <c r="J18" s="40"/>
      <c r="K18" s="40"/>
      <c r="L18" s="40"/>
      <c r="M18" s="184"/>
      <c r="N18" s="24" t="s">
        <v>79</v>
      </c>
      <c r="O18" s="40" t="str">
        <f>IFERROR(VLOOKUP(N18,'[5]Riesgos de corrupción'!$C$113:$D$148,2,0),0)</f>
        <v>Acciones judiciales en contra de la Entidad</v>
      </c>
      <c r="P18" s="39" t="s">
        <v>80</v>
      </c>
      <c r="Q18" s="39" t="s">
        <v>81</v>
      </c>
      <c r="R18" s="39" t="s">
        <v>82</v>
      </c>
      <c r="S18" s="199"/>
    </row>
    <row r="19" spans="2:19" ht="252">
      <c r="B19" s="239">
        <v>1</v>
      </c>
      <c r="C19" s="239" t="s">
        <v>31</v>
      </c>
      <c r="D19" s="239" t="s">
        <v>83</v>
      </c>
      <c r="E19" s="239" t="s">
        <v>84</v>
      </c>
      <c r="F19" s="227" t="s">
        <v>85</v>
      </c>
      <c r="G19" s="235" t="s">
        <v>86</v>
      </c>
      <c r="H19" s="12" t="s">
        <v>87</v>
      </c>
      <c r="I19" s="27" t="s">
        <v>88</v>
      </c>
      <c r="J19" s="27" t="s">
        <v>89</v>
      </c>
      <c r="K19" s="27" t="s">
        <v>90</v>
      </c>
      <c r="L19" s="27" t="s">
        <v>91</v>
      </c>
      <c r="M19" s="189" t="str">
        <f>IFERROR(VLOOKUP(F19,'[6]Riesgos de corrupción'!$C$156:$M$191,10,0),0)</f>
        <v>Moderado</v>
      </c>
      <c r="N19" s="28" t="s">
        <v>92</v>
      </c>
      <c r="O19" s="29" t="s">
        <v>93</v>
      </c>
      <c r="P19" s="29" t="s">
        <v>94</v>
      </c>
      <c r="Q19" s="26" t="s">
        <v>95</v>
      </c>
      <c r="R19" s="29" t="s">
        <v>96</v>
      </c>
      <c r="S19" s="189" t="str">
        <f>IFERROR(VLOOKUP(F19,'[6]Riesgos de corrupción'!$C$156:$M$191,11,0),0)</f>
        <v>Moderado</v>
      </c>
    </row>
    <row r="20" spans="2:19" ht="102.75" customHeight="1" thickBot="1">
      <c r="B20" s="240"/>
      <c r="C20" s="240"/>
      <c r="D20" s="240"/>
      <c r="E20" s="240"/>
      <c r="F20" s="228"/>
      <c r="G20" s="229"/>
      <c r="H20" s="12"/>
      <c r="I20" s="32"/>
      <c r="J20" s="32"/>
      <c r="K20" s="32"/>
      <c r="L20" s="32"/>
      <c r="M20" s="241"/>
      <c r="N20" s="12" t="s">
        <v>40</v>
      </c>
      <c r="O20" s="27" t="s">
        <v>97</v>
      </c>
      <c r="P20" s="32" t="s">
        <v>41</v>
      </c>
      <c r="Q20" s="32" t="s">
        <v>42</v>
      </c>
      <c r="R20" s="32" t="s">
        <v>43</v>
      </c>
      <c r="S20" s="190"/>
    </row>
    <row r="21" spans="2:19" ht="126">
      <c r="B21" s="239">
        <v>1</v>
      </c>
      <c r="C21" s="239" t="s">
        <v>31</v>
      </c>
      <c r="D21" s="239" t="s">
        <v>83</v>
      </c>
      <c r="E21" s="239" t="s">
        <v>84</v>
      </c>
      <c r="F21" s="227" t="s">
        <v>98</v>
      </c>
      <c r="G21" s="235" t="s">
        <v>99</v>
      </c>
      <c r="H21" s="28" t="s">
        <v>100</v>
      </c>
      <c r="I21" s="33" t="s">
        <v>101</v>
      </c>
      <c r="J21" s="33" t="s">
        <v>102</v>
      </c>
      <c r="K21" s="33" t="s">
        <v>95</v>
      </c>
      <c r="L21" s="33" t="s">
        <v>103</v>
      </c>
      <c r="M21" s="189" t="str">
        <f>IFERROR(VLOOKUP(F21,'[6]Riesgos de corrupción'!$C$156:$M$191,10,0),0)</f>
        <v>Moderado</v>
      </c>
      <c r="N21" s="8" t="s">
        <v>92</v>
      </c>
      <c r="O21" s="29" t="s">
        <v>93</v>
      </c>
      <c r="P21" s="29" t="s">
        <v>94</v>
      </c>
      <c r="Q21" s="26" t="s">
        <v>95</v>
      </c>
      <c r="R21" s="29" t="s">
        <v>96</v>
      </c>
      <c r="S21" s="189" t="str">
        <f>IFERROR(VLOOKUP(F21,'[6]Riesgos de corrupción'!$C$156:$M$191,11,0),0)</f>
        <v>Moderado</v>
      </c>
    </row>
    <row r="22" spans="2:19" ht="47.25">
      <c r="B22" s="240"/>
      <c r="C22" s="240"/>
      <c r="D22" s="240"/>
      <c r="E22" s="240"/>
      <c r="F22" s="228"/>
      <c r="G22" s="229"/>
      <c r="H22" s="12"/>
      <c r="I22" s="32"/>
      <c r="J22" s="32"/>
      <c r="K22" s="32"/>
      <c r="L22" s="32"/>
      <c r="M22" s="241"/>
      <c r="N22" s="34" t="s">
        <v>40</v>
      </c>
      <c r="O22" s="27" t="s">
        <v>97</v>
      </c>
      <c r="P22" s="32" t="s">
        <v>41</v>
      </c>
      <c r="Q22" s="32" t="s">
        <v>42</v>
      </c>
      <c r="R22" s="32" t="s">
        <v>43</v>
      </c>
      <c r="S22" s="190"/>
    </row>
    <row r="23" spans="2:19" ht="18.75" thickBot="1">
      <c r="B23" s="270"/>
      <c r="C23" s="270">
        <v>44588</v>
      </c>
      <c r="D23" s="270" t="s">
        <v>83</v>
      </c>
      <c r="E23" s="270" t="s">
        <v>104</v>
      </c>
      <c r="F23" s="180"/>
      <c r="G23" s="179"/>
      <c r="H23" s="24"/>
      <c r="I23" s="40"/>
      <c r="J23" s="40"/>
      <c r="K23" s="40"/>
      <c r="L23" s="40"/>
      <c r="M23" s="269"/>
      <c r="N23" s="24"/>
      <c r="O23" s="40"/>
      <c r="P23" s="40"/>
      <c r="Q23" s="40"/>
      <c r="R23" s="40"/>
      <c r="S23" s="199"/>
    </row>
    <row r="24" spans="2:19" ht="78.75">
      <c r="B24" s="239">
        <v>1</v>
      </c>
      <c r="C24" s="239" t="s">
        <v>31</v>
      </c>
      <c r="D24" s="239" t="s">
        <v>83</v>
      </c>
      <c r="E24" s="239" t="s">
        <v>104</v>
      </c>
      <c r="F24" s="227" t="s">
        <v>105</v>
      </c>
      <c r="G24" s="235" t="s">
        <v>106</v>
      </c>
      <c r="H24" s="8" t="s">
        <v>107</v>
      </c>
      <c r="I24" s="33" t="s">
        <v>108</v>
      </c>
      <c r="J24" s="33" t="s">
        <v>109</v>
      </c>
      <c r="K24" s="33" t="s">
        <v>110</v>
      </c>
      <c r="L24" s="33" t="s">
        <v>68</v>
      </c>
      <c r="M24" s="271" t="s">
        <v>111</v>
      </c>
      <c r="N24" s="193" t="s">
        <v>112</v>
      </c>
      <c r="O24" s="195" t="s">
        <v>113</v>
      </c>
      <c r="P24" s="18" t="s">
        <v>114</v>
      </c>
      <c r="Q24" s="18" t="s">
        <v>115</v>
      </c>
      <c r="R24" s="18" t="s">
        <v>57</v>
      </c>
      <c r="S24" s="189" t="s">
        <v>116</v>
      </c>
    </row>
    <row r="25" spans="2:19" ht="63">
      <c r="B25" s="240"/>
      <c r="C25" s="240"/>
      <c r="D25" s="240"/>
      <c r="E25" s="240"/>
      <c r="F25" s="228"/>
      <c r="G25" s="236"/>
      <c r="H25" s="12"/>
      <c r="I25" s="27"/>
      <c r="J25" s="27"/>
      <c r="K25" s="27"/>
      <c r="L25" s="27"/>
      <c r="M25" s="272"/>
      <c r="N25" s="194"/>
      <c r="O25" s="196"/>
      <c r="P25" s="32" t="s">
        <v>117</v>
      </c>
      <c r="Q25" s="32" t="s">
        <v>115</v>
      </c>
      <c r="R25" s="32" t="s">
        <v>57</v>
      </c>
      <c r="S25" s="190"/>
    </row>
    <row r="26" spans="2:19" ht="95.25" thickBot="1">
      <c r="B26" s="270"/>
      <c r="C26" s="270"/>
      <c r="D26" s="270"/>
      <c r="E26" s="270"/>
      <c r="F26" s="180"/>
      <c r="G26" s="179"/>
      <c r="H26" s="24"/>
      <c r="I26" s="40"/>
      <c r="J26" s="40"/>
      <c r="K26" s="40"/>
      <c r="L26" s="40"/>
      <c r="M26" s="273"/>
      <c r="N26" s="24" t="s">
        <v>118</v>
      </c>
      <c r="O26" s="40" t="s">
        <v>119</v>
      </c>
      <c r="P26" s="124" t="s">
        <v>120</v>
      </c>
      <c r="Q26" s="39" t="s">
        <v>115</v>
      </c>
      <c r="R26" s="39" t="s">
        <v>121</v>
      </c>
      <c r="S26" s="199"/>
    </row>
    <row r="27" spans="2:19" ht="126">
      <c r="B27" s="240">
        <v>1</v>
      </c>
      <c r="C27" s="240" t="s">
        <v>31</v>
      </c>
      <c r="D27" s="240" t="s">
        <v>83</v>
      </c>
      <c r="E27" s="240" t="s">
        <v>104</v>
      </c>
      <c r="F27" s="228" t="s">
        <v>122</v>
      </c>
      <c r="G27" s="236" t="s">
        <v>123</v>
      </c>
      <c r="H27" s="30" t="s">
        <v>124</v>
      </c>
      <c r="I27" s="125" t="s">
        <v>125</v>
      </c>
      <c r="J27" s="125" t="s">
        <v>126</v>
      </c>
      <c r="K27" s="125" t="s">
        <v>127</v>
      </c>
      <c r="L27" s="125" t="s">
        <v>128</v>
      </c>
      <c r="M27" s="272" t="s">
        <v>111</v>
      </c>
      <c r="N27" s="205" t="s">
        <v>112</v>
      </c>
      <c r="O27" s="206" t="s">
        <v>113</v>
      </c>
      <c r="P27" s="11" t="s">
        <v>114</v>
      </c>
      <c r="Q27" s="11" t="s">
        <v>115</v>
      </c>
      <c r="R27" s="11" t="s">
        <v>57</v>
      </c>
      <c r="S27" s="190" t="s">
        <v>116</v>
      </c>
    </row>
    <row r="28" spans="2:19" ht="63">
      <c r="B28" s="240"/>
      <c r="C28" s="240"/>
      <c r="D28" s="240"/>
      <c r="E28" s="240"/>
      <c r="F28" s="228"/>
      <c r="G28" s="236"/>
      <c r="H28" s="12"/>
      <c r="I28" s="41"/>
      <c r="J28" s="41"/>
      <c r="K28" s="41"/>
      <c r="L28" s="41"/>
      <c r="M28" s="272"/>
      <c r="N28" s="194"/>
      <c r="O28" s="196"/>
      <c r="P28" s="32" t="s">
        <v>117</v>
      </c>
      <c r="Q28" s="32" t="s">
        <v>115</v>
      </c>
      <c r="R28" s="32" t="s">
        <v>57</v>
      </c>
      <c r="S28" s="190"/>
    </row>
    <row r="29" spans="2:19" ht="95.25" thickBot="1">
      <c r="B29" s="240"/>
      <c r="C29" s="240"/>
      <c r="D29" s="240"/>
      <c r="E29" s="240"/>
      <c r="F29" s="228"/>
      <c r="G29" s="229"/>
      <c r="H29" s="37"/>
      <c r="I29" s="36"/>
      <c r="J29" s="36"/>
      <c r="K29" s="36"/>
      <c r="L29" s="36"/>
      <c r="M29" s="272"/>
      <c r="N29" s="37" t="s">
        <v>118</v>
      </c>
      <c r="O29" s="36" t="s">
        <v>119</v>
      </c>
      <c r="P29" s="126" t="s">
        <v>120</v>
      </c>
      <c r="Q29" s="31" t="s">
        <v>115</v>
      </c>
      <c r="R29" s="31" t="s">
        <v>121</v>
      </c>
      <c r="S29" s="190"/>
    </row>
    <row r="30" spans="2:19" ht="126">
      <c r="B30" s="239">
        <v>1</v>
      </c>
      <c r="C30" s="239" t="s">
        <v>31</v>
      </c>
      <c r="D30" s="227" t="s">
        <v>83</v>
      </c>
      <c r="E30" s="227" t="s">
        <v>104</v>
      </c>
      <c r="F30" s="227" t="s">
        <v>129</v>
      </c>
      <c r="G30" s="178" t="s">
        <v>130</v>
      </c>
      <c r="H30" s="28" t="s">
        <v>131</v>
      </c>
      <c r="I30" s="33" t="s">
        <v>132</v>
      </c>
      <c r="J30" s="33" t="s">
        <v>133</v>
      </c>
      <c r="K30" s="33" t="s">
        <v>134</v>
      </c>
      <c r="L30" s="33" t="s">
        <v>135</v>
      </c>
      <c r="M30" s="271" t="str">
        <f>IFERROR(VLOOKUP(F30,'[7]Riesgos de corrupción'!$C$153:$M$188,10,0),0)</f>
        <v>Extremo</v>
      </c>
      <c r="N30" s="193" t="s">
        <v>112</v>
      </c>
      <c r="O30" s="195" t="s">
        <v>113</v>
      </c>
      <c r="P30" s="18" t="s">
        <v>114</v>
      </c>
      <c r="Q30" s="18" t="s">
        <v>115</v>
      </c>
      <c r="R30" s="18" t="s">
        <v>57</v>
      </c>
      <c r="S30" s="189" t="str">
        <f>IFERROR(VLOOKUP(F30,'[7]Riesgos de corrupción'!$C$153:$M$188,11,0),0)</f>
        <v>Moderado</v>
      </c>
    </row>
    <row r="31" spans="2:19" ht="126" customHeight="1">
      <c r="B31" s="240"/>
      <c r="C31" s="240">
        <v>44588</v>
      </c>
      <c r="D31" s="228"/>
      <c r="E31" s="228"/>
      <c r="F31" s="228"/>
      <c r="G31" s="229"/>
      <c r="H31" s="12" t="s">
        <v>136</v>
      </c>
      <c r="I31" s="155" t="s">
        <v>137</v>
      </c>
      <c r="J31" s="50" t="s">
        <v>138</v>
      </c>
      <c r="K31" s="72" t="s">
        <v>115</v>
      </c>
      <c r="L31" s="13" t="s">
        <v>139</v>
      </c>
      <c r="M31" s="272"/>
      <c r="N31" s="194"/>
      <c r="O31" s="196"/>
      <c r="P31" s="32" t="s">
        <v>117</v>
      </c>
      <c r="Q31" s="32" t="s">
        <v>115</v>
      </c>
      <c r="R31" s="32" t="s">
        <v>57</v>
      </c>
      <c r="S31" s="190"/>
    </row>
    <row r="32" spans="2:19" ht="95.25" thickBot="1">
      <c r="B32" s="270"/>
      <c r="C32" s="270"/>
      <c r="D32" s="180"/>
      <c r="E32" s="180"/>
      <c r="F32" s="180"/>
      <c r="G32" s="179"/>
      <c r="H32" s="24"/>
      <c r="I32" s="40"/>
      <c r="J32" s="25"/>
      <c r="K32" s="25"/>
      <c r="L32" s="25"/>
      <c r="M32" s="273"/>
      <c r="N32" s="24" t="s">
        <v>118</v>
      </c>
      <c r="O32" s="40" t="s">
        <v>119</v>
      </c>
      <c r="P32" s="124" t="s">
        <v>120</v>
      </c>
      <c r="Q32" s="39" t="s">
        <v>115</v>
      </c>
      <c r="R32" s="39" t="s">
        <v>121</v>
      </c>
      <c r="S32" s="199"/>
    </row>
    <row r="33" spans="2:19" ht="47.25">
      <c r="B33" s="239">
        <v>1</v>
      </c>
      <c r="C33" s="239" t="s">
        <v>31</v>
      </c>
      <c r="D33" s="239" t="s">
        <v>140</v>
      </c>
      <c r="E33" s="239" t="s">
        <v>141</v>
      </c>
      <c r="F33" s="227" t="s">
        <v>142</v>
      </c>
      <c r="G33" s="235" t="s">
        <v>143</v>
      </c>
      <c r="H33" s="193" t="s">
        <v>144</v>
      </c>
      <c r="I33" s="237" t="s">
        <v>145</v>
      </c>
      <c r="J33" s="33" t="s">
        <v>146</v>
      </c>
      <c r="K33" s="33" t="s">
        <v>147</v>
      </c>
      <c r="L33" s="33" t="s">
        <v>148</v>
      </c>
      <c r="M33" s="189" t="str">
        <f>IFERROR(VLOOKUP(F33,'[8]Riesgos de corrupción'!$C$153:$M$188,10,0),0)</f>
        <v>Moderado</v>
      </c>
      <c r="N33" s="12" t="s">
        <v>149</v>
      </c>
      <c r="O33" s="32" t="str">
        <f>IFERROR(VLOOKUP(N33,'[8]Riesgos de corrupción'!$C$113:$D$148,2,0),0)</f>
        <v>Desvío de recursos públicos</v>
      </c>
      <c r="P33" s="45" t="s">
        <v>150</v>
      </c>
      <c r="Q33" s="42" t="s">
        <v>151</v>
      </c>
      <c r="R33" s="18" t="s">
        <v>152</v>
      </c>
      <c r="S33" s="189" t="str">
        <f>IFERROR(VLOOKUP(F33,'[8]Riesgos de corrupción'!$C$153:$M$188,11,0),0)</f>
        <v>Moderado</v>
      </c>
    </row>
    <row r="34" spans="2:19" ht="79.5" thickBot="1">
      <c r="B34" s="240"/>
      <c r="C34" s="240"/>
      <c r="D34" s="240"/>
      <c r="E34" s="240"/>
      <c r="F34" s="228"/>
      <c r="G34" s="236"/>
      <c r="H34" s="194"/>
      <c r="I34" s="238"/>
      <c r="J34" s="41" t="s">
        <v>153</v>
      </c>
      <c r="K34" s="41" t="s">
        <v>154</v>
      </c>
      <c r="L34" s="41" t="s">
        <v>155</v>
      </c>
      <c r="M34" s="190"/>
      <c r="N34" s="24"/>
      <c r="O34" s="40"/>
      <c r="P34" s="32"/>
      <c r="Q34" s="32"/>
      <c r="R34" s="32"/>
      <c r="S34" s="190"/>
    </row>
    <row r="35" spans="2:19" ht="31.5" customHeight="1">
      <c r="B35" s="239">
        <v>1</v>
      </c>
      <c r="C35" s="239" t="s">
        <v>31</v>
      </c>
      <c r="D35" s="239" t="s">
        <v>140</v>
      </c>
      <c r="E35" s="239" t="s">
        <v>141</v>
      </c>
      <c r="F35" s="227" t="s">
        <v>156</v>
      </c>
      <c r="G35" s="235" t="s">
        <v>157</v>
      </c>
      <c r="H35" s="28" t="s">
        <v>158</v>
      </c>
      <c r="I35" s="33" t="s">
        <v>159</v>
      </c>
      <c r="J35" s="43" t="s">
        <v>160</v>
      </c>
      <c r="K35" s="43" t="s">
        <v>147</v>
      </c>
      <c r="L35" s="43" t="s">
        <v>161</v>
      </c>
      <c r="M35" s="183" t="str">
        <f>IFERROR(VLOOKUP(F35,'[8]Riesgos de corrupción'!$C$153:$M$188,10,0),0)</f>
        <v>Alto</v>
      </c>
      <c r="N35" s="35" t="s">
        <v>162</v>
      </c>
      <c r="O35" s="11" t="str">
        <f>IFERROR(VLOOKUP(N35,'[8]Riesgos de corrupción'!$C$113:$D$148,2,0),0)</f>
        <v>Perdida de recursos públicos</v>
      </c>
      <c r="P35" s="18" t="s">
        <v>163</v>
      </c>
      <c r="Q35" s="42" t="s">
        <v>164</v>
      </c>
      <c r="R35" s="18" t="s">
        <v>165</v>
      </c>
      <c r="S35" s="189" t="str">
        <f>IFERROR(VLOOKUP(F35,'[8]Riesgos de corrupción'!$C$153:$M$188,11,0),0)</f>
        <v>Moderado</v>
      </c>
    </row>
    <row r="36" spans="2:19" ht="79.5" thickBot="1">
      <c r="B36" s="240"/>
      <c r="C36" s="240"/>
      <c r="D36" s="240"/>
      <c r="E36" s="240"/>
      <c r="F36" s="228"/>
      <c r="G36" s="236"/>
      <c r="H36" s="37" t="s">
        <v>166</v>
      </c>
      <c r="I36" s="41" t="s">
        <v>167</v>
      </c>
      <c r="J36" s="127" t="s">
        <v>168</v>
      </c>
      <c r="K36" s="127" t="s">
        <v>151</v>
      </c>
      <c r="L36" s="127" t="s">
        <v>169</v>
      </c>
      <c r="M36" s="222"/>
      <c r="N36" s="37" t="s">
        <v>40</v>
      </c>
      <c r="O36" s="36" t="str">
        <f>IFERROR(VLOOKUP(N36,'[8]Riesgos de corrupción'!$C$113:$D$148,2,0),0)</f>
        <v>Afectación de la imagen institucional de la ANM</v>
      </c>
      <c r="P36" s="40" t="s">
        <v>170</v>
      </c>
      <c r="Q36" s="40" t="s">
        <v>171</v>
      </c>
      <c r="R36" s="40" t="s">
        <v>172</v>
      </c>
      <c r="S36" s="190"/>
    </row>
    <row r="37" spans="2:19" ht="95.25" customHeight="1">
      <c r="B37" s="239">
        <v>1</v>
      </c>
      <c r="C37" s="239" t="s">
        <v>31</v>
      </c>
      <c r="D37" s="239" t="s">
        <v>140</v>
      </c>
      <c r="E37" s="239" t="s">
        <v>141</v>
      </c>
      <c r="F37" s="227" t="s">
        <v>173</v>
      </c>
      <c r="G37" s="235" t="s">
        <v>174</v>
      </c>
      <c r="H37" s="44" t="s">
        <v>175</v>
      </c>
      <c r="I37" s="16" t="s">
        <v>176</v>
      </c>
      <c r="J37" s="94" t="s">
        <v>177</v>
      </c>
      <c r="K37" s="95" t="s">
        <v>178</v>
      </c>
      <c r="L37" s="52" t="s">
        <v>179</v>
      </c>
      <c r="M37" s="183" t="str">
        <f>IFERROR(VLOOKUP(F37,'[8]Riesgos de corrupción'!$C$153:$M$188,10,0),0)</f>
        <v>Alto</v>
      </c>
      <c r="N37" s="8" t="s">
        <v>180</v>
      </c>
      <c r="O37" s="18" t="str">
        <f>IFERROR(VLOOKUP(N37,'[8]Riesgos de corrupción'!$C$113:$D$148,2,0),0)</f>
        <v>Demandas o acciones legales de partes interesadas en el proceso de selección</v>
      </c>
      <c r="P37" s="11" t="s">
        <v>181</v>
      </c>
      <c r="Q37" s="93" t="s">
        <v>182</v>
      </c>
      <c r="R37" s="11" t="s">
        <v>183</v>
      </c>
      <c r="S37" s="189" t="str">
        <f>IFERROR(VLOOKUP(F37,'[8]Riesgos de corrupción'!$C$153:$M$188,11,0),0)</f>
        <v>Moderado</v>
      </c>
    </row>
    <row r="38" spans="2:19" ht="31.5">
      <c r="B38" s="240"/>
      <c r="C38" s="240"/>
      <c r="D38" s="240"/>
      <c r="E38" s="240"/>
      <c r="F38" s="228"/>
      <c r="G38" s="229"/>
      <c r="H38" s="19"/>
      <c r="I38" s="20"/>
      <c r="J38" s="20"/>
      <c r="K38" s="20"/>
      <c r="L38" s="20"/>
      <c r="M38" s="222"/>
      <c r="N38" s="12" t="s">
        <v>40</v>
      </c>
      <c r="O38" s="36" t="str">
        <f>IFERROR(VLOOKUP(N38,'[8]Riesgos de corrupción'!$C$113:$D$148,2,0),0)</f>
        <v>Afectación de la imagen institucional de la ANM</v>
      </c>
      <c r="P38" s="11" t="s">
        <v>170</v>
      </c>
      <c r="Q38" s="11" t="s">
        <v>171</v>
      </c>
      <c r="R38" s="11" t="s">
        <v>172</v>
      </c>
      <c r="S38" s="190"/>
    </row>
    <row r="39" spans="2:19" ht="79.5" customHeight="1" thickBot="1">
      <c r="B39" s="270"/>
      <c r="C39" s="270" t="s">
        <v>31</v>
      </c>
      <c r="D39" s="270" t="s">
        <v>140</v>
      </c>
      <c r="E39" s="270" t="s">
        <v>141</v>
      </c>
      <c r="F39" s="180"/>
      <c r="G39" s="179"/>
      <c r="H39" s="24"/>
      <c r="I39" s="40"/>
      <c r="J39" s="40"/>
      <c r="K39" s="40"/>
      <c r="L39" s="40"/>
      <c r="M39" s="184"/>
      <c r="N39" s="24"/>
      <c r="O39" s="40"/>
      <c r="P39" s="40"/>
      <c r="Q39" s="40"/>
      <c r="R39" s="40"/>
      <c r="S39" s="199"/>
    </row>
    <row r="40" spans="2:19" ht="78.75" customHeight="1">
      <c r="B40" s="239">
        <v>1</v>
      </c>
      <c r="C40" s="239" t="s">
        <v>31</v>
      </c>
      <c r="D40" s="239" t="s">
        <v>184</v>
      </c>
      <c r="E40" s="239" t="s">
        <v>185</v>
      </c>
      <c r="F40" s="227" t="s">
        <v>186</v>
      </c>
      <c r="G40" s="159" t="s">
        <v>187</v>
      </c>
      <c r="H40" s="156" t="s">
        <v>188</v>
      </c>
      <c r="I40" s="128" t="s">
        <v>189</v>
      </c>
      <c r="J40" s="128" t="s">
        <v>190</v>
      </c>
      <c r="K40" s="128" t="s">
        <v>191</v>
      </c>
      <c r="L40" s="128" t="s">
        <v>192</v>
      </c>
      <c r="M40" s="191" t="str">
        <f>IFERROR(VLOOKUP(F40,'[9]Riesgos de corrupción'!$C$153:$M$188,10,0),0)</f>
        <v>Extremo</v>
      </c>
      <c r="N40" s="193" t="s">
        <v>193</v>
      </c>
      <c r="O40" s="195" t="str">
        <f>IFERROR(VLOOKUP(N40,'[9]Riesgos de corrupción'!$C$113:$D$148,2,0),0)</f>
        <v>Autorizaciones, aprobaciones y títulos, sin el lleno de requisitos</v>
      </c>
      <c r="P40" s="18" t="s">
        <v>194</v>
      </c>
      <c r="Q40" s="45" t="s">
        <v>195</v>
      </c>
      <c r="R40" s="18" t="s">
        <v>196</v>
      </c>
      <c r="S40" s="189" t="str">
        <f>IFERROR(VLOOKUP(F40,'[9]Riesgos de corrupción'!$C$153:$M$188,11,0),0)</f>
        <v>Moderado</v>
      </c>
    </row>
    <row r="41" spans="2:19" ht="95.25" thickBot="1">
      <c r="B41" s="270"/>
      <c r="C41" s="270"/>
      <c r="D41" s="270"/>
      <c r="E41" s="270"/>
      <c r="F41" s="180"/>
      <c r="G41" s="152"/>
      <c r="H41" s="38"/>
      <c r="I41" s="39"/>
      <c r="J41" s="127"/>
      <c r="K41" s="127"/>
      <c r="L41" s="127"/>
      <c r="M41" s="204"/>
      <c r="N41" s="197"/>
      <c r="O41" s="198"/>
      <c r="P41" s="40" t="s">
        <v>197</v>
      </c>
      <c r="Q41" s="40" t="s">
        <v>195</v>
      </c>
      <c r="R41" s="40" t="s">
        <v>198</v>
      </c>
      <c r="S41" s="199"/>
    </row>
    <row r="42" spans="2:19" ht="141.75">
      <c r="B42" s="242">
        <v>1</v>
      </c>
      <c r="C42" s="242" t="s">
        <v>31</v>
      </c>
      <c r="D42" s="242" t="s">
        <v>199</v>
      </c>
      <c r="E42" s="242" t="s">
        <v>200</v>
      </c>
      <c r="F42" s="176" t="s">
        <v>201</v>
      </c>
      <c r="G42" s="223" t="s">
        <v>202</v>
      </c>
      <c r="H42" s="28" t="s">
        <v>203</v>
      </c>
      <c r="I42" s="29" t="str">
        <f>IFERROR(VLOOKUP(H42,'[10]Riesgos de corrupción'!$Q$9:$R$22,2,0),0)</f>
        <v>Fallas en la validación del cumplimiento de requisitos legales para tramitar una solicitud de modificación</v>
      </c>
      <c r="J42" s="62" t="s">
        <v>204</v>
      </c>
      <c r="K42" s="62" t="s">
        <v>205</v>
      </c>
      <c r="L42" s="62" t="s">
        <v>206</v>
      </c>
      <c r="M42" s="214" t="s">
        <v>111</v>
      </c>
      <c r="N42" s="193" t="s">
        <v>207</v>
      </c>
      <c r="O42" s="274" t="s">
        <v>208</v>
      </c>
      <c r="P42" s="18" t="s">
        <v>209</v>
      </c>
      <c r="Q42" s="18" t="s">
        <v>210</v>
      </c>
      <c r="R42" s="18" t="s">
        <v>211</v>
      </c>
      <c r="S42" s="220" t="s">
        <v>116</v>
      </c>
    </row>
    <row r="43" spans="2:19" ht="48" thickBot="1">
      <c r="B43" s="244"/>
      <c r="C43" s="244"/>
      <c r="D43" s="244"/>
      <c r="E43" s="244"/>
      <c r="F43" s="177"/>
      <c r="G43" s="232"/>
      <c r="H43" s="24"/>
      <c r="I43" s="40"/>
      <c r="J43" s="65"/>
      <c r="K43" s="65"/>
      <c r="L43" s="65"/>
      <c r="M43" s="215"/>
      <c r="N43" s="197"/>
      <c r="O43" s="275"/>
      <c r="P43" s="40" t="s">
        <v>212</v>
      </c>
      <c r="Q43" s="40" t="s">
        <v>210</v>
      </c>
      <c r="R43" s="40" t="s">
        <v>213</v>
      </c>
      <c r="S43" s="221"/>
    </row>
    <row r="44" spans="2:19" ht="126">
      <c r="B44" s="242">
        <v>1</v>
      </c>
      <c r="C44" s="242" t="s">
        <v>31</v>
      </c>
      <c r="D44" s="242" t="s">
        <v>199</v>
      </c>
      <c r="E44" s="242" t="s">
        <v>214</v>
      </c>
      <c r="F44" s="176" t="s">
        <v>215</v>
      </c>
      <c r="G44" s="223" t="s">
        <v>216</v>
      </c>
      <c r="H44" s="193" t="s">
        <v>217</v>
      </c>
      <c r="I44" s="278" t="str">
        <f>IFERROR(VLOOKUP(H44,'[11]Riesgos de corrupción'!$Q$9:$R$25,2,0),0)</f>
        <v>Inadecuada aplicación del instructivo de evaluación de estudios técnicos y sus formatos</v>
      </c>
      <c r="J44" s="130" t="s">
        <v>218</v>
      </c>
      <c r="K44" s="62" t="s">
        <v>219</v>
      </c>
      <c r="L44" s="45" t="s">
        <v>220</v>
      </c>
      <c r="M44" s="214" t="str">
        <f>IFERROR(VLOOKUP(F44,'[11]Riesgos de corrupción'!$C$80:$M$112,10,0),0)</f>
        <v>Extremo</v>
      </c>
      <c r="N44" s="28" t="s">
        <v>207</v>
      </c>
      <c r="O44" s="11" t="s">
        <v>221</v>
      </c>
      <c r="P44" s="11" t="s">
        <v>222</v>
      </c>
      <c r="Q44" s="93" t="s">
        <v>223</v>
      </c>
      <c r="R44" s="11" t="s">
        <v>224</v>
      </c>
      <c r="S44" s="281" t="str">
        <f>IFERROR(VLOOKUP(F44,'[11]Riesgos de corrupción'!$C$80:$M$112,11,0),0)</f>
        <v>Alto</v>
      </c>
    </row>
    <row r="45" spans="2:19" ht="111" thickBot="1">
      <c r="B45" s="283"/>
      <c r="C45" s="283"/>
      <c r="D45" s="283"/>
      <c r="E45" s="283"/>
      <c r="F45" s="276"/>
      <c r="G45" s="277"/>
      <c r="H45" s="205"/>
      <c r="I45" s="279"/>
      <c r="J45" s="131" t="s">
        <v>225</v>
      </c>
      <c r="K45" s="64" t="s">
        <v>226</v>
      </c>
      <c r="L45" s="131" t="s">
        <v>227</v>
      </c>
      <c r="M45" s="280"/>
      <c r="N45" s="37" t="s">
        <v>228</v>
      </c>
      <c r="O45" s="36" t="s">
        <v>229</v>
      </c>
      <c r="P45" s="36" t="s">
        <v>197</v>
      </c>
      <c r="Q45" s="53" t="s">
        <v>230</v>
      </c>
      <c r="R45" s="36" t="s">
        <v>198</v>
      </c>
      <c r="S45" s="282"/>
    </row>
    <row r="46" spans="2:19" ht="126.75" thickBot="1">
      <c r="B46" s="172">
        <v>1</v>
      </c>
      <c r="C46" s="172" t="s">
        <v>31</v>
      </c>
      <c r="D46" s="172" t="s">
        <v>199</v>
      </c>
      <c r="E46" s="172" t="s">
        <v>214</v>
      </c>
      <c r="F46" s="173" t="s">
        <v>231</v>
      </c>
      <c r="G46" s="160" t="s">
        <v>232</v>
      </c>
      <c r="H46" s="101" t="s">
        <v>36</v>
      </c>
      <c r="I46" s="102" t="str">
        <f>IFERROR(VLOOKUP(H46,'[11]Riesgos de corrupción'!$Q$9:$R$25,2,0),0)</f>
        <v>Fallas en la seguridad de la información sin restricción de acceso a los servidores públicos</v>
      </c>
      <c r="J46" s="100" t="s">
        <v>233</v>
      </c>
      <c r="K46" s="100" t="s">
        <v>234</v>
      </c>
      <c r="L46" s="100" t="s">
        <v>235</v>
      </c>
      <c r="M46" s="105" t="str">
        <f>IFERROR(VLOOKUP(F46,'[11]Riesgos de corrupción'!$C$80:$M$112,10,0),0)</f>
        <v>Extremo</v>
      </c>
      <c r="N46" s="101" t="s">
        <v>228</v>
      </c>
      <c r="O46" s="102" t="s">
        <v>229</v>
      </c>
      <c r="P46" s="102" t="s">
        <v>197</v>
      </c>
      <c r="Q46" s="149" t="s">
        <v>230</v>
      </c>
      <c r="R46" s="102" t="s">
        <v>198</v>
      </c>
      <c r="S46" s="129" t="str">
        <f>IFERROR(VLOOKUP(F46,'[11]Riesgos de corrupción'!$C$80:$M$112,11,0),0)</f>
        <v>Alto</v>
      </c>
    </row>
    <row r="47" spans="2:19" ht="126">
      <c r="B47" s="242">
        <v>1</v>
      </c>
      <c r="C47" s="242" t="s">
        <v>31</v>
      </c>
      <c r="D47" s="242" t="s">
        <v>199</v>
      </c>
      <c r="E47" s="242" t="s">
        <v>236</v>
      </c>
      <c r="F47" s="176" t="s">
        <v>237</v>
      </c>
      <c r="G47" s="223" t="s">
        <v>238</v>
      </c>
      <c r="H47" s="28" t="s">
        <v>239</v>
      </c>
      <c r="I47" s="29" t="str">
        <f>IFERROR(VLOOKUP(H47,'[12]Riesgos de corrupción'!$Q$9:$R$22,2,0),0)</f>
        <v>Inadecuada aplicación de los criterios de programación y frecuencia.</v>
      </c>
      <c r="J47" s="45" t="s">
        <v>240</v>
      </c>
      <c r="K47" s="45" t="s">
        <v>241</v>
      </c>
      <c r="L47" s="45" t="s">
        <v>242</v>
      </c>
      <c r="M47" s="214" t="str">
        <f>IFERROR(VLOOKUP(F47,'[12]Riesgos de corrupción'!$C$74:$M$106,10,0),0)</f>
        <v>Extremo</v>
      </c>
      <c r="N47" s="193" t="s">
        <v>207</v>
      </c>
      <c r="O47" s="274" t="s">
        <v>208</v>
      </c>
      <c r="P47" s="31" t="s">
        <v>197</v>
      </c>
      <c r="Q47" s="31" t="s">
        <v>243</v>
      </c>
      <c r="R47" s="31" t="s">
        <v>198</v>
      </c>
      <c r="S47" s="220" t="str">
        <f>IFERROR(VLOOKUP(F47,'[12]Riesgos de corrupción'!$C$74:$M$106,11,0),0)</f>
        <v>Moderado</v>
      </c>
    </row>
    <row r="48" spans="2:19" ht="79.5" thickBot="1">
      <c r="B48" s="243"/>
      <c r="C48" s="243">
        <v>44588</v>
      </c>
      <c r="D48" s="243" t="s">
        <v>199</v>
      </c>
      <c r="E48" s="243" t="s">
        <v>236</v>
      </c>
      <c r="F48" s="208"/>
      <c r="G48" s="224"/>
      <c r="H48" s="12"/>
      <c r="I48" s="32"/>
      <c r="J48" s="46"/>
      <c r="K48" s="46"/>
      <c r="L48" s="46"/>
      <c r="M48" s="284"/>
      <c r="N48" s="194"/>
      <c r="O48" s="285"/>
      <c r="P48" s="40" t="s">
        <v>244</v>
      </c>
      <c r="Q48" s="40" t="s">
        <v>243</v>
      </c>
      <c r="R48" s="40" t="s">
        <v>245</v>
      </c>
      <c r="S48" s="286"/>
    </row>
    <row r="49" spans="2:19" ht="204.75">
      <c r="B49" s="242">
        <v>1</v>
      </c>
      <c r="C49" s="242" t="s">
        <v>31</v>
      </c>
      <c r="D49" s="242" t="s">
        <v>199</v>
      </c>
      <c r="E49" s="242" t="s">
        <v>236</v>
      </c>
      <c r="F49" s="176" t="s">
        <v>246</v>
      </c>
      <c r="G49" s="223" t="s">
        <v>247</v>
      </c>
      <c r="H49" s="28" t="s">
        <v>248</v>
      </c>
      <c r="I49" s="29" t="str">
        <f>IFERROR(VLOOKUP(H49,'[12]Riesgos de corrupción'!$Q$9:$R$22,2,0),0)</f>
        <v xml:space="preserve">Inadecuada aplicación del procedimiento y de la norma en el proceso de fiscalización- evaluación integral </v>
      </c>
      <c r="J49" s="62" t="s">
        <v>249</v>
      </c>
      <c r="K49" s="62" t="s">
        <v>250</v>
      </c>
      <c r="L49" s="62" t="s">
        <v>251</v>
      </c>
      <c r="M49" s="214" t="str">
        <f>IFERROR(VLOOKUP(F49,'[12]Riesgos de corrupción'!$C$74:$M$106,10,0),0)</f>
        <v>Extremo</v>
      </c>
      <c r="N49" s="193" t="s">
        <v>207</v>
      </c>
      <c r="O49" s="274" t="s">
        <v>208</v>
      </c>
      <c r="P49" s="31" t="s">
        <v>197</v>
      </c>
      <c r="Q49" s="31" t="s">
        <v>243</v>
      </c>
      <c r="R49" s="31" t="s">
        <v>198</v>
      </c>
      <c r="S49" s="281" t="str">
        <f>IFERROR(VLOOKUP(F49,'[12]Riesgos de corrupción'!$C$74:$M$106,11,0),0)</f>
        <v>Alto</v>
      </c>
    </row>
    <row r="50" spans="2:19" ht="78.75">
      <c r="B50" s="243"/>
      <c r="C50" s="243"/>
      <c r="D50" s="243"/>
      <c r="E50" s="243"/>
      <c r="F50" s="208"/>
      <c r="G50" s="224"/>
      <c r="H50" s="12"/>
      <c r="I50" s="32"/>
      <c r="J50" s="32"/>
      <c r="K50" s="32"/>
      <c r="L50" s="32"/>
      <c r="M50" s="284"/>
      <c r="N50" s="205"/>
      <c r="O50" s="287"/>
      <c r="P50" s="36" t="s">
        <v>244</v>
      </c>
      <c r="Q50" s="36" t="s">
        <v>243</v>
      </c>
      <c r="R50" s="36" t="s">
        <v>245</v>
      </c>
      <c r="S50" s="288"/>
    </row>
    <row r="51" spans="2:19" ht="63.75" thickBot="1">
      <c r="B51" s="243"/>
      <c r="C51" s="243"/>
      <c r="D51" s="243"/>
      <c r="E51" s="243"/>
      <c r="F51" s="208"/>
      <c r="G51" s="224"/>
      <c r="H51" s="12"/>
      <c r="I51" s="32"/>
      <c r="J51" s="32"/>
      <c r="K51" s="32"/>
      <c r="L51" s="32"/>
      <c r="M51" s="284"/>
      <c r="N51" s="12" t="s">
        <v>228</v>
      </c>
      <c r="O51" s="32" t="s">
        <v>252</v>
      </c>
      <c r="P51" s="40" t="s">
        <v>253</v>
      </c>
      <c r="Q51" s="40" t="s">
        <v>243</v>
      </c>
      <c r="R51" s="40" t="s">
        <v>254</v>
      </c>
      <c r="S51" s="288"/>
    </row>
    <row r="52" spans="2:19" ht="204.75">
      <c r="B52" s="242">
        <v>1</v>
      </c>
      <c r="C52" s="242" t="s">
        <v>31</v>
      </c>
      <c r="D52" s="242" t="s">
        <v>199</v>
      </c>
      <c r="E52" s="242" t="s">
        <v>236</v>
      </c>
      <c r="F52" s="176" t="s">
        <v>255</v>
      </c>
      <c r="G52" s="223" t="s">
        <v>256</v>
      </c>
      <c r="H52" s="193" t="s">
        <v>248</v>
      </c>
      <c r="I52" s="195" t="str">
        <f>IFERROR(VLOOKUP(H52,'[12]Riesgos de corrupción'!$Q$9:$R$22,2,0),0)</f>
        <v xml:space="preserve">Inadecuada aplicación del procedimiento y de la norma en el proceso de fiscalización- evaluación integral </v>
      </c>
      <c r="J52" s="45" t="s">
        <v>249</v>
      </c>
      <c r="K52" s="45" t="s">
        <v>250</v>
      </c>
      <c r="L52" s="45" t="s">
        <v>251</v>
      </c>
      <c r="M52" s="214" t="str">
        <f>IFERROR(VLOOKUP(F52,'[12]Riesgos de corrupción'!$C$74:$M$106,10,0),0)</f>
        <v>Extremo</v>
      </c>
      <c r="N52" s="193" t="s">
        <v>207</v>
      </c>
      <c r="O52" s="274" t="s">
        <v>208</v>
      </c>
      <c r="P52" s="31" t="s">
        <v>197</v>
      </c>
      <c r="Q52" s="31" t="s">
        <v>243</v>
      </c>
      <c r="R52" s="31" t="s">
        <v>198</v>
      </c>
      <c r="S52" s="220" t="str">
        <f>IFERROR(VLOOKUP(F52,'[12]Riesgos de corrupción'!$C$74:$M$106,11,0),0)</f>
        <v>Moderado</v>
      </c>
    </row>
    <row r="53" spans="2:19" ht="126">
      <c r="B53" s="243"/>
      <c r="C53" s="243"/>
      <c r="D53" s="243"/>
      <c r="E53" s="243"/>
      <c r="F53" s="208"/>
      <c r="G53" s="224"/>
      <c r="H53" s="205"/>
      <c r="I53" s="206"/>
      <c r="J53" s="46" t="s">
        <v>257</v>
      </c>
      <c r="K53" s="46" t="s">
        <v>258</v>
      </c>
      <c r="L53" s="46" t="s">
        <v>259</v>
      </c>
      <c r="M53" s="284"/>
      <c r="N53" s="205"/>
      <c r="O53" s="287"/>
      <c r="P53" s="36" t="s">
        <v>244</v>
      </c>
      <c r="Q53" s="36" t="s">
        <v>243</v>
      </c>
      <c r="R53" s="36" t="s">
        <v>245</v>
      </c>
      <c r="S53" s="286"/>
    </row>
    <row r="54" spans="2:19" ht="63.75" thickBot="1">
      <c r="B54" s="243"/>
      <c r="C54" s="243">
        <v>44588</v>
      </c>
      <c r="D54" s="243" t="s">
        <v>199</v>
      </c>
      <c r="E54" s="243" t="s">
        <v>236</v>
      </c>
      <c r="F54" s="208"/>
      <c r="G54" s="224"/>
      <c r="H54" s="12"/>
      <c r="I54" s="32"/>
      <c r="J54" s="40"/>
      <c r="K54" s="40"/>
      <c r="L54" s="40"/>
      <c r="M54" s="284"/>
      <c r="N54" s="12" t="s">
        <v>228</v>
      </c>
      <c r="O54" s="32" t="s">
        <v>252</v>
      </c>
      <c r="P54" s="40" t="s">
        <v>253</v>
      </c>
      <c r="Q54" s="40" t="s">
        <v>243</v>
      </c>
      <c r="R54" s="40" t="s">
        <v>254</v>
      </c>
      <c r="S54" s="286"/>
    </row>
    <row r="55" spans="2:19" ht="204.75">
      <c r="B55" s="242">
        <v>1</v>
      </c>
      <c r="C55" s="242" t="s">
        <v>31</v>
      </c>
      <c r="D55" s="242" t="s">
        <v>199</v>
      </c>
      <c r="E55" s="242" t="s">
        <v>236</v>
      </c>
      <c r="F55" s="176" t="s">
        <v>260</v>
      </c>
      <c r="G55" s="223" t="s">
        <v>261</v>
      </c>
      <c r="H55" s="28" t="s">
        <v>248</v>
      </c>
      <c r="I55" s="29" t="str">
        <f>IFERROR(VLOOKUP(H55,'[12]Riesgos de corrupción'!$Q$9:$R$22,2,0),0)</f>
        <v xml:space="preserve">Inadecuada aplicación del procedimiento y de la norma en el proceso de fiscalización- evaluación integral </v>
      </c>
      <c r="J55" s="130" t="s">
        <v>249</v>
      </c>
      <c r="K55" s="130" t="s">
        <v>250</v>
      </c>
      <c r="L55" s="130" t="s">
        <v>251</v>
      </c>
      <c r="M55" s="214" t="str">
        <f>IFERROR(VLOOKUP(F55,'[12]Riesgos de corrupción'!$C$74:$M$106,10,0),0)</f>
        <v>Extremo</v>
      </c>
      <c r="N55" s="185" t="s">
        <v>207</v>
      </c>
      <c r="O55" s="289" t="s">
        <v>208</v>
      </c>
      <c r="P55" s="31" t="s">
        <v>197</v>
      </c>
      <c r="Q55" s="31" t="s">
        <v>243</v>
      </c>
      <c r="R55" s="31" t="s">
        <v>198</v>
      </c>
      <c r="S55" s="281" t="str">
        <f>IFERROR(VLOOKUP(F55,'[12]Riesgos de corrupción'!$C$74:$M$106,11,0),0)</f>
        <v>Alto</v>
      </c>
    </row>
    <row r="56" spans="2:19" ht="78.75">
      <c r="B56" s="243"/>
      <c r="C56" s="243"/>
      <c r="D56" s="243"/>
      <c r="E56" s="243"/>
      <c r="F56" s="208"/>
      <c r="G56" s="224"/>
      <c r="H56" s="12"/>
      <c r="I56" s="32"/>
      <c r="J56" s="46"/>
      <c r="K56" s="46"/>
      <c r="L56" s="46"/>
      <c r="M56" s="284"/>
      <c r="N56" s="233"/>
      <c r="O56" s="290"/>
      <c r="P56" s="32" t="s">
        <v>244</v>
      </c>
      <c r="Q56" s="32" t="s">
        <v>243</v>
      </c>
      <c r="R56" s="32" t="s">
        <v>245</v>
      </c>
      <c r="S56" s="288"/>
    </row>
    <row r="57" spans="2:19" ht="32.25" thickBot="1">
      <c r="B57" s="244"/>
      <c r="C57" s="244"/>
      <c r="D57" s="244"/>
      <c r="E57" s="244"/>
      <c r="F57" s="177"/>
      <c r="G57" s="232"/>
      <c r="H57" s="24"/>
      <c r="I57" s="40"/>
      <c r="J57" s="40"/>
      <c r="K57" s="40"/>
      <c r="L57" s="40"/>
      <c r="M57" s="215"/>
      <c r="N57" s="24" t="s">
        <v>162</v>
      </c>
      <c r="O57" s="25" t="s">
        <v>262</v>
      </c>
      <c r="P57" s="40" t="s">
        <v>263</v>
      </c>
      <c r="Q57" s="40" t="s">
        <v>243</v>
      </c>
      <c r="R57" s="40" t="s">
        <v>264</v>
      </c>
      <c r="S57" s="291"/>
    </row>
    <row r="58" spans="2:19" ht="94.5">
      <c r="B58" s="242">
        <v>1</v>
      </c>
      <c r="C58" s="242" t="s">
        <v>31</v>
      </c>
      <c r="D58" s="242" t="s">
        <v>199</v>
      </c>
      <c r="E58" s="242" t="s">
        <v>236</v>
      </c>
      <c r="F58" s="176" t="s">
        <v>265</v>
      </c>
      <c r="G58" s="223" t="s">
        <v>266</v>
      </c>
      <c r="H58" s="8" t="s">
        <v>64</v>
      </c>
      <c r="I58" s="18" t="str">
        <f>IFERROR(VLOOKUP(H58,'[12]Riesgos de corrupción'!$Q$9:$R$22,2,0),0)</f>
        <v>Falta de control en el seguimiento a las actuaciones</v>
      </c>
      <c r="J58" s="130" t="s">
        <v>267</v>
      </c>
      <c r="K58" s="130" t="s">
        <v>268</v>
      </c>
      <c r="L58" s="130" t="s">
        <v>269</v>
      </c>
      <c r="M58" s="214" t="str">
        <f>IFERROR(VLOOKUP(F58,'[12]Riesgos de corrupción'!$C$74:$M$106,10,0),0)</f>
        <v>Extremo</v>
      </c>
      <c r="N58" s="193" t="s">
        <v>207</v>
      </c>
      <c r="O58" s="274" t="s">
        <v>208</v>
      </c>
      <c r="P58" s="31" t="s">
        <v>197</v>
      </c>
      <c r="Q58" s="31" t="s">
        <v>243</v>
      </c>
      <c r="R58" s="31" t="s">
        <v>198</v>
      </c>
      <c r="S58" s="220" t="str">
        <f>IFERROR(VLOOKUP(F58,'[12]Riesgos de corrupción'!$C$74:$M$106,11,0),0)</f>
        <v>Moderado</v>
      </c>
    </row>
    <row r="59" spans="2:19" ht="78.75">
      <c r="B59" s="243"/>
      <c r="C59" s="243"/>
      <c r="D59" s="243"/>
      <c r="E59" s="243"/>
      <c r="F59" s="208"/>
      <c r="G59" s="224"/>
      <c r="H59" s="12"/>
      <c r="I59" s="32"/>
      <c r="J59" s="32"/>
      <c r="K59" s="32"/>
      <c r="L59" s="32"/>
      <c r="M59" s="284"/>
      <c r="N59" s="205"/>
      <c r="O59" s="287"/>
      <c r="P59" s="36" t="s">
        <v>244</v>
      </c>
      <c r="Q59" s="36" t="s">
        <v>243</v>
      </c>
      <c r="R59" s="36" t="s">
        <v>245</v>
      </c>
      <c r="S59" s="286"/>
    </row>
    <row r="60" spans="2:19" ht="63.75" thickBot="1">
      <c r="B60" s="244"/>
      <c r="C60" s="244"/>
      <c r="D60" s="244"/>
      <c r="E60" s="244"/>
      <c r="F60" s="177"/>
      <c r="G60" s="232"/>
      <c r="H60" s="24"/>
      <c r="I60" s="40"/>
      <c r="J60" s="40"/>
      <c r="K60" s="40"/>
      <c r="L60" s="40"/>
      <c r="M60" s="215"/>
      <c r="N60" s="12" t="s">
        <v>228</v>
      </c>
      <c r="O60" s="32" t="s">
        <v>252</v>
      </c>
      <c r="P60" s="40" t="s">
        <v>253</v>
      </c>
      <c r="Q60" s="40" t="s">
        <v>243</v>
      </c>
      <c r="R60" s="40" t="s">
        <v>254</v>
      </c>
      <c r="S60" s="221"/>
    </row>
    <row r="61" spans="2:19" ht="94.5">
      <c r="B61" s="242">
        <v>1</v>
      </c>
      <c r="C61" s="242" t="s">
        <v>31</v>
      </c>
      <c r="D61" s="242" t="s">
        <v>199</v>
      </c>
      <c r="E61" s="242" t="s">
        <v>236</v>
      </c>
      <c r="F61" s="176" t="s">
        <v>270</v>
      </c>
      <c r="G61" s="223" t="s">
        <v>271</v>
      </c>
      <c r="H61" s="8" t="s">
        <v>36</v>
      </c>
      <c r="I61" s="18" t="str">
        <f>IFERROR(VLOOKUP(H61,'[12]Riesgos de corrupción'!$Q$9:$R$22,2,0),0)</f>
        <v>Fallas en la verificación de las liquidaciones conforme a lo establecido en la normativa</v>
      </c>
      <c r="J61" s="45" t="s">
        <v>272</v>
      </c>
      <c r="K61" s="45" t="s">
        <v>273</v>
      </c>
      <c r="L61" s="45" t="s">
        <v>274</v>
      </c>
      <c r="M61" s="214" t="str">
        <f>IFERROR(VLOOKUP(F61,'[12]Riesgos de corrupción'!$C$74:$M$106,10,0),0)</f>
        <v>Extremo</v>
      </c>
      <c r="N61" s="185" t="s">
        <v>207</v>
      </c>
      <c r="O61" s="289" t="s">
        <v>208</v>
      </c>
      <c r="P61" s="29" t="s">
        <v>197</v>
      </c>
      <c r="Q61" s="29" t="s">
        <v>243</v>
      </c>
      <c r="R61" s="29" t="s">
        <v>198</v>
      </c>
      <c r="S61" s="281" t="str">
        <f>IFERROR(VLOOKUP(F61,'[12]Riesgos de corrupción'!$C$74:$M$106,11,0),0)</f>
        <v>Alto</v>
      </c>
    </row>
    <row r="62" spans="2:19" ht="78.75">
      <c r="B62" s="243"/>
      <c r="C62" s="243"/>
      <c r="D62" s="243"/>
      <c r="E62" s="243"/>
      <c r="F62" s="208"/>
      <c r="G62" s="224"/>
      <c r="H62" s="12"/>
      <c r="I62" s="32"/>
      <c r="J62" s="32"/>
      <c r="K62" s="32"/>
      <c r="L62" s="32"/>
      <c r="M62" s="284"/>
      <c r="N62" s="233"/>
      <c r="O62" s="290"/>
      <c r="P62" s="32" t="s">
        <v>244</v>
      </c>
      <c r="Q62" s="32" t="s">
        <v>243</v>
      </c>
      <c r="R62" s="32" t="s">
        <v>245</v>
      </c>
      <c r="S62" s="288"/>
    </row>
    <row r="63" spans="2:19" ht="32.25" thickBot="1">
      <c r="B63" s="244"/>
      <c r="C63" s="244"/>
      <c r="D63" s="244"/>
      <c r="E63" s="244"/>
      <c r="F63" s="177"/>
      <c r="G63" s="232"/>
      <c r="H63" s="24"/>
      <c r="I63" s="40"/>
      <c r="J63" s="40"/>
      <c r="K63" s="40"/>
      <c r="L63" s="40"/>
      <c r="M63" s="215"/>
      <c r="N63" s="24" t="s">
        <v>162</v>
      </c>
      <c r="O63" s="25" t="s">
        <v>262</v>
      </c>
      <c r="P63" s="39" t="s">
        <v>263</v>
      </c>
      <c r="Q63" s="39" t="s">
        <v>243</v>
      </c>
      <c r="R63" s="39" t="s">
        <v>264</v>
      </c>
      <c r="S63" s="291"/>
    </row>
    <row r="64" spans="2:19" ht="47.25">
      <c r="B64" s="242">
        <v>1</v>
      </c>
      <c r="C64" s="242" t="s">
        <v>31</v>
      </c>
      <c r="D64" s="242" t="s">
        <v>199</v>
      </c>
      <c r="E64" s="242" t="s">
        <v>275</v>
      </c>
      <c r="F64" s="176" t="s">
        <v>276</v>
      </c>
      <c r="G64" s="216" t="s">
        <v>277</v>
      </c>
      <c r="H64" s="193" t="s">
        <v>278</v>
      </c>
      <c r="I64" s="226" t="str">
        <f>IFERROR(VLOOKUP(H64,'[13]Riesgos de corrupción'!$Q$9:$R$31,2,0),0)</f>
        <v>Errores en la liquidación de regalías en contra de la ANM, no detectados</v>
      </c>
      <c r="J64" s="18" t="s">
        <v>279</v>
      </c>
      <c r="K64" s="18" t="s">
        <v>280</v>
      </c>
      <c r="L64" s="18" t="s">
        <v>281</v>
      </c>
      <c r="M64" s="191" t="str">
        <f>IFERROR(VLOOKUP(F64,'[13]Riesgos de corrupción'!$C$78:$M$96,10,0),0)</f>
        <v>Extremo</v>
      </c>
      <c r="N64" s="8" t="s">
        <v>162</v>
      </c>
      <c r="O64" s="32" t="str">
        <f>IFERROR(VLOOKUP(N64,'[13]Riesgos de corrupción'!$C$59:$D$73,2,0),0)</f>
        <v>Pérdida de recursos públicos</v>
      </c>
      <c r="P64" s="18" t="s">
        <v>263</v>
      </c>
      <c r="Q64" s="18" t="s">
        <v>282</v>
      </c>
      <c r="R64" s="18" t="s">
        <v>264</v>
      </c>
      <c r="S64" s="230" t="str">
        <f>IFERROR(VLOOKUP(F64,'[13]Riesgos de corrupción'!$C$78:$M$96,11,0),0)</f>
        <v>Alto</v>
      </c>
    </row>
    <row r="65" spans="2:19" ht="94.5">
      <c r="B65" s="243"/>
      <c r="C65" s="243"/>
      <c r="D65" s="243"/>
      <c r="E65" s="243"/>
      <c r="F65" s="208"/>
      <c r="G65" s="210"/>
      <c r="H65" s="194"/>
      <c r="I65" s="196"/>
      <c r="J65" s="32" t="s">
        <v>283</v>
      </c>
      <c r="K65" s="32" t="s">
        <v>280</v>
      </c>
      <c r="L65" s="32" t="s">
        <v>274</v>
      </c>
      <c r="M65" s="192"/>
      <c r="N65" s="225" t="s">
        <v>207</v>
      </c>
      <c r="O65" s="226" t="str">
        <f>IFERROR(VLOOKUP(N65,'[13]Riesgos de corrupción'!$C$59:$D$73,2,0),0)</f>
        <v>Favorecimiento de intereses privados</v>
      </c>
      <c r="P65" s="11" t="s">
        <v>284</v>
      </c>
      <c r="Q65" s="31" t="s">
        <v>282</v>
      </c>
      <c r="R65" s="11" t="s">
        <v>285</v>
      </c>
      <c r="S65" s="231"/>
    </row>
    <row r="66" spans="2:19" ht="48" thickBot="1">
      <c r="B66" s="243"/>
      <c r="C66" s="243"/>
      <c r="D66" s="243"/>
      <c r="E66" s="243"/>
      <c r="F66" s="208"/>
      <c r="G66" s="210"/>
      <c r="H66" s="37" t="s">
        <v>286</v>
      </c>
      <c r="I66" s="36" t="str">
        <f>IFERROR(VLOOKUP(H66,'[13]Riesgos de corrupción'!$Q$9:$R$31,2,0),0)</f>
        <v>Recursos económicos a favor de la ANM sin identificar</v>
      </c>
      <c r="J66" s="40" t="s">
        <v>287</v>
      </c>
      <c r="K66" s="40" t="s">
        <v>280</v>
      </c>
      <c r="L66" s="40" t="s">
        <v>288</v>
      </c>
      <c r="M66" s="192"/>
      <c r="N66" s="197"/>
      <c r="O66" s="198"/>
      <c r="P66" s="32" t="s">
        <v>212</v>
      </c>
      <c r="Q66" s="32" t="s">
        <v>282</v>
      </c>
      <c r="R66" s="32" t="s">
        <v>289</v>
      </c>
      <c r="S66" s="231"/>
    </row>
    <row r="67" spans="2:19" ht="63">
      <c r="B67" s="242">
        <v>1</v>
      </c>
      <c r="C67" s="242" t="s">
        <v>31</v>
      </c>
      <c r="D67" s="242" t="s">
        <v>199</v>
      </c>
      <c r="E67" s="242" t="s">
        <v>275</v>
      </c>
      <c r="F67" s="176" t="s">
        <v>290</v>
      </c>
      <c r="G67" s="223" t="s">
        <v>291</v>
      </c>
      <c r="H67" s="193" t="s">
        <v>292</v>
      </c>
      <c r="I67" s="195" t="str">
        <f>IFERROR(VLOOKUP(H67,'[13]Riesgos de corrupción'!$Q$9:$R$31,2,0),0)</f>
        <v>Certificados de pagos de regalías falsos o acreditación de pagos de regalías que fueron determinados en años anteriores</v>
      </c>
      <c r="J67" s="18" t="s">
        <v>293</v>
      </c>
      <c r="K67" s="18" t="s">
        <v>280</v>
      </c>
      <c r="L67" s="18" t="s">
        <v>294</v>
      </c>
      <c r="M67" s="191" t="str">
        <f>IFERROR(VLOOKUP(F67,'[13]Riesgos de corrupción'!$C$78:$M$96,10,0),0)</f>
        <v>Extremo</v>
      </c>
      <c r="N67" s="8" t="s">
        <v>149</v>
      </c>
      <c r="O67" s="18" t="str">
        <f>IFERROR(VLOOKUP(N67,'[13]Riesgos de corrupción'!$C$59:$D$73,2,0),0)</f>
        <v>Desvío de recursos públicos</v>
      </c>
      <c r="P67" s="18" t="s">
        <v>295</v>
      </c>
      <c r="Q67" s="18" t="s">
        <v>282</v>
      </c>
      <c r="R67" s="18" t="s">
        <v>296</v>
      </c>
      <c r="S67" s="189" t="str">
        <f>IFERROR(VLOOKUP(F67,'[13]Riesgos de corrupción'!$C$78:$M$96,11,0),0)</f>
        <v>Moderado</v>
      </c>
    </row>
    <row r="68" spans="2:19" ht="94.5">
      <c r="B68" s="243"/>
      <c r="C68" s="243"/>
      <c r="D68" s="243"/>
      <c r="E68" s="243"/>
      <c r="F68" s="208"/>
      <c r="G68" s="224"/>
      <c r="H68" s="194"/>
      <c r="I68" s="196"/>
      <c r="J68" s="32" t="s">
        <v>297</v>
      </c>
      <c r="K68" s="32" t="s">
        <v>280</v>
      </c>
      <c r="L68" s="32" t="s">
        <v>298</v>
      </c>
      <c r="M68" s="192"/>
      <c r="N68" s="225" t="s">
        <v>207</v>
      </c>
      <c r="O68" s="226" t="str">
        <f>IFERROR(VLOOKUP(N68,'[13]Riesgos de corrupción'!$C$59:$D$73,2,0),0)</f>
        <v>Favorecimiento de intereses privados</v>
      </c>
      <c r="P68" s="11" t="s">
        <v>284</v>
      </c>
      <c r="Q68" s="31" t="s">
        <v>282</v>
      </c>
      <c r="R68" s="11" t="s">
        <v>285</v>
      </c>
      <c r="S68" s="190"/>
    </row>
    <row r="69" spans="2:19" ht="47.25">
      <c r="B69" s="243"/>
      <c r="C69" s="243"/>
      <c r="D69" s="243"/>
      <c r="E69" s="243"/>
      <c r="F69" s="208"/>
      <c r="G69" s="224"/>
      <c r="H69" s="225" t="s">
        <v>299</v>
      </c>
      <c r="I69" s="226" t="str">
        <f>IFERROR(VLOOKUP(H69,'[13]Riesgos de corrupción'!$Q$9:$R$31,2,0),0)</f>
        <v>Envío de transferencias de regalías a beneficiarios que no corresponden</v>
      </c>
      <c r="J69" s="32" t="s">
        <v>300</v>
      </c>
      <c r="K69" s="36" t="s">
        <v>280</v>
      </c>
      <c r="L69" s="32" t="s">
        <v>301</v>
      </c>
      <c r="M69" s="192"/>
      <c r="N69" s="194"/>
      <c r="O69" s="196"/>
      <c r="P69" s="32" t="s">
        <v>212</v>
      </c>
      <c r="Q69" s="32" t="s">
        <v>282</v>
      </c>
      <c r="R69" s="32" t="s">
        <v>289</v>
      </c>
      <c r="S69" s="190"/>
    </row>
    <row r="70" spans="2:19" ht="48" thickBot="1">
      <c r="B70" s="244"/>
      <c r="C70" s="244"/>
      <c r="D70" s="244"/>
      <c r="E70" s="244"/>
      <c r="F70" s="177"/>
      <c r="G70" s="232"/>
      <c r="H70" s="197"/>
      <c r="I70" s="198"/>
      <c r="J70" s="32" t="s">
        <v>302</v>
      </c>
      <c r="K70" s="32" t="s">
        <v>280</v>
      </c>
      <c r="L70" s="32" t="s">
        <v>288</v>
      </c>
      <c r="M70" s="204"/>
      <c r="N70" s="38"/>
      <c r="O70" s="39"/>
      <c r="P70" s="40"/>
      <c r="Q70" s="40"/>
      <c r="R70" s="40"/>
      <c r="S70" s="199"/>
    </row>
    <row r="71" spans="2:19" ht="110.25">
      <c r="B71" s="242">
        <v>1</v>
      </c>
      <c r="C71" s="242" t="s">
        <v>31</v>
      </c>
      <c r="D71" s="242" t="s">
        <v>199</v>
      </c>
      <c r="E71" s="242" t="s">
        <v>275</v>
      </c>
      <c r="F71" s="176" t="s">
        <v>303</v>
      </c>
      <c r="G71" s="223" t="s">
        <v>304</v>
      </c>
      <c r="H71" s="194" t="s">
        <v>305</v>
      </c>
      <c r="I71" s="196" t="str">
        <f>IFERROR(VLOOKUP(H71,'[13]Riesgos de corrupción'!$Q$9:$R$31,2,0),0)</f>
        <v>Modificación de parámetros para favorecer al titular con una liquidación inferior a la que corresponde por canon superficiario</v>
      </c>
      <c r="J71" s="18" t="s">
        <v>306</v>
      </c>
      <c r="K71" s="18" t="s">
        <v>307</v>
      </c>
      <c r="L71" s="18" t="s">
        <v>308</v>
      </c>
      <c r="M71" s="191" t="str">
        <f>IFERROR(VLOOKUP(F71,'[13]Riesgos de corrupción'!$C$78:$M$96,10,0),0)</f>
        <v>Extremo</v>
      </c>
      <c r="N71" s="8" t="s">
        <v>162</v>
      </c>
      <c r="O71" s="32" t="str">
        <f>IFERROR(VLOOKUP(N71,'[13]Riesgos de corrupción'!$C$59:$D$73,2,0),0)</f>
        <v>Pérdida de recursos públicos</v>
      </c>
      <c r="P71" s="18" t="s">
        <v>263</v>
      </c>
      <c r="Q71" s="18" t="s">
        <v>282</v>
      </c>
      <c r="R71" s="18" t="s">
        <v>264</v>
      </c>
      <c r="S71" s="230" t="str">
        <f>IFERROR(VLOOKUP(F71,'[13]Riesgos de corrupción'!$C$78:$M$96,11,0),0)</f>
        <v>Alto</v>
      </c>
    </row>
    <row r="72" spans="2:19" ht="47.25" customHeight="1">
      <c r="B72" s="243"/>
      <c r="C72" s="243">
        <v>44588</v>
      </c>
      <c r="D72" s="243" t="s">
        <v>199</v>
      </c>
      <c r="E72" s="243" t="s">
        <v>275</v>
      </c>
      <c r="F72" s="208"/>
      <c r="G72" s="224"/>
      <c r="H72" s="233"/>
      <c r="I72" s="234"/>
      <c r="J72" s="32" t="s">
        <v>309</v>
      </c>
      <c r="K72" s="32" t="s">
        <v>307</v>
      </c>
      <c r="L72" s="32" t="s">
        <v>310</v>
      </c>
      <c r="M72" s="192"/>
      <c r="N72" s="225" t="s">
        <v>207</v>
      </c>
      <c r="O72" s="226" t="str">
        <f>IFERROR(VLOOKUP(N72,'[13]Riesgos de corrupción'!$C$59:$D$73,2,0),0)</f>
        <v>Favorecimiento de intereses privados</v>
      </c>
      <c r="P72" s="11" t="s">
        <v>284</v>
      </c>
      <c r="Q72" s="31" t="s">
        <v>282</v>
      </c>
      <c r="R72" s="11" t="s">
        <v>285</v>
      </c>
      <c r="S72" s="231"/>
    </row>
    <row r="73" spans="2:19" ht="48" thickBot="1">
      <c r="B73" s="243"/>
      <c r="C73" s="243"/>
      <c r="D73" s="243"/>
      <c r="E73" s="243"/>
      <c r="F73" s="208"/>
      <c r="G73" s="224"/>
      <c r="H73" s="35"/>
      <c r="I73" s="11"/>
      <c r="J73" s="40"/>
      <c r="K73" s="32"/>
      <c r="L73" s="32"/>
      <c r="M73" s="192"/>
      <c r="N73" s="197"/>
      <c r="O73" s="198"/>
      <c r="P73" s="32" t="s">
        <v>212</v>
      </c>
      <c r="Q73" s="32" t="s">
        <v>282</v>
      </c>
      <c r="R73" s="32" t="s">
        <v>289</v>
      </c>
      <c r="S73" s="231"/>
    </row>
    <row r="74" spans="2:19" ht="63">
      <c r="B74" s="242">
        <v>1</v>
      </c>
      <c r="C74" s="242" t="s">
        <v>31</v>
      </c>
      <c r="D74" s="242" t="s">
        <v>199</v>
      </c>
      <c r="E74" s="242" t="s">
        <v>275</v>
      </c>
      <c r="F74" s="176" t="s">
        <v>311</v>
      </c>
      <c r="G74" s="223" t="s">
        <v>312</v>
      </c>
      <c r="H74" s="193" t="s">
        <v>313</v>
      </c>
      <c r="I74" s="195" t="str">
        <f>IFERROR(VLOOKUP(H74,'[13]Riesgos de corrupción'!$Q$9:$R$31,2,0),0)</f>
        <v>Otorgamiento del visto bueno en VUCE sin el cumplimiento de requisitos, o aceleración del visto bueno en VUCE sin respetar el orden de llegada</v>
      </c>
      <c r="J74" s="31" t="s">
        <v>314</v>
      </c>
      <c r="K74" s="18" t="s">
        <v>280</v>
      </c>
      <c r="L74" s="18" t="s">
        <v>315</v>
      </c>
      <c r="M74" s="191" t="str">
        <f>IFERROR(VLOOKUP(F74,'[13]Riesgos de corrupción'!$C$78:$M$96,10,0),0)</f>
        <v>Extremo</v>
      </c>
      <c r="N74" s="28" t="s">
        <v>228</v>
      </c>
      <c r="O74" s="29" t="str">
        <f>IFERROR(VLOOKUP(N74,'[13]Riesgos de corrupción'!$C$59:$D$73,2,0),0)</f>
        <v>Permisos o autorizaciones indebidas</v>
      </c>
      <c r="P74" s="18" t="s">
        <v>316</v>
      </c>
      <c r="Q74" s="18" t="s">
        <v>282</v>
      </c>
      <c r="R74" s="18" t="s">
        <v>254</v>
      </c>
      <c r="S74" s="189" t="str">
        <f>IFERROR(VLOOKUP(F74,'[13]Riesgos de corrupción'!$C$78:$M$96,11,0),0)</f>
        <v>Moderado</v>
      </c>
    </row>
    <row r="75" spans="2:19" ht="94.5">
      <c r="B75" s="243"/>
      <c r="C75" s="243"/>
      <c r="D75" s="243"/>
      <c r="E75" s="243"/>
      <c r="F75" s="208"/>
      <c r="G75" s="224"/>
      <c r="H75" s="205"/>
      <c r="I75" s="206"/>
      <c r="J75" s="32" t="s">
        <v>317</v>
      </c>
      <c r="K75" s="32" t="s">
        <v>280</v>
      </c>
      <c r="L75" s="32" t="s">
        <v>318</v>
      </c>
      <c r="M75" s="192"/>
      <c r="N75" s="233" t="s">
        <v>207</v>
      </c>
      <c r="O75" s="234" t="str">
        <f>IFERROR(VLOOKUP(N75,'[13]Riesgos de corrupción'!$C$59:$D$73,2,0),0)</f>
        <v>Favorecimiento de intereses privados</v>
      </c>
      <c r="P75" s="11" t="s">
        <v>284</v>
      </c>
      <c r="Q75" s="31" t="s">
        <v>282</v>
      </c>
      <c r="R75" s="11" t="s">
        <v>285</v>
      </c>
      <c r="S75" s="190"/>
    </row>
    <row r="76" spans="2:19" ht="79.5" thickBot="1">
      <c r="B76" s="243"/>
      <c r="C76" s="243">
        <v>44588</v>
      </c>
      <c r="D76" s="243" t="s">
        <v>199</v>
      </c>
      <c r="E76" s="243" t="s">
        <v>275</v>
      </c>
      <c r="F76" s="208"/>
      <c r="G76" s="224"/>
      <c r="H76" s="194"/>
      <c r="I76" s="196"/>
      <c r="J76" s="32" t="s">
        <v>319</v>
      </c>
      <c r="K76" s="36" t="s">
        <v>280</v>
      </c>
      <c r="L76" s="32" t="s">
        <v>320</v>
      </c>
      <c r="M76" s="192"/>
      <c r="N76" s="233"/>
      <c r="O76" s="234"/>
      <c r="P76" s="32" t="s">
        <v>212</v>
      </c>
      <c r="Q76" s="32" t="s">
        <v>282</v>
      </c>
      <c r="R76" s="32" t="s">
        <v>289</v>
      </c>
      <c r="S76" s="190"/>
    </row>
    <row r="77" spans="2:19" ht="78.75">
      <c r="B77" s="242">
        <v>1</v>
      </c>
      <c r="C77" s="242" t="s">
        <v>31</v>
      </c>
      <c r="D77" s="242" t="s">
        <v>199</v>
      </c>
      <c r="E77" s="242" t="s">
        <v>275</v>
      </c>
      <c r="F77" s="176" t="s">
        <v>321</v>
      </c>
      <c r="G77" s="223" t="s">
        <v>322</v>
      </c>
      <c r="H77" s="193" t="s">
        <v>323</v>
      </c>
      <c r="I77" s="195" t="str">
        <f>IFERROR(VLOOKUP(H77,'[13]Riesgos de corrupción'!$Q$9:$R$31,2,0),0)</f>
        <v>Otorgamiento de la certificación en RUCOM sin el cumplimiento de requisitos o aceleración del proceso de inscripción y certificación en el RUCOM sin respetar el orden de llegada</v>
      </c>
      <c r="J77" s="18" t="s">
        <v>317</v>
      </c>
      <c r="K77" s="18" t="s">
        <v>280</v>
      </c>
      <c r="L77" s="18" t="s">
        <v>324</v>
      </c>
      <c r="M77" s="191" t="str">
        <f>IFERROR(VLOOKUP(F77,'[13]Riesgos de corrupción'!$C$78:$M$96,10,0),0)</f>
        <v>Extremo</v>
      </c>
      <c r="N77" s="28" t="s">
        <v>228</v>
      </c>
      <c r="O77" s="29" t="str">
        <f>IFERROR(VLOOKUP(N77,'[13]Riesgos de corrupción'!$C$59:$D$73,2,0),0)</f>
        <v>Permisos o autorizaciones indebidas</v>
      </c>
      <c r="P77" s="18" t="s">
        <v>316</v>
      </c>
      <c r="Q77" s="18" t="s">
        <v>282</v>
      </c>
      <c r="R77" s="18" t="s">
        <v>254</v>
      </c>
      <c r="S77" s="189" t="str">
        <f>IFERROR(VLOOKUP(F77,'[13]Riesgos de corrupción'!$C$78:$M$96,11,0),0)</f>
        <v>Moderado</v>
      </c>
    </row>
    <row r="78" spans="2:19" ht="94.5">
      <c r="B78" s="243"/>
      <c r="C78" s="243"/>
      <c r="D78" s="243"/>
      <c r="E78" s="243"/>
      <c r="F78" s="208"/>
      <c r="G78" s="224"/>
      <c r="H78" s="205"/>
      <c r="I78" s="206"/>
      <c r="J78" s="32" t="s">
        <v>314</v>
      </c>
      <c r="K78" s="32" t="s">
        <v>280</v>
      </c>
      <c r="L78" s="32" t="s">
        <v>325</v>
      </c>
      <c r="M78" s="192"/>
      <c r="N78" s="233" t="s">
        <v>207</v>
      </c>
      <c r="O78" s="234" t="str">
        <f>IFERROR(VLOOKUP(N78,'[13]Riesgos de corrupción'!$C$59:$D$73,2,0),0)</f>
        <v>Favorecimiento de intereses privados</v>
      </c>
      <c r="P78" s="11" t="s">
        <v>284</v>
      </c>
      <c r="Q78" s="31" t="s">
        <v>282</v>
      </c>
      <c r="R78" s="11" t="s">
        <v>285</v>
      </c>
      <c r="S78" s="190"/>
    </row>
    <row r="79" spans="2:19" ht="47.25">
      <c r="B79" s="243"/>
      <c r="C79" s="243"/>
      <c r="D79" s="243"/>
      <c r="E79" s="243"/>
      <c r="F79" s="208"/>
      <c r="G79" s="224"/>
      <c r="H79" s="194"/>
      <c r="I79" s="196"/>
      <c r="J79" s="32" t="s">
        <v>326</v>
      </c>
      <c r="K79" s="36" t="s">
        <v>280</v>
      </c>
      <c r="L79" s="32" t="s">
        <v>327</v>
      </c>
      <c r="M79" s="192"/>
      <c r="N79" s="233"/>
      <c r="O79" s="234"/>
      <c r="P79" s="32" t="s">
        <v>212</v>
      </c>
      <c r="Q79" s="32" t="s">
        <v>282</v>
      </c>
      <c r="R79" s="32" t="s">
        <v>289</v>
      </c>
      <c r="S79" s="190"/>
    </row>
    <row r="80" spans="2:19" ht="32.25" thickBot="1">
      <c r="B80" s="244"/>
      <c r="C80" s="244"/>
      <c r="D80" s="244"/>
      <c r="E80" s="244"/>
      <c r="F80" s="177"/>
      <c r="G80" s="232"/>
      <c r="H80" s="24" t="s">
        <v>328</v>
      </c>
      <c r="I80" s="40" t="str">
        <f>IFERROR(VLOOKUP(H80,'[13]Riesgos de corrupción'!$Q$9:$R$31,2,0),0)</f>
        <v>Certificaciones de inscripción en el RUCOM falsas</v>
      </c>
      <c r="J80" s="40" t="s">
        <v>329</v>
      </c>
      <c r="K80" s="40" t="s">
        <v>280</v>
      </c>
      <c r="L80" s="40" t="s">
        <v>330</v>
      </c>
      <c r="M80" s="204"/>
      <c r="N80" s="38"/>
      <c r="O80" s="39"/>
      <c r="P80" s="40"/>
      <c r="Q80" s="40"/>
      <c r="R80" s="40"/>
      <c r="S80" s="199"/>
    </row>
    <row r="81" spans="2:19" ht="94.5" customHeight="1">
      <c r="B81" s="242">
        <v>1</v>
      </c>
      <c r="C81" s="242" t="s">
        <v>31</v>
      </c>
      <c r="D81" s="242" t="s">
        <v>331</v>
      </c>
      <c r="E81" s="242" t="s">
        <v>332</v>
      </c>
      <c r="F81" s="176" t="s">
        <v>333</v>
      </c>
      <c r="G81" s="216" t="s">
        <v>334</v>
      </c>
      <c r="H81" s="28" t="s">
        <v>335</v>
      </c>
      <c r="I81" s="29" t="str">
        <f>IFERROR(VLOOKUP(H81,'[14]Riesgos de corrupción'!$Q$9:$R$16,2,0),0)</f>
        <v>Contacto con el beneficiario del titulo minero, ingenieros y técnicos asignados a las visitas donde se generen espacios de persuasión sobre decisiones de la Entidad para beneficio mutuo.</v>
      </c>
      <c r="J81" s="74" t="s">
        <v>336</v>
      </c>
      <c r="K81" s="49" t="s">
        <v>337</v>
      </c>
      <c r="L81" s="49" t="s">
        <v>68</v>
      </c>
      <c r="M81" s="214" t="str">
        <f>IFERROR(VLOOKUP(F81,'[14]Riesgos de corrupción'!$C$44:$M$49,10,0),0)</f>
        <v>Extremo</v>
      </c>
      <c r="N81" s="12" t="s">
        <v>338</v>
      </c>
      <c r="O81" s="32" t="str">
        <f>IFERROR(VLOOKUP(N81,'[14]Riesgos de corrupción'!$C$34:$D$39,2,0),0)</f>
        <v xml:space="preserve">Desprotección de derechos ciudadanos </v>
      </c>
      <c r="P81" s="32" t="s">
        <v>339</v>
      </c>
      <c r="Q81" s="32" t="s">
        <v>340</v>
      </c>
      <c r="R81" s="32" t="s">
        <v>341</v>
      </c>
      <c r="S81" s="281" t="str">
        <f>IFERROR(VLOOKUP(F81,'[14]Riesgos de corrupción'!$C$44:$M$49,11,0),0)</f>
        <v>Alto</v>
      </c>
    </row>
    <row r="82" spans="2:19" ht="157.5">
      <c r="B82" s="243"/>
      <c r="C82" s="243"/>
      <c r="D82" s="243"/>
      <c r="E82" s="243"/>
      <c r="F82" s="208"/>
      <c r="G82" s="210"/>
      <c r="H82" s="225" t="s">
        <v>342</v>
      </c>
      <c r="I82" s="226" t="str">
        <f>IFERROR(VLOOKUP(H82,'[14]Riesgos de corrupción'!$Q$9:$R$16,2,0),0)</f>
        <v>Propuestas por parte de los servidores de la ANM hacia los titulares mineros para generar informes de visita que no cumplen con la norma buscando un interés económico</v>
      </c>
      <c r="J82" s="32" t="s">
        <v>336</v>
      </c>
      <c r="K82" s="32" t="s">
        <v>337</v>
      </c>
      <c r="L82" s="32" t="s">
        <v>68</v>
      </c>
      <c r="M82" s="284"/>
      <c r="N82" s="225" t="s">
        <v>207</v>
      </c>
      <c r="O82" s="226" t="str">
        <f>IFERROR(VLOOKUP(N82,'[14]Riesgos de corrupción'!$C$34:$D$39,2,0),0)</f>
        <v>Favorecimiento de intereses privados</v>
      </c>
      <c r="P82" s="32" t="s">
        <v>212</v>
      </c>
      <c r="Q82" s="32" t="s">
        <v>340</v>
      </c>
      <c r="R82" s="32" t="s">
        <v>343</v>
      </c>
      <c r="S82" s="288"/>
    </row>
    <row r="83" spans="2:19" ht="95.25" thickBot="1">
      <c r="B83" s="243"/>
      <c r="C83" s="243"/>
      <c r="D83" s="243"/>
      <c r="E83" s="243"/>
      <c r="F83" s="208"/>
      <c r="G83" s="210"/>
      <c r="H83" s="194"/>
      <c r="I83" s="196"/>
      <c r="J83" s="32" t="s">
        <v>344</v>
      </c>
      <c r="K83" s="32" t="s">
        <v>337</v>
      </c>
      <c r="L83" s="32" t="s">
        <v>68</v>
      </c>
      <c r="M83" s="284"/>
      <c r="N83" s="197"/>
      <c r="O83" s="198"/>
      <c r="P83" s="40" t="s">
        <v>212</v>
      </c>
      <c r="Q83" s="40" t="s">
        <v>340</v>
      </c>
      <c r="R83" s="40" t="s">
        <v>343</v>
      </c>
      <c r="S83" s="288"/>
    </row>
    <row r="84" spans="2:19" ht="110.25">
      <c r="B84" s="242">
        <v>1</v>
      </c>
      <c r="C84" s="242" t="s">
        <v>31</v>
      </c>
      <c r="D84" s="242" t="s">
        <v>331</v>
      </c>
      <c r="E84" s="242" t="s">
        <v>332</v>
      </c>
      <c r="F84" s="176" t="s">
        <v>345</v>
      </c>
      <c r="G84" s="216" t="s">
        <v>346</v>
      </c>
      <c r="H84" s="28" t="s">
        <v>347</v>
      </c>
      <c r="I84" s="29" t="str">
        <f>IFERROR(VLOOKUP(H84,'[14]Riesgos de corrupción'!$Q$9:$R$16,2,0),0)</f>
        <v>Debilidades en los controles de seguridad en las ESSM que permitan sacar equipos sin autorización.</v>
      </c>
      <c r="J84" s="15" t="s">
        <v>348</v>
      </c>
      <c r="K84" s="16" t="s">
        <v>337</v>
      </c>
      <c r="L84" s="16" t="s">
        <v>349</v>
      </c>
      <c r="M84" s="214" t="str">
        <f>IFERROR(VLOOKUP(F84,'[14]Riesgos de corrupción'!$C$44:$M$49,10,0),0)</f>
        <v>Extremo</v>
      </c>
      <c r="N84" s="35" t="s">
        <v>338</v>
      </c>
      <c r="O84" s="11" t="str">
        <f>IFERROR(VLOOKUP(N84,'[14]Riesgos de corrupción'!$C$34:$D$39,2,0),0)</f>
        <v xml:space="preserve">Desprotección de derechos ciudadanos </v>
      </c>
      <c r="P84" s="11" t="s">
        <v>339</v>
      </c>
      <c r="Q84" s="11" t="s">
        <v>340</v>
      </c>
      <c r="R84" s="11" t="s">
        <v>341</v>
      </c>
      <c r="S84" s="230" t="str">
        <f>IFERROR(VLOOKUP(F84,'[14]Riesgos de corrupción'!$C$44:$M$49,11,0),0)</f>
        <v>Alto</v>
      </c>
    </row>
    <row r="85" spans="2:19" ht="47.25">
      <c r="B85" s="243"/>
      <c r="C85" s="243"/>
      <c r="D85" s="243"/>
      <c r="E85" s="243"/>
      <c r="F85" s="208"/>
      <c r="G85" s="210"/>
      <c r="H85" s="12"/>
      <c r="I85" s="32"/>
      <c r="J85" s="32"/>
      <c r="K85" s="32"/>
      <c r="L85" s="32"/>
      <c r="M85" s="284"/>
      <c r="N85" s="225" t="s">
        <v>207</v>
      </c>
      <c r="O85" s="226" t="str">
        <f>IFERROR(VLOOKUP(N85,'[14]Riesgos de corrupción'!$C$34:$D$39,2,0),0)</f>
        <v>Favorecimiento de intereses privados</v>
      </c>
      <c r="P85" s="32" t="s">
        <v>212</v>
      </c>
      <c r="Q85" s="32" t="s">
        <v>340</v>
      </c>
      <c r="R85" s="32" t="s">
        <v>343</v>
      </c>
      <c r="S85" s="231"/>
    </row>
    <row r="86" spans="2:19" ht="48" thickBot="1">
      <c r="B86" s="283"/>
      <c r="C86" s="283"/>
      <c r="D86" s="283"/>
      <c r="E86" s="283"/>
      <c r="F86" s="276"/>
      <c r="G86" s="292"/>
      <c r="H86" s="37"/>
      <c r="I86" s="36"/>
      <c r="J86" s="36"/>
      <c r="K86" s="36"/>
      <c r="L86" s="36"/>
      <c r="M86" s="280"/>
      <c r="N86" s="205"/>
      <c r="O86" s="206"/>
      <c r="P86" s="36" t="s">
        <v>212</v>
      </c>
      <c r="Q86" s="36" t="s">
        <v>340</v>
      </c>
      <c r="R86" s="36" t="s">
        <v>343</v>
      </c>
      <c r="S86" s="231"/>
    </row>
    <row r="87" spans="2:19" ht="63" customHeight="1">
      <c r="B87" s="242">
        <v>1</v>
      </c>
      <c r="C87" s="242" t="s">
        <v>31</v>
      </c>
      <c r="D87" s="242" t="s">
        <v>331</v>
      </c>
      <c r="E87" s="242" t="s">
        <v>332</v>
      </c>
      <c r="F87" s="176" t="s">
        <v>350</v>
      </c>
      <c r="G87" s="216" t="s">
        <v>351</v>
      </c>
      <c r="H87" s="28" t="s">
        <v>352</v>
      </c>
      <c r="I87" s="29" t="str">
        <f>IFERROR(VLOOKUP(H87,'[14]Riesgos de corrupción'!$Q$9:$R$16,2,0),0)</f>
        <v>Contacto entre el titular, beneficiario o solicitante y el equipo investigador, donde se generen oportunidades de persuasión sobre los resultados de la investigación</v>
      </c>
      <c r="J87" s="74" t="s">
        <v>353</v>
      </c>
      <c r="K87" s="49" t="s">
        <v>337</v>
      </c>
      <c r="L87" s="49" t="s">
        <v>354</v>
      </c>
      <c r="M87" s="214" t="s">
        <v>111</v>
      </c>
      <c r="N87" s="8" t="s">
        <v>338</v>
      </c>
      <c r="O87" s="18" t="str">
        <f>IFERROR(VLOOKUP(N87,'[14]Riesgos de corrupción'!$C$34:$D$39,2,0),0)</f>
        <v xml:space="preserve">Desprotección de derechos ciudadanos </v>
      </c>
      <c r="P87" s="18" t="s">
        <v>339</v>
      </c>
      <c r="Q87" s="18" t="s">
        <v>340</v>
      </c>
      <c r="R87" s="18" t="s">
        <v>341</v>
      </c>
      <c r="S87" s="230" t="s">
        <v>355</v>
      </c>
    </row>
    <row r="88" spans="2:19" ht="157.5">
      <c r="B88" s="243"/>
      <c r="C88" s="243"/>
      <c r="D88" s="243"/>
      <c r="E88" s="243"/>
      <c r="F88" s="208"/>
      <c r="G88" s="210"/>
      <c r="H88" s="225" t="s">
        <v>342</v>
      </c>
      <c r="I88" s="226" t="str">
        <f>IFERROR(VLOOKUP(H88,'[14]Riesgos de corrupción'!$Q$9:$R$16,2,0),0)</f>
        <v>Propuestas por parte de los servidores de la ANM hacia los titulares mineros para generar informes de visita que no cumplen con la norma buscando un interés económico</v>
      </c>
      <c r="J88" s="32" t="s">
        <v>336</v>
      </c>
      <c r="K88" s="32" t="s">
        <v>337</v>
      </c>
      <c r="L88" s="32" t="s">
        <v>68</v>
      </c>
      <c r="M88" s="284"/>
      <c r="N88" s="225" t="s">
        <v>207</v>
      </c>
      <c r="O88" s="226" t="str">
        <f>IFERROR(VLOOKUP(N88,'[14]Riesgos de corrupción'!$C$34:$D$39,2,0),0)</f>
        <v>Favorecimiento de intereses privados</v>
      </c>
      <c r="P88" s="32" t="s">
        <v>212</v>
      </c>
      <c r="Q88" s="32" t="s">
        <v>340</v>
      </c>
      <c r="R88" s="32" t="s">
        <v>343</v>
      </c>
      <c r="S88" s="231"/>
    </row>
    <row r="89" spans="2:19" ht="95.25" thickBot="1">
      <c r="B89" s="244"/>
      <c r="C89" s="244"/>
      <c r="D89" s="244"/>
      <c r="E89" s="244"/>
      <c r="F89" s="177"/>
      <c r="G89" s="211"/>
      <c r="H89" s="197"/>
      <c r="I89" s="198"/>
      <c r="J89" s="40" t="s">
        <v>344</v>
      </c>
      <c r="K89" s="40" t="s">
        <v>337</v>
      </c>
      <c r="L89" s="40" t="s">
        <v>68</v>
      </c>
      <c r="M89" s="215"/>
      <c r="N89" s="197"/>
      <c r="O89" s="198"/>
      <c r="P89" s="40" t="s">
        <v>212</v>
      </c>
      <c r="Q89" s="40" t="s">
        <v>340</v>
      </c>
      <c r="R89" s="40" t="s">
        <v>343</v>
      </c>
      <c r="S89" s="293"/>
    </row>
    <row r="90" spans="2:19" ht="63" customHeight="1">
      <c r="B90" s="239">
        <v>1</v>
      </c>
      <c r="C90" s="239" t="s">
        <v>31</v>
      </c>
      <c r="D90" s="239" t="s">
        <v>356</v>
      </c>
      <c r="E90" s="239" t="s">
        <v>357</v>
      </c>
      <c r="F90" s="227" t="s">
        <v>358</v>
      </c>
      <c r="G90" s="178" t="s">
        <v>359</v>
      </c>
      <c r="H90" s="8" t="s">
        <v>360</v>
      </c>
      <c r="I90" s="18" t="str">
        <f>IFERROR(VLOOKUP(H90,'[15]Riesgos de corrupción'!$Q$9:$R$41,2,0),0)</f>
        <v>Dilación por devolución de solicitudes de actualización o incorporación sin motivo alguno; y/o aceleración pasando por alto motivos de devolución o sin realizar la revisión conforme al procedimiento establecido</v>
      </c>
      <c r="J90" s="74" t="s">
        <v>361</v>
      </c>
      <c r="K90" s="49" t="s">
        <v>362</v>
      </c>
      <c r="L90" s="49" t="s">
        <v>363</v>
      </c>
      <c r="M90" s="191" t="s">
        <v>111</v>
      </c>
      <c r="N90" s="193" t="s">
        <v>364</v>
      </c>
      <c r="O90" s="195" t="str">
        <f>IFERROR(VLOOKUP(N90,'[15]Riesgos de corrupción'!$C$105:$D$140,2,0),0)</f>
        <v>Favorecimiento de intereses privados derivados de la manipulación del trámite de registro en el SIGM</v>
      </c>
      <c r="P90" s="18" t="s">
        <v>365</v>
      </c>
      <c r="Q90" s="29" t="s">
        <v>366</v>
      </c>
      <c r="R90" s="18" t="s">
        <v>367</v>
      </c>
      <c r="S90" s="189" t="s">
        <v>116</v>
      </c>
    </row>
    <row r="91" spans="2:19" ht="95.25" thickBot="1">
      <c r="B91" s="270"/>
      <c r="C91" s="270"/>
      <c r="D91" s="270"/>
      <c r="E91" s="270"/>
      <c r="F91" s="180"/>
      <c r="G91" s="179"/>
      <c r="H91" s="24" t="s">
        <v>368</v>
      </c>
      <c r="I91" s="40" t="str">
        <f>IFERROR(VLOOKUP(H91,'[15]Riesgos de corrupción'!$Q$9:$R$41,2,0),0)</f>
        <v>Intervención directa o hackeo al SIGM para actualizar áreas geográficas fuera del procedimiento</v>
      </c>
      <c r="J91" s="40" t="s">
        <v>369</v>
      </c>
      <c r="K91" s="40" t="s">
        <v>370</v>
      </c>
      <c r="L91" s="40" t="s">
        <v>371</v>
      </c>
      <c r="M91" s="204"/>
      <c r="N91" s="197"/>
      <c r="O91" s="198"/>
      <c r="P91" s="39" t="s">
        <v>197</v>
      </c>
      <c r="Q91" s="40" t="s">
        <v>366</v>
      </c>
      <c r="R91" s="40" t="s">
        <v>198</v>
      </c>
      <c r="S91" s="199"/>
    </row>
    <row r="92" spans="2:19" ht="94.5" customHeight="1">
      <c r="B92" s="239">
        <v>1</v>
      </c>
      <c r="C92" s="239" t="s">
        <v>31</v>
      </c>
      <c r="D92" s="239" t="s">
        <v>372</v>
      </c>
      <c r="E92" s="239" t="s">
        <v>373</v>
      </c>
      <c r="F92" s="227" t="s">
        <v>374</v>
      </c>
      <c r="G92" s="178" t="s">
        <v>375</v>
      </c>
      <c r="H92" s="193" t="s">
        <v>376</v>
      </c>
      <c r="I92" s="195" t="str">
        <f>IFERROR(VLOOKUP(H92,'[16]Riesgos de corrupción'!$Q$9:$R$47,2,0),0)</f>
        <v>Aceptación de dadivas de terceros para favorecer el tramite o servicio</v>
      </c>
      <c r="J92" s="11" t="s">
        <v>377</v>
      </c>
      <c r="K92" s="11" t="s">
        <v>378</v>
      </c>
      <c r="L92" s="11" t="s">
        <v>379</v>
      </c>
      <c r="M92" s="191" t="str">
        <f>IFERROR(VLOOKUP(F92,'[16]Riesgos de corrupción'!$C$156:$M$191,10,0),0)</f>
        <v>Extremo</v>
      </c>
      <c r="N92" s="8" t="s">
        <v>338</v>
      </c>
      <c r="O92" s="18" t="str">
        <f>IFERROR(VLOOKUP(N92,'[16]Riesgos de corrupción'!$C$116:$D$151,2,0),0)</f>
        <v xml:space="preserve">Desprotección de derechos ciudadanos </v>
      </c>
      <c r="P92" s="18" t="s">
        <v>380</v>
      </c>
      <c r="Q92" s="42" t="s">
        <v>381</v>
      </c>
      <c r="R92" s="18" t="s">
        <v>382</v>
      </c>
      <c r="S92" s="189" t="str">
        <f>IFERROR(VLOOKUP(F92,'[16]Riesgos de corrupción'!$C$156:$M$191,11,0),0)</f>
        <v>Moderado</v>
      </c>
    </row>
    <row r="93" spans="2:19" ht="110.25">
      <c r="B93" s="240"/>
      <c r="C93" s="240"/>
      <c r="D93" s="240"/>
      <c r="E93" s="240"/>
      <c r="F93" s="228"/>
      <c r="G93" s="229"/>
      <c r="H93" s="194"/>
      <c r="I93" s="196"/>
      <c r="J93" s="32" t="s">
        <v>383</v>
      </c>
      <c r="K93" s="32" t="s">
        <v>378</v>
      </c>
      <c r="L93" s="32" t="s">
        <v>384</v>
      </c>
      <c r="M93" s="192"/>
      <c r="N93" s="12" t="s">
        <v>385</v>
      </c>
      <c r="O93" s="32" t="str">
        <f>IFERROR(VLOOKUP(N93,'[16]Riesgos de corrupción'!$C$116:$D$151,2,0),0)</f>
        <v>Desconocimiento o reconocimiento de derechos sin justificación legal</v>
      </c>
      <c r="P93" s="32" t="s">
        <v>386</v>
      </c>
      <c r="Q93" s="32" t="s">
        <v>381</v>
      </c>
      <c r="R93" s="32" t="s">
        <v>387</v>
      </c>
      <c r="S93" s="190"/>
    </row>
    <row r="94" spans="2:19" ht="95.25" thickBot="1">
      <c r="B94" s="270"/>
      <c r="C94" s="270"/>
      <c r="D94" s="270"/>
      <c r="E94" s="270"/>
      <c r="F94" s="180"/>
      <c r="G94" s="179"/>
      <c r="H94" s="24" t="s">
        <v>388</v>
      </c>
      <c r="I94" s="40" t="str">
        <f>IFERROR(VLOOKUP(H94,'[16]Riesgos de corrupción'!$Q$9:$R$47,2,0),0)</f>
        <v>Incumplimiento de las políticas de conflicto de interés</v>
      </c>
      <c r="J94" s="32" t="s">
        <v>389</v>
      </c>
      <c r="K94" s="32" t="s">
        <v>378</v>
      </c>
      <c r="L94" s="32" t="s">
        <v>384</v>
      </c>
      <c r="M94" s="204"/>
      <c r="N94" s="24" t="s">
        <v>79</v>
      </c>
      <c r="O94" s="40" t="str">
        <f>IFERROR(VLOOKUP(N94,'[16]Riesgos de corrupción'!$C$116:$D$151,2,0),0)</f>
        <v>Acciones judiciales en contra de la Entidad</v>
      </c>
      <c r="P94" s="40" t="s">
        <v>390</v>
      </c>
      <c r="Q94" s="40" t="s">
        <v>391</v>
      </c>
      <c r="R94" s="40" t="s">
        <v>392</v>
      </c>
      <c r="S94" s="199"/>
    </row>
    <row r="95" spans="2:19" ht="126" customHeight="1" thickBot="1">
      <c r="B95" s="172">
        <v>1</v>
      </c>
      <c r="C95" s="172" t="s">
        <v>31</v>
      </c>
      <c r="D95" s="172" t="s">
        <v>372</v>
      </c>
      <c r="E95" s="172" t="s">
        <v>373</v>
      </c>
      <c r="F95" s="173" t="s">
        <v>393</v>
      </c>
      <c r="G95" s="160" t="s">
        <v>394</v>
      </c>
      <c r="H95" s="101" t="s">
        <v>395</v>
      </c>
      <c r="I95" s="102" t="str">
        <f>IFERROR(VLOOKUP(H95,'[16]Riesgos de corrupción'!$Q$9:$R$47,2,0),0)</f>
        <v>Manipulación de cifras y datos en la elaboración de los informes de PQRSD</v>
      </c>
      <c r="J95" s="143" t="s">
        <v>396</v>
      </c>
      <c r="K95" s="143" t="s">
        <v>397</v>
      </c>
      <c r="L95" s="143" t="s">
        <v>398</v>
      </c>
      <c r="M95" s="144" t="str">
        <f>IFERROR(VLOOKUP(F95,'[16]Riesgos de corrupción'!$C$156:$M$191,10,0),0)</f>
        <v>Alto</v>
      </c>
      <c r="N95" s="101" t="s">
        <v>40</v>
      </c>
      <c r="O95" s="102" t="str">
        <f>IFERROR(VLOOKUP(N95,'[16]Riesgos de corrupción'!$C$116:$D$151,2,0),0)</f>
        <v>Afectación de la imagen institucional de la ANM</v>
      </c>
      <c r="P95" s="102" t="s">
        <v>399</v>
      </c>
      <c r="Q95" s="102" t="s">
        <v>400</v>
      </c>
      <c r="R95" s="102" t="s">
        <v>401</v>
      </c>
      <c r="S95" s="168" t="str">
        <f>IFERROR(VLOOKUP(F95,'[16]Riesgos de corrupción'!$C$156:$M$191,11,0),0)</f>
        <v>Moderado</v>
      </c>
    </row>
    <row r="96" spans="2:19" ht="110.25" customHeight="1">
      <c r="B96" s="239">
        <v>1</v>
      </c>
      <c r="C96" s="239" t="s">
        <v>31</v>
      </c>
      <c r="D96" s="239" t="s">
        <v>372</v>
      </c>
      <c r="E96" s="239" t="s">
        <v>402</v>
      </c>
      <c r="F96" s="227" t="s">
        <v>403</v>
      </c>
      <c r="G96" s="178" t="s">
        <v>404</v>
      </c>
      <c r="H96" s="8" t="s">
        <v>405</v>
      </c>
      <c r="I96" s="18" t="str">
        <f>IFERROR(VLOOKUP(H96,'[17]Riesgos de corrupción'!$Q$9:$R$60,2,0),0)</f>
        <v>Conocimiento del acto administrativo por parte de terceros o interesados, sin surtir el procedimiento interno de notificación por parte de los funcionarios o por parte de las empresas de mensajería.</v>
      </c>
      <c r="J96" s="60" t="s">
        <v>406</v>
      </c>
      <c r="K96" s="59" t="s">
        <v>407</v>
      </c>
      <c r="L96" s="59" t="s">
        <v>408</v>
      </c>
      <c r="M96" s="191" t="str">
        <f>IFERROR(VLOOKUP(F96,'[17]Riesgos de corrupción'!$C$169:$M$204,10,0),0)</f>
        <v>Extremo</v>
      </c>
      <c r="N96" s="193" t="s">
        <v>385</v>
      </c>
      <c r="O96" s="195" t="str">
        <f>IFERROR(VLOOKUP(N96,'[17]Riesgos de corrupción'!$C$129:$D$164,2,0),0)</f>
        <v>Desconocimiento o reconocimiento de derechos sin justificación legal</v>
      </c>
      <c r="P96" s="133" t="s">
        <v>409</v>
      </c>
      <c r="Q96" s="134" t="s">
        <v>410</v>
      </c>
      <c r="R96" s="134" t="s">
        <v>411</v>
      </c>
      <c r="S96" s="189" t="str">
        <f>IFERROR(VLOOKUP(F96,'[17]Riesgos de corrupción'!$C$169:$M$204,11,0),0)</f>
        <v>Moderado</v>
      </c>
    </row>
    <row r="97" spans="2:19" ht="94.5">
      <c r="B97" s="240"/>
      <c r="C97" s="240"/>
      <c r="D97" s="240"/>
      <c r="E97" s="240"/>
      <c r="F97" s="228"/>
      <c r="G97" s="229"/>
      <c r="H97" s="12" t="s">
        <v>412</v>
      </c>
      <c r="I97" s="32" t="str">
        <f>IFERROR(VLOOKUP(H97,'[17]Riesgos de corrupción'!$Q$9:$R$60,2,0),0)</f>
        <v>Eliminación o alteración de las evidencias del procedimiento de notificación (comunicaciones de entrada y salida, publicaciones, y constancias)</v>
      </c>
      <c r="J97" s="98" t="s">
        <v>413</v>
      </c>
      <c r="K97" s="99" t="s">
        <v>414</v>
      </c>
      <c r="L97" s="99" t="s">
        <v>415</v>
      </c>
      <c r="M97" s="192"/>
      <c r="N97" s="194"/>
      <c r="O97" s="196"/>
      <c r="P97" s="135" t="s">
        <v>416</v>
      </c>
      <c r="Q97" s="136" t="s">
        <v>417</v>
      </c>
      <c r="R97" s="136" t="s">
        <v>418</v>
      </c>
      <c r="S97" s="217"/>
    </row>
    <row r="98" spans="2:19" ht="110.25">
      <c r="B98" s="240"/>
      <c r="C98" s="240"/>
      <c r="D98" s="240"/>
      <c r="E98" s="240"/>
      <c r="F98" s="228"/>
      <c r="G98" s="229"/>
      <c r="H98" s="233" t="s">
        <v>412</v>
      </c>
      <c r="I98" s="234" t="str">
        <f>IFERROR(VLOOKUP(H98,'[17]Riesgos de corrupción'!$Q$9:$R$60,2,0),0)</f>
        <v>Eliminación o alteración de las evidencias del procedimiento de notificación (comunicaciones de entrada y salida, publicaciones, y constancias)</v>
      </c>
      <c r="J98" s="98" t="s">
        <v>419</v>
      </c>
      <c r="K98" s="99" t="s">
        <v>407</v>
      </c>
      <c r="L98" s="99" t="s">
        <v>408</v>
      </c>
      <c r="M98" s="192"/>
      <c r="N98" s="12"/>
      <c r="O98" s="32"/>
      <c r="P98" s="20"/>
      <c r="Q98" s="122"/>
      <c r="R98" s="20"/>
      <c r="S98" s="217"/>
    </row>
    <row r="99" spans="2:19" ht="111" thickBot="1">
      <c r="B99" s="270"/>
      <c r="C99" s="270"/>
      <c r="D99" s="270"/>
      <c r="E99" s="270"/>
      <c r="F99" s="180"/>
      <c r="G99" s="179"/>
      <c r="H99" s="186"/>
      <c r="I99" s="188"/>
      <c r="J99" s="137" t="s">
        <v>420</v>
      </c>
      <c r="K99" s="138" t="s">
        <v>407</v>
      </c>
      <c r="L99" s="139" t="s">
        <v>421</v>
      </c>
      <c r="M99" s="204"/>
      <c r="N99" s="24"/>
      <c r="O99" s="40"/>
      <c r="P99" s="25"/>
      <c r="Q99" s="140"/>
      <c r="R99" s="141"/>
      <c r="S99" s="199"/>
    </row>
    <row r="100" spans="2:19" ht="63" customHeight="1">
      <c r="B100" s="242">
        <v>1</v>
      </c>
      <c r="C100" s="242" t="s">
        <v>31</v>
      </c>
      <c r="D100" s="242" t="s">
        <v>422</v>
      </c>
      <c r="E100" s="242" t="s">
        <v>423</v>
      </c>
      <c r="F100" s="176" t="s">
        <v>424</v>
      </c>
      <c r="G100" s="216" t="s">
        <v>425</v>
      </c>
      <c r="H100" s="8" t="s">
        <v>426</v>
      </c>
      <c r="I100" s="18" t="str">
        <f>IFERROR(VLOOKUP(H100,'[18]Riesgos de corrupción'!$Q$9:$R$44,2,0),0)</f>
        <v>Fallas en la revisión del proyecto PAA de cada vigencia</v>
      </c>
      <c r="J100" s="109" t="s">
        <v>427</v>
      </c>
      <c r="K100" s="109" t="s">
        <v>428</v>
      </c>
      <c r="L100" s="109" t="s">
        <v>274</v>
      </c>
      <c r="M100" s="218" t="str">
        <f>IFERROR(VLOOKUP(F100,'[18]Riesgos de corrupción'!$C$123:$M$140,10,0),0)</f>
        <v>Alto</v>
      </c>
      <c r="N100" s="8" t="s">
        <v>429</v>
      </c>
      <c r="O100" s="18" t="str">
        <f>IFERROR(VLOOKUP(N100,'[18]Riesgos de corrupción'!$C$83:$D$118,2,0),0)</f>
        <v>Favorecimiento de intereses privados por violación del principio de transparencia y debido proceso</v>
      </c>
      <c r="P100" s="18" t="s">
        <v>430</v>
      </c>
      <c r="Q100" s="42" t="s">
        <v>431</v>
      </c>
      <c r="R100" s="18" t="s">
        <v>432</v>
      </c>
      <c r="S100" s="220" t="str">
        <f>IFERROR(VLOOKUP(F100,'[18]Riesgos de corrupción'!$C$123:$M$140,11,0),0)</f>
        <v>Moderado</v>
      </c>
    </row>
    <row r="101" spans="2:19" ht="79.5" thickBot="1">
      <c r="B101" s="244"/>
      <c r="C101" s="244"/>
      <c r="D101" s="244"/>
      <c r="E101" s="244"/>
      <c r="F101" s="177"/>
      <c r="G101" s="211"/>
      <c r="H101" s="24"/>
      <c r="I101" s="40"/>
      <c r="J101" s="40"/>
      <c r="K101" s="40"/>
      <c r="L101" s="40"/>
      <c r="M101" s="219"/>
      <c r="N101" s="24" t="s">
        <v>433</v>
      </c>
      <c r="O101" s="40" t="str">
        <f>IFERROR(VLOOKUP(N101,'[18]Riesgos de corrupción'!$C$83:$D$118,2,0),0)</f>
        <v>Pérdida de recursos públicos y/o incumplimiento de metas por inadecuada ejecución y/o seguimiento a la ejecución del contrato</v>
      </c>
      <c r="P101" s="40" t="s">
        <v>434</v>
      </c>
      <c r="Q101" s="54" t="s">
        <v>435</v>
      </c>
      <c r="R101" s="40" t="s">
        <v>436</v>
      </c>
      <c r="S101" s="221"/>
    </row>
    <row r="102" spans="2:19" ht="110.25" customHeight="1">
      <c r="B102" s="242">
        <v>1</v>
      </c>
      <c r="C102" s="242" t="s">
        <v>31</v>
      </c>
      <c r="D102" s="242" t="s">
        <v>422</v>
      </c>
      <c r="E102" s="242" t="s">
        <v>423</v>
      </c>
      <c r="F102" s="176" t="s">
        <v>437</v>
      </c>
      <c r="G102" s="216" t="s">
        <v>438</v>
      </c>
      <c r="H102" s="8" t="s">
        <v>439</v>
      </c>
      <c r="I102" s="18" t="str">
        <f>IFERROR(VLOOKUP(H102,'[18]Riesgos de corrupción'!$Q$9:$R$44,2,0),0)</f>
        <v>Análisis equivocado frente al tipo de proceso contractual adelantado.</v>
      </c>
      <c r="J102" s="109" t="s">
        <v>440</v>
      </c>
      <c r="K102" s="109" t="s">
        <v>441</v>
      </c>
      <c r="L102" s="109" t="s">
        <v>442</v>
      </c>
      <c r="M102" s="218" t="str">
        <f>IFERROR(VLOOKUP(F102,'[18]Riesgos de corrupción'!$C$123:$M$140,10,0),0)</f>
        <v>Alto</v>
      </c>
      <c r="N102" s="8" t="s">
        <v>429</v>
      </c>
      <c r="O102" s="18" t="str">
        <f>IFERROR(VLOOKUP(N102,'[18]Riesgos de corrupción'!$C$83:$D$118,2,0),0)</f>
        <v>Favorecimiento de intereses privados por violación del principio de transparencia y debido proceso</v>
      </c>
      <c r="P102" s="18" t="s">
        <v>430</v>
      </c>
      <c r="Q102" s="42" t="s">
        <v>431</v>
      </c>
      <c r="R102" s="18" t="s">
        <v>432</v>
      </c>
      <c r="S102" s="220" t="str">
        <f>IFERROR(VLOOKUP(F102,'[18]Riesgos de corrupción'!$C$123:$M$140,11,0),0)</f>
        <v>Moderado</v>
      </c>
    </row>
    <row r="103" spans="2:19" ht="95.25" thickBot="1">
      <c r="B103" s="244"/>
      <c r="C103" s="244"/>
      <c r="D103" s="244"/>
      <c r="E103" s="244"/>
      <c r="F103" s="177"/>
      <c r="G103" s="211"/>
      <c r="H103" s="24" t="s">
        <v>443</v>
      </c>
      <c r="I103" s="40" t="str">
        <f>IFERROR(VLOOKUP(H103,'[18]Riesgos de corrupción'!$Q$9:$R$44,2,0),0)</f>
        <v>Verificación inadecuada del objeto integral de la contratación a realizar.</v>
      </c>
      <c r="J103" s="112" t="s">
        <v>444</v>
      </c>
      <c r="K103" s="112" t="s">
        <v>428</v>
      </c>
      <c r="L103" s="112" t="s">
        <v>274</v>
      </c>
      <c r="M103" s="219"/>
      <c r="N103" s="24" t="s">
        <v>433</v>
      </c>
      <c r="O103" s="40" t="str">
        <f>IFERROR(VLOOKUP(N103,'[18]Riesgos de corrupción'!$C$83:$D$118,2,0),0)</f>
        <v>Pérdida de recursos públicos y/o incumplimiento de metas por inadecuada ejecución y/o seguimiento a la ejecución del contrato</v>
      </c>
      <c r="P103" s="40" t="s">
        <v>434</v>
      </c>
      <c r="Q103" s="54" t="s">
        <v>435</v>
      </c>
      <c r="R103" s="40" t="s">
        <v>436</v>
      </c>
      <c r="S103" s="221"/>
    </row>
    <row r="104" spans="2:19" ht="94.5">
      <c r="B104" s="242">
        <v>1</v>
      </c>
      <c r="C104" s="242" t="s">
        <v>31</v>
      </c>
      <c r="D104" s="242" t="s">
        <v>422</v>
      </c>
      <c r="E104" s="242" t="s">
        <v>423</v>
      </c>
      <c r="F104" s="176" t="s">
        <v>445</v>
      </c>
      <c r="G104" s="216" t="s">
        <v>446</v>
      </c>
      <c r="H104" s="8" t="s">
        <v>447</v>
      </c>
      <c r="I104" s="18" t="str">
        <f>IFERROR(VLOOKUP(H104,'[18]Riesgos de corrupción'!$Q$9:$R$44,2,0),0)</f>
        <v>Fallas en la verificación de las especificaciones a contratar</v>
      </c>
      <c r="J104" s="109" t="s">
        <v>448</v>
      </c>
      <c r="K104" s="109" t="s">
        <v>428</v>
      </c>
      <c r="L104" s="109" t="s">
        <v>449</v>
      </c>
      <c r="M104" s="183" t="str">
        <f>IFERROR(VLOOKUP(F104,'[18]Riesgos de corrupción'!$C$123:$M$140,10,0),0)</f>
        <v>Alto</v>
      </c>
      <c r="N104" s="8" t="s">
        <v>429</v>
      </c>
      <c r="O104" s="18" t="str">
        <f>IFERROR(VLOOKUP(N104,'[18]Riesgos de corrupción'!$C$83:$D$118,2,0),0)</f>
        <v>Favorecimiento de intereses privados por violación del principio de transparencia y debido proceso</v>
      </c>
      <c r="P104" s="18" t="s">
        <v>430</v>
      </c>
      <c r="Q104" s="42" t="s">
        <v>431</v>
      </c>
      <c r="R104" s="18" t="s">
        <v>432</v>
      </c>
      <c r="S104" s="189" t="str">
        <f>IFERROR(VLOOKUP(F104,'[18]Riesgos de corrupción'!$C$123:$M$140,11,0),0)</f>
        <v>Moderado</v>
      </c>
    </row>
    <row r="105" spans="2:19" ht="126">
      <c r="B105" s="243"/>
      <c r="C105" s="243">
        <v>44588</v>
      </c>
      <c r="D105" s="243" t="s">
        <v>422</v>
      </c>
      <c r="E105" s="243" t="s">
        <v>423</v>
      </c>
      <c r="F105" s="208"/>
      <c r="G105" s="210"/>
      <c r="H105" s="12" t="s">
        <v>426</v>
      </c>
      <c r="I105" s="32" t="str">
        <f>IFERROR(VLOOKUP(H105,'[18]Riesgos de corrupción'!$Q$9:$R$44,2,0),0)</f>
        <v>Fallas en la revisión del proyecto PAA de cada vigencia</v>
      </c>
      <c r="J105" s="46" t="s">
        <v>450</v>
      </c>
      <c r="K105" s="46" t="s">
        <v>451</v>
      </c>
      <c r="L105" s="46" t="s">
        <v>452</v>
      </c>
      <c r="M105" s="222"/>
      <c r="N105" s="12"/>
      <c r="O105" s="32"/>
      <c r="P105" s="32"/>
      <c r="Q105" s="27"/>
      <c r="R105" s="32"/>
      <c r="S105" s="190"/>
    </row>
    <row r="106" spans="2:19" ht="94.5" customHeight="1" thickBot="1">
      <c r="B106" s="244"/>
      <c r="C106" s="244">
        <v>44588</v>
      </c>
      <c r="D106" s="244" t="s">
        <v>422</v>
      </c>
      <c r="E106" s="244" t="s">
        <v>423</v>
      </c>
      <c r="F106" s="177"/>
      <c r="G106" s="211"/>
      <c r="H106" s="24" t="s">
        <v>347</v>
      </c>
      <c r="I106" s="40" t="str">
        <f>IFERROR(VLOOKUP(H106,'[18]Riesgos de corrupción'!$Q$9:$R$44,2,0),0)</f>
        <v>Inadecuada verificación de los requisitos establecidos en el estudio previo</v>
      </c>
      <c r="J106" s="65" t="s">
        <v>453</v>
      </c>
      <c r="K106" s="65" t="s">
        <v>454</v>
      </c>
      <c r="L106" s="65" t="s">
        <v>455</v>
      </c>
      <c r="M106" s="184"/>
      <c r="N106" s="24"/>
      <c r="O106" s="40"/>
      <c r="P106" s="40"/>
      <c r="Q106" s="54"/>
      <c r="R106" s="40"/>
      <c r="S106" s="199"/>
    </row>
    <row r="107" spans="2:19" ht="94.5">
      <c r="B107" s="297">
        <v>1</v>
      </c>
      <c r="C107" s="297" t="s">
        <v>31</v>
      </c>
      <c r="D107" s="297" t="s">
        <v>422</v>
      </c>
      <c r="E107" s="297" t="s">
        <v>423</v>
      </c>
      <c r="F107" s="294" t="s">
        <v>456</v>
      </c>
      <c r="G107" s="296" t="s">
        <v>457</v>
      </c>
      <c r="H107" s="106" t="s">
        <v>458</v>
      </c>
      <c r="I107" s="61" t="s">
        <v>459</v>
      </c>
      <c r="J107" s="66" t="s">
        <v>460</v>
      </c>
      <c r="K107" s="61" t="s">
        <v>428</v>
      </c>
      <c r="L107" s="61" t="s">
        <v>461</v>
      </c>
      <c r="M107" s="218" t="str">
        <f>IFERROR(VLOOKUP(F107,'[18]Riesgos de corrupción'!$C$123:$M$140,10,0),0)</f>
        <v>Alto</v>
      </c>
      <c r="N107" s="8" t="s">
        <v>429</v>
      </c>
      <c r="O107" s="18" t="str">
        <f>IFERROR(VLOOKUP(N107,'[18]Riesgos de corrupción'!$C$83:$D$118,2,0),0)</f>
        <v>Favorecimiento de intereses privados por violación del principio de transparencia y debido proceso</v>
      </c>
      <c r="P107" s="18" t="s">
        <v>430</v>
      </c>
      <c r="Q107" s="42" t="s">
        <v>431</v>
      </c>
      <c r="R107" s="18" t="s">
        <v>432</v>
      </c>
      <c r="S107" s="220" t="str">
        <f>IFERROR(VLOOKUP(F107,'[18]Riesgos de corrupción'!$C$123:$M$140,11,0),0)</f>
        <v>Moderado</v>
      </c>
    </row>
    <row r="108" spans="2:19" ht="95.25" thickBot="1">
      <c r="B108" s="298"/>
      <c r="C108" s="298">
        <v>44588</v>
      </c>
      <c r="D108" s="298" t="s">
        <v>422</v>
      </c>
      <c r="E108" s="298" t="s">
        <v>423</v>
      </c>
      <c r="F108" s="295"/>
      <c r="G108" s="213"/>
      <c r="H108" s="107" t="s">
        <v>447</v>
      </c>
      <c r="I108" s="46" t="s">
        <v>462</v>
      </c>
      <c r="J108" s="46" t="s">
        <v>463</v>
      </c>
      <c r="K108" s="46" t="s">
        <v>428</v>
      </c>
      <c r="L108" s="46" t="s">
        <v>464</v>
      </c>
      <c r="M108" s="219"/>
      <c r="N108" s="24"/>
      <c r="O108" s="40"/>
      <c r="P108" s="40"/>
      <c r="Q108" s="54"/>
      <c r="R108" s="40"/>
      <c r="S108" s="221"/>
    </row>
    <row r="109" spans="2:19" ht="94.5" customHeight="1">
      <c r="B109" s="242">
        <v>1</v>
      </c>
      <c r="C109" s="242" t="s">
        <v>31</v>
      </c>
      <c r="D109" s="242" t="s">
        <v>422</v>
      </c>
      <c r="E109" s="242" t="s">
        <v>423</v>
      </c>
      <c r="F109" s="176" t="s">
        <v>465</v>
      </c>
      <c r="G109" s="216" t="s">
        <v>466</v>
      </c>
      <c r="H109" s="8" t="s">
        <v>467</v>
      </c>
      <c r="I109" s="18" t="str">
        <f>IFERROR(VLOOKUP(H109,'[18]Riesgos de corrupción'!$Q$9:$R$44,2,0),0)</f>
        <v xml:space="preserve">Análisis sesgado de los hechos materia de incumplimiento </v>
      </c>
      <c r="J109" s="109" t="s">
        <v>468</v>
      </c>
      <c r="K109" s="109" t="s">
        <v>428</v>
      </c>
      <c r="L109" s="109" t="s">
        <v>469</v>
      </c>
      <c r="M109" s="183" t="str">
        <f>IFERROR(VLOOKUP(F109,'[18]Riesgos de corrupción'!$C$123:$M$140,10,0),0)</f>
        <v>Alto</v>
      </c>
      <c r="N109" s="8" t="s">
        <v>429</v>
      </c>
      <c r="O109" s="18" t="str">
        <f>IFERROR(VLOOKUP(N109,'[18]Riesgos de corrupción'!$C$83:$D$118,2,0),0)</f>
        <v>Favorecimiento de intereses privados por violación del principio de transparencia y debido proceso</v>
      </c>
      <c r="P109" s="18" t="s">
        <v>430</v>
      </c>
      <c r="Q109" s="42" t="s">
        <v>431</v>
      </c>
      <c r="R109" s="18" t="s">
        <v>432</v>
      </c>
      <c r="S109" s="189" t="str">
        <f>IFERROR(VLOOKUP(F109,'[18]Riesgos de corrupción'!$C$123:$M$140,11,0),0)</f>
        <v>Moderado</v>
      </c>
    </row>
    <row r="110" spans="2:19" ht="205.5" thickBot="1">
      <c r="B110" s="244"/>
      <c r="C110" s="244"/>
      <c r="D110" s="244"/>
      <c r="E110" s="244"/>
      <c r="F110" s="177"/>
      <c r="G110" s="211"/>
      <c r="H110" s="24" t="s">
        <v>470</v>
      </c>
      <c r="I110" s="40" t="str">
        <f>IFERROR(VLOOKUP(H110,'[18]Riesgos de corrupción'!$Q$9:$R$44,2,0),0)</f>
        <v>Inadecuado seguimiento al desarrollo de la supervisión por parte del superior jerárquico</v>
      </c>
      <c r="J110" s="112" t="s">
        <v>471</v>
      </c>
      <c r="K110" s="112" t="s">
        <v>428</v>
      </c>
      <c r="L110" s="112" t="s">
        <v>472</v>
      </c>
      <c r="M110" s="184"/>
      <c r="N110" s="24"/>
      <c r="O110" s="40"/>
      <c r="P110" s="40"/>
      <c r="Q110" s="54"/>
      <c r="R110" s="40"/>
      <c r="S110" s="199"/>
    </row>
    <row r="111" spans="2:19" ht="94.5">
      <c r="B111" s="242">
        <v>1</v>
      </c>
      <c r="C111" s="242" t="s">
        <v>31</v>
      </c>
      <c r="D111" s="242" t="s">
        <v>422</v>
      </c>
      <c r="E111" s="242" t="s">
        <v>423</v>
      </c>
      <c r="F111" s="176" t="s">
        <v>473</v>
      </c>
      <c r="G111" s="216" t="s">
        <v>474</v>
      </c>
      <c r="H111" s="8" t="s">
        <v>475</v>
      </c>
      <c r="I111" s="18" t="str">
        <f>IFERROR(VLOOKUP(H111,'[18]Riesgos de corrupción'!$Q$9:$R$44,2,0),0)</f>
        <v xml:space="preserve">Estructuración de la liquidación de manera superficial </v>
      </c>
      <c r="J111" s="109" t="s">
        <v>476</v>
      </c>
      <c r="K111" s="109" t="s">
        <v>428</v>
      </c>
      <c r="L111" s="109" t="s">
        <v>477</v>
      </c>
      <c r="M111" s="218" t="str">
        <f>IFERROR(VLOOKUP(F111,'[18]Riesgos de corrupción'!$C$123:$M$140,10,0),0)</f>
        <v>Alto</v>
      </c>
      <c r="N111" s="8" t="s">
        <v>429</v>
      </c>
      <c r="O111" s="18" t="str">
        <f>IFERROR(VLOOKUP(N111,'[18]Riesgos de corrupción'!$C$83:$D$118,2,0),0)</f>
        <v>Favorecimiento de intereses privados por violación del principio de transparencia y debido proceso</v>
      </c>
      <c r="P111" s="18" t="s">
        <v>430</v>
      </c>
      <c r="Q111" s="42" t="s">
        <v>431</v>
      </c>
      <c r="R111" s="18" t="s">
        <v>432</v>
      </c>
      <c r="S111" s="220" t="str">
        <f>IFERROR(VLOOKUP(F111,'[18]Riesgos de corrupción'!$C$123:$M$140,11,0),0)</f>
        <v>Moderado</v>
      </c>
    </row>
    <row r="112" spans="2:19" ht="95.25" thickBot="1">
      <c r="B112" s="244"/>
      <c r="C112" s="244">
        <v>44588</v>
      </c>
      <c r="D112" s="244" t="s">
        <v>422</v>
      </c>
      <c r="E112" s="244" t="s">
        <v>423</v>
      </c>
      <c r="F112" s="177"/>
      <c r="G112" s="211"/>
      <c r="H112" s="24" t="s">
        <v>478</v>
      </c>
      <c r="I112" s="40" t="str">
        <f>IFERROR(VLOOKUP(H112,'[18]Riesgos de corrupción'!$Q$9:$R$44,2,0),0)</f>
        <v xml:space="preserve">Demora injustificada del borrador del acta de liquidación </v>
      </c>
      <c r="J112" s="112" t="s">
        <v>479</v>
      </c>
      <c r="K112" s="112" t="s">
        <v>428</v>
      </c>
      <c r="L112" s="112" t="s">
        <v>480</v>
      </c>
      <c r="M112" s="219"/>
      <c r="N112" s="24" t="s">
        <v>433</v>
      </c>
      <c r="O112" s="40" t="str">
        <f>IFERROR(VLOOKUP(N112,'[18]Riesgos de corrupción'!$C$83:$D$118,2,0),0)</f>
        <v>Pérdida de recursos públicos y/o incumplimiento de metas por inadecuada ejecución y/o seguimiento a la ejecución del contrato</v>
      </c>
      <c r="P112" s="40" t="s">
        <v>434</v>
      </c>
      <c r="Q112" s="54" t="s">
        <v>435</v>
      </c>
      <c r="R112" s="40" t="s">
        <v>436</v>
      </c>
      <c r="S112" s="221"/>
    </row>
    <row r="113" spans="2:19" ht="94.5" customHeight="1">
      <c r="B113" s="294">
        <v>1</v>
      </c>
      <c r="C113" s="294" t="s">
        <v>31</v>
      </c>
      <c r="D113" s="294" t="s">
        <v>481</v>
      </c>
      <c r="E113" s="294" t="s">
        <v>482</v>
      </c>
      <c r="F113" s="294" t="s">
        <v>483</v>
      </c>
      <c r="G113" s="174" t="s">
        <v>484</v>
      </c>
      <c r="H113" s="193" t="s">
        <v>485</v>
      </c>
      <c r="I113" s="278" t="s">
        <v>486</v>
      </c>
      <c r="J113" s="130" t="s">
        <v>487</v>
      </c>
      <c r="K113" s="145" t="s">
        <v>488</v>
      </c>
      <c r="L113" s="146" t="s">
        <v>489</v>
      </c>
      <c r="M113" s="183" t="str">
        <f>IFERROR(VLOOKUP(F113,'[19]Riesgos de corrupción'!$C$121:$M$156,10,0),0)</f>
        <v>Alto</v>
      </c>
      <c r="N113" s="28" t="s">
        <v>490</v>
      </c>
      <c r="O113" s="62" t="s">
        <v>491</v>
      </c>
      <c r="P113" s="62" t="s">
        <v>492</v>
      </c>
      <c r="Q113" s="62" t="s">
        <v>493</v>
      </c>
      <c r="R113" s="62" t="s">
        <v>494</v>
      </c>
      <c r="S113" s="189" t="str">
        <f>IFERROR(VLOOKUP(F113,'[19]Riesgos de corrupción'!$C$121:$M$156,11,0),0)</f>
        <v>Moderado</v>
      </c>
    </row>
    <row r="114" spans="2:19" ht="95.25" thickBot="1">
      <c r="B114" s="299"/>
      <c r="C114" s="299"/>
      <c r="D114" s="299"/>
      <c r="E114" s="299"/>
      <c r="F114" s="299"/>
      <c r="G114" s="175"/>
      <c r="H114" s="194"/>
      <c r="I114" s="304"/>
      <c r="J114" s="46" t="s">
        <v>495</v>
      </c>
      <c r="K114" s="68" t="s">
        <v>496</v>
      </c>
      <c r="L114" s="46" t="s">
        <v>497</v>
      </c>
      <c r="M114" s="222"/>
      <c r="N114" s="12"/>
      <c r="O114" s="46"/>
      <c r="P114" s="46"/>
      <c r="Q114" s="46"/>
      <c r="R114" s="46"/>
      <c r="S114" s="190"/>
    </row>
    <row r="115" spans="2:19" ht="31.5" customHeight="1">
      <c r="B115" s="294">
        <v>1</v>
      </c>
      <c r="C115" s="294" t="s">
        <v>31</v>
      </c>
      <c r="D115" s="294" t="s">
        <v>481</v>
      </c>
      <c r="E115" s="294" t="s">
        <v>482</v>
      </c>
      <c r="F115" s="294" t="s">
        <v>498</v>
      </c>
      <c r="G115" s="174" t="s">
        <v>499</v>
      </c>
      <c r="H115" s="28" t="s">
        <v>500</v>
      </c>
      <c r="I115" s="29" t="s">
        <v>501</v>
      </c>
      <c r="J115" s="60" t="s">
        <v>502</v>
      </c>
      <c r="K115" s="61" t="s">
        <v>496</v>
      </c>
      <c r="L115" s="59" t="s">
        <v>503</v>
      </c>
      <c r="M115" s="183" t="str">
        <f>IFERROR(VLOOKUP(F115,'[19]Riesgos de corrupción'!$C$121:$M$156,10,0),0)</f>
        <v>Alto</v>
      </c>
      <c r="N115" s="8" t="s">
        <v>490</v>
      </c>
      <c r="O115" s="45" t="s">
        <v>491</v>
      </c>
      <c r="P115" s="45" t="s">
        <v>492</v>
      </c>
      <c r="Q115" s="45" t="s">
        <v>493</v>
      </c>
      <c r="R115" s="45" t="s">
        <v>494</v>
      </c>
      <c r="S115" s="189" t="str">
        <f>IFERROR(VLOOKUP(F115,'[19]Riesgos de corrupción'!$C$121:$M$156,11,0),0)</f>
        <v>Moderado</v>
      </c>
    </row>
    <row r="116" spans="2:19" ht="95.25" thickBot="1">
      <c r="B116" s="303"/>
      <c r="C116" s="303"/>
      <c r="D116" s="303"/>
      <c r="E116" s="303"/>
      <c r="F116" s="303"/>
      <c r="G116" s="175"/>
      <c r="H116" s="37" t="s">
        <v>504</v>
      </c>
      <c r="I116" s="36" t="s">
        <v>505</v>
      </c>
      <c r="J116" s="63" t="s">
        <v>506</v>
      </c>
      <c r="K116" s="64" t="s">
        <v>496</v>
      </c>
      <c r="L116" s="63" t="s">
        <v>507</v>
      </c>
      <c r="M116" s="222"/>
      <c r="N116" s="37" t="s">
        <v>508</v>
      </c>
      <c r="O116" s="64" t="s">
        <v>509</v>
      </c>
      <c r="P116" s="64" t="s">
        <v>510</v>
      </c>
      <c r="Q116" s="64" t="s">
        <v>511</v>
      </c>
      <c r="R116" s="64" t="s">
        <v>512</v>
      </c>
      <c r="S116" s="190"/>
    </row>
    <row r="117" spans="2:19" ht="78.75">
      <c r="B117" s="300">
        <v>1</v>
      </c>
      <c r="C117" s="300" t="s">
        <v>31</v>
      </c>
      <c r="D117" s="300" t="s">
        <v>481</v>
      </c>
      <c r="E117" s="300" t="s">
        <v>482</v>
      </c>
      <c r="F117" s="300" t="s">
        <v>513</v>
      </c>
      <c r="G117" s="174" t="s">
        <v>514</v>
      </c>
      <c r="H117" s="28" t="s">
        <v>515</v>
      </c>
      <c r="I117" s="45" t="s">
        <v>516</v>
      </c>
      <c r="J117" s="45" t="s">
        <v>517</v>
      </c>
      <c r="K117" s="66" t="s">
        <v>518</v>
      </c>
      <c r="L117" s="67" t="s">
        <v>519</v>
      </c>
      <c r="M117" s="183" t="str">
        <f>IFERROR(VLOOKUP(F117,'[19]Riesgos de corrupción'!$C$121:$M$156,10,0),0)</f>
        <v>Alto</v>
      </c>
      <c r="N117" s="28" t="s">
        <v>490</v>
      </c>
      <c r="O117" s="62" t="s">
        <v>491</v>
      </c>
      <c r="P117" s="62" t="s">
        <v>492</v>
      </c>
      <c r="Q117" s="62" t="s">
        <v>493</v>
      </c>
      <c r="R117" s="62" t="s">
        <v>494</v>
      </c>
      <c r="S117" s="189" t="str">
        <f>IFERROR(VLOOKUP(F117,'[19]Riesgos de corrupción'!$C$121:$M$156,11,0),0)</f>
        <v>Moderado</v>
      </c>
    </row>
    <row r="118" spans="2:19" ht="95.25" thickBot="1">
      <c r="B118" s="301"/>
      <c r="C118" s="301">
        <v>44588</v>
      </c>
      <c r="D118" s="301" t="s">
        <v>481</v>
      </c>
      <c r="E118" s="301" t="s">
        <v>482</v>
      </c>
      <c r="F118" s="301"/>
      <c r="G118" s="302"/>
      <c r="H118" s="24" t="s">
        <v>520</v>
      </c>
      <c r="I118" s="65" t="s">
        <v>521</v>
      </c>
      <c r="J118" s="65" t="s">
        <v>522</v>
      </c>
      <c r="K118" s="147" t="s">
        <v>518</v>
      </c>
      <c r="L118" s="65" t="s">
        <v>523</v>
      </c>
      <c r="M118" s="184"/>
      <c r="N118" s="24" t="s">
        <v>524</v>
      </c>
      <c r="O118" s="65" t="s">
        <v>525</v>
      </c>
      <c r="P118" s="65" t="s">
        <v>526</v>
      </c>
      <c r="Q118" s="65" t="s">
        <v>511</v>
      </c>
      <c r="R118" s="65" t="s">
        <v>527</v>
      </c>
      <c r="S118" s="199"/>
    </row>
    <row r="119" spans="2:19" ht="126">
      <c r="B119" s="242">
        <v>1</v>
      </c>
      <c r="C119" s="242" t="s">
        <v>31</v>
      </c>
      <c r="D119" s="242" t="s">
        <v>528</v>
      </c>
      <c r="E119" s="242" t="s">
        <v>529</v>
      </c>
      <c r="F119" s="176" t="s">
        <v>530</v>
      </c>
      <c r="G119" s="216" t="s">
        <v>531</v>
      </c>
      <c r="H119" s="69" t="s">
        <v>532</v>
      </c>
      <c r="I119" s="16" t="s">
        <v>533</v>
      </c>
      <c r="J119" s="15" t="s">
        <v>534</v>
      </c>
      <c r="K119" s="16" t="s">
        <v>535</v>
      </c>
      <c r="L119" s="17" t="s">
        <v>536</v>
      </c>
      <c r="M119" s="191" t="str">
        <f>IFERROR(VLOOKUP(F119,'[20]Riesgos de corrupción'!$C$153:$M$188,10,0),0)</f>
        <v>Extremo</v>
      </c>
      <c r="N119" s="193" t="s">
        <v>537</v>
      </c>
      <c r="O119" s="195" t="str">
        <f>IFERROR(VLOOKUP(N119,'[20]Riesgos de corrupción'!$C$113:$D$148,2,0),0)</f>
        <v>Sanciones penales, administrativas, pecuniarias o fiscales y detrimento patrimonial.</v>
      </c>
      <c r="P119" s="70" t="s">
        <v>538</v>
      </c>
      <c r="Q119" s="71" t="s">
        <v>539</v>
      </c>
      <c r="R119" s="70" t="s">
        <v>274</v>
      </c>
      <c r="S119" s="230" t="str">
        <f>IFERROR(VLOOKUP(F119,'[20]Riesgos de corrupción'!$C$153:$M$188,11,0),0)</f>
        <v>Alto</v>
      </c>
    </row>
    <row r="120" spans="2:19" ht="79.5" thickBot="1">
      <c r="B120" s="244"/>
      <c r="C120" s="244"/>
      <c r="D120" s="244"/>
      <c r="E120" s="244"/>
      <c r="F120" s="177"/>
      <c r="G120" s="211"/>
      <c r="H120" s="24"/>
      <c r="I120" s="40"/>
      <c r="J120" s="96"/>
      <c r="K120" s="22"/>
      <c r="L120" s="97"/>
      <c r="M120" s="204"/>
      <c r="N120" s="197"/>
      <c r="O120" s="198"/>
      <c r="P120" s="76" t="s">
        <v>540</v>
      </c>
      <c r="Q120" s="77" t="s">
        <v>539</v>
      </c>
      <c r="R120" s="76" t="s">
        <v>274</v>
      </c>
      <c r="S120" s="293"/>
    </row>
    <row r="121" spans="2:19" ht="94.5" customHeight="1">
      <c r="B121" s="242">
        <v>1</v>
      </c>
      <c r="C121" s="242" t="s">
        <v>31</v>
      </c>
      <c r="D121" s="242" t="s">
        <v>528</v>
      </c>
      <c r="E121" s="242" t="s">
        <v>529</v>
      </c>
      <c r="F121" s="176" t="s">
        <v>541</v>
      </c>
      <c r="G121" s="216" t="s">
        <v>542</v>
      </c>
      <c r="H121" s="8" t="s">
        <v>543</v>
      </c>
      <c r="I121" s="18" t="s">
        <v>544</v>
      </c>
      <c r="J121" s="18" t="s">
        <v>545</v>
      </c>
      <c r="K121" s="18" t="s">
        <v>546</v>
      </c>
      <c r="L121" s="18" t="s">
        <v>547</v>
      </c>
      <c r="M121" s="191" t="str">
        <f>IFERROR(VLOOKUP(F121,'[20]Riesgos de corrupción'!$C$153:$M$188,10,0),0)</f>
        <v>Extremo</v>
      </c>
      <c r="N121" s="193" t="s">
        <v>537</v>
      </c>
      <c r="O121" s="195" t="str">
        <f>IFERROR(VLOOKUP(N121,'[20]Riesgos de corrupción'!$C$113:$D$148,2,0),0)</f>
        <v>Sanciones penales, administrativas, pecuniarias o fiscales y detrimento patrimonial.</v>
      </c>
      <c r="P121" s="70" t="s">
        <v>548</v>
      </c>
      <c r="Q121" s="71" t="s">
        <v>546</v>
      </c>
      <c r="R121" s="70" t="s">
        <v>549</v>
      </c>
      <c r="S121" s="189" t="str">
        <f>IFERROR(VLOOKUP(F121,'[20]Riesgos de corrupción'!$C$153:$M$188,11,0),0)</f>
        <v>Moderado</v>
      </c>
    </row>
    <row r="122" spans="2:19" ht="94.5">
      <c r="B122" s="243"/>
      <c r="C122" s="243"/>
      <c r="D122" s="243"/>
      <c r="E122" s="243"/>
      <c r="F122" s="208"/>
      <c r="G122" s="210"/>
      <c r="H122" s="225" t="s">
        <v>550</v>
      </c>
      <c r="I122" s="226" t="s">
        <v>551</v>
      </c>
      <c r="J122" s="32" t="s">
        <v>552</v>
      </c>
      <c r="K122" s="32" t="s">
        <v>546</v>
      </c>
      <c r="L122" s="32" t="s">
        <v>553</v>
      </c>
      <c r="M122" s="192"/>
      <c r="N122" s="205"/>
      <c r="O122" s="206"/>
      <c r="P122" s="87" t="s">
        <v>554</v>
      </c>
      <c r="Q122" s="88" t="s">
        <v>546</v>
      </c>
      <c r="R122" s="87" t="s">
        <v>555</v>
      </c>
      <c r="S122" s="190"/>
    </row>
    <row r="123" spans="2:19" ht="94.5" customHeight="1">
      <c r="B123" s="243"/>
      <c r="C123" s="243">
        <v>44588</v>
      </c>
      <c r="D123" s="243" t="s">
        <v>528</v>
      </c>
      <c r="E123" s="243" t="s">
        <v>529</v>
      </c>
      <c r="F123" s="208"/>
      <c r="G123" s="210"/>
      <c r="H123" s="194"/>
      <c r="I123" s="196"/>
      <c r="J123" s="32" t="s">
        <v>556</v>
      </c>
      <c r="K123" s="32" t="s">
        <v>546</v>
      </c>
      <c r="L123" s="32" t="s">
        <v>549</v>
      </c>
      <c r="M123" s="192"/>
      <c r="N123" s="205"/>
      <c r="O123" s="206"/>
      <c r="P123" s="87" t="s">
        <v>557</v>
      </c>
      <c r="Q123" s="88" t="s">
        <v>546</v>
      </c>
      <c r="R123" s="87" t="s">
        <v>558</v>
      </c>
      <c r="S123" s="190"/>
    </row>
    <row r="124" spans="2:19" ht="48" thickBot="1">
      <c r="B124" s="244"/>
      <c r="C124" s="244"/>
      <c r="D124" s="244"/>
      <c r="E124" s="244"/>
      <c r="F124" s="177"/>
      <c r="G124" s="211"/>
      <c r="H124" s="47"/>
      <c r="I124" s="48"/>
      <c r="J124" s="48"/>
      <c r="K124" s="48"/>
      <c r="L124" s="40"/>
      <c r="M124" s="204"/>
      <c r="N124" s="197"/>
      <c r="O124" s="198"/>
      <c r="P124" s="76" t="s">
        <v>559</v>
      </c>
      <c r="Q124" s="77" t="s">
        <v>546</v>
      </c>
      <c r="R124" s="76" t="s">
        <v>560</v>
      </c>
      <c r="S124" s="199"/>
    </row>
    <row r="125" spans="2:19" ht="94.5">
      <c r="B125" s="305">
        <v>1</v>
      </c>
      <c r="C125" s="305" t="s">
        <v>31</v>
      </c>
      <c r="D125" s="305" t="s">
        <v>528</v>
      </c>
      <c r="E125" s="305" t="s">
        <v>529</v>
      </c>
      <c r="F125" s="207" t="s">
        <v>561</v>
      </c>
      <c r="G125" s="209" t="s">
        <v>562</v>
      </c>
      <c r="H125" s="78" t="s">
        <v>563</v>
      </c>
      <c r="I125" s="79" t="s">
        <v>564</v>
      </c>
      <c r="J125" s="80" t="s">
        <v>565</v>
      </c>
      <c r="K125" s="81" t="s">
        <v>546</v>
      </c>
      <c r="L125" s="82" t="s">
        <v>566</v>
      </c>
      <c r="M125" s="192" t="str">
        <f>IFERROR(VLOOKUP(F125,'[20]Riesgos de corrupción'!$C$153:$M$188,10,0),0)</f>
        <v>Extremo</v>
      </c>
      <c r="N125" s="193" t="s">
        <v>537</v>
      </c>
      <c r="O125" s="195" t="str">
        <f>IFERROR(VLOOKUP(N125,'[20]Riesgos de corrupción'!$C$113:$D$148,2,0),0)</f>
        <v>Sanciones penales, administrativas, pecuniarias o fiscales y detrimento patrimonial.</v>
      </c>
      <c r="P125" s="83" t="s">
        <v>567</v>
      </c>
      <c r="Q125" s="84" t="s">
        <v>546</v>
      </c>
      <c r="R125" s="83" t="s">
        <v>568</v>
      </c>
      <c r="S125" s="190" t="str">
        <f>IFERROR(VLOOKUP(F125,'[20]Riesgos de corrupción'!$C$153:$M$188,11,0),0)</f>
        <v>Moderado</v>
      </c>
    </row>
    <row r="126" spans="2:19" ht="78.75" customHeight="1">
      <c r="B126" s="243"/>
      <c r="C126" s="243">
        <v>44588</v>
      </c>
      <c r="D126" s="243" t="s">
        <v>569</v>
      </c>
      <c r="E126" s="243" t="s">
        <v>570</v>
      </c>
      <c r="F126" s="208"/>
      <c r="G126" s="210"/>
      <c r="H126" s="12" t="s">
        <v>571</v>
      </c>
      <c r="I126" s="85" t="s">
        <v>572</v>
      </c>
      <c r="J126" s="86" t="s">
        <v>573</v>
      </c>
      <c r="K126" s="32" t="s">
        <v>546</v>
      </c>
      <c r="L126" s="86" t="s">
        <v>574</v>
      </c>
      <c r="M126" s="192"/>
      <c r="N126" s="205"/>
      <c r="O126" s="206"/>
      <c r="P126" s="87" t="s">
        <v>575</v>
      </c>
      <c r="Q126" s="88" t="s">
        <v>546</v>
      </c>
      <c r="R126" s="87" t="s">
        <v>576</v>
      </c>
      <c r="S126" s="190"/>
    </row>
    <row r="127" spans="2:19" ht="95.25" thickBot="1">
      <c r="B127" s="244"/>
      <c r="C127" s="244"/>
      <c r="D127" s="244"/>
      <c r="E127" s="244"/>
      <c r="F127" s="177"/>
      <c r="G127" s="211"/>
      <c r="H127" s="89" t="s">
        <v>577</v>
      </c>
      <c r="I127" s="58" t="s">
        <v>578</v>
      </c>
      <c r="J127" s="90" t="s">
        <v>579</v>
      </c>
      <c r="K127" s="91" t="s">
        <v>546</v>
      </c>
      <c r="L127" s="92" t="s">
        <v>580</v>
      </c>
      <c r="M127" s="204"/>
      <c r="N127" s="197"/>
      <c r="O127" s="198"/>
      <c r="P127" s="40" t="s">
        <v>581</v>
      </c>
      <c r="Q127" s="54" t="s">
        <v>546</v>
      </c>
      <c r="R127" s="40" t="s">
        <v>582</v>
      </c>
      <c r="S127" s="199"/>
    </row>
    <row r="128" spans="2:19" ht="94.5" customHeight="1">
      <c r="B128" s="242">
        <v>1</v>
      </c>
      <c r="C128" s="242" t="s">
        <v>31</v>
      </c>
      <c r="D128" s="242" t="s">
        <v>569</v>
      </c>
      <c r="E128" s="242" t="s">
        <v>570</v>
      </c>
      <c r="F128" s="176" t="s">
        <v>583</v>
      </c>
      <c r="G128" s="212" t="s">
        <v>584</v>
      </c>
      <c r="H128" s="8" t="s">
        <v>585</v>
      </c>
      <c r="I128" s="18" t="str">
        <f>IFERROR(VLOOKUP(H128,'[21]Riesgos de corrupción'!$Q$9:$R$41,2,0),0)</f>
        <v>Cambio de alcance y planificación de la necesidad del proyecto.</v>
      </c>
      <c r="J128" s="42" t="s">
        <v>586</v>
      </c>
      <c r="K128" s="42" t="s">
        <v>587</v>
      </c>
      <c r="L128" s="42" t="s">
        <v>588</v>
      </c>
      <c r="M128" s="214" t="str">
        <f>IFERROR(VLOOKUP(F128,'[21]Riesgos de corrupción'!$C$140:$M$169,10,0),0)</f>
        <v>Extremo</v>
      </c>
      <c r="N128" s="8" t="s">
        <v>54</v>
      </c>
      <c r="O128" s="18" t="s">
        <v>589</v>
      </c>
      <c r="P128" s="18" t="s">
        <v>55</v>
      </c>
      <c r="Q128" s="18" t="s">
        <v>590</v>
      </c>
      <c r="R128" s="18" t="s">
        <v>57</v>
      </c>
      <c r="S128" s="281" t="str">
        <f>IFERROR(VLOOKUP(F128,'[21]Riesgos de corrupción'!$C$140:$M$169,11,0),0)</f>
        <v>Alto</v>
      </c>
    </row>
    <row r="129" spans="2:19" ht="95.25" thickBot="1">
      <c r="B129" s="244"/>
      <c r="C129" s="244"/>
      <c r="D129" s="244"/>
      <c r="E129" s="244"/>
      <c r="F129" s="177"/>
      <c r="G129" s="213"/>
      <c r="H129" s="24" t="s">
        <v>591</v>
      </c>
      <c r="I129" s="40" t="str">
        <f>IFERROR(VLOOKUP(H129,'[21]Riesgos de corrupción'!$Q$9:$R$41,2,0),0)</f>
        <v>Cambio en las directrices por parte de la alta dirección.</v>
      </c>
      <c r="J129" s="40" t="s">
        <v>592</v>
      </c>
      <c r="K129" s="40" t="s">
        <v>587</v>
      </c>
      <c r="L129" s="40" t="s">
        <v>593</v>
      </c>
      <c r="M129" s="215"/>
      <c r="N129" s="24"/>
      <c r="O129" s="40"/>
      <c r="P129" s="40"/>
      <c r="Q129" s="40"/>
      <c r="R129" s="40"/>
      <c r="S129" s="291"/>
    </row>
    <row r="130" spans="2:19" ht="110.25">
      <c r="B130" s="242">
        <v>1</v>
      </c>
      <c r="C130" s="242" t="s">
        <v>31</v>
      </c>
      <c r="D130" s="242" t="s">
        <v>569</v>
      </c>
      <c r="E130" s="242" t="s">
        <v>570</v>
      </c>
      <c r="F130" s="176" t="s">
        <v>594</v>
      </c>
      <c r="G130" s="212" t="s">
        <v>595</v>
      </c>
      <c r="H130" s="8" t="s">
        <v>577</v>
      </c>
      <c r="I130" s="18" t="str">
        <f>IFERROR(VLOOKUP(H130,'[21]Riesgos de corrupción'!$Q$9:$R$41,2,0),0)</f>
        <v>Falta de clasificación y etiquetado de información equivalente a la asignación de roles y perfiles de los colaboradores de la Entidad que tienen acceso a la información</v>
      </c>
      <c r="J130" s="45" t="s">
        <v>596</v>
      </c>
      <c r="K130" s="142" t="s">
        <v>597</v>
      </c>
      <c r="L130" s="45" t="s">
        <v>598</v>
      </c>
      <c r="M130" s="214" t="str">
        <f>IFERROR(VLOOKUP(F130,'[21]Riesgos de corrupción'!$C$140:$M$169,10,0),0)</f>
        <v>Extremo</v>
      </c>
      <c r="N130" s="8" t="s">
        <v>599</v>
      </c>
      <c r="O130" s="18" t="s">
        <v>600</v>
      </c>
      <c r="P130" s="18" t="s">
        <v>601</v>
      </c>
      <c r="Q130" s="18" t="s">
        <v>590</v>
      </c>
      <c r="R130" s="18" t="s">
        <v>602</v>
      </c>
      <c r="S130" s="220" t="str">
        <f>IFERROR(VLOOKUP(F130,'[21]Riesgos de corrupción'!$C$140:$M$169,11,0),0)</f>
        <v>Moderado</v>
      </c>
    </row>
    <row r="131" spans="2:19" ht="78.75">
      <c r="B131" s="243"/>
      <c r="C131" s="243">
        <v>44588</v>
      </c>
      <c r="D131" s="243" t="s">
        <v>569</v>
      </c>
      <c r="E131" s="243" t="s">
        <v>570</v>
      </c>
      <c r="F131" s="208"/>
      <c r="G131" s="306"/>
      <c r="H131" s="12" t="s">
        <v>603</v>
      </c>
      <c r="I131" s="32" t="str">
        <f>IFERROR(VLOOKUP(H131,'[21]Riesgos de corrupción'!$Q$9:$R$41,2,0),0)</f>
        <v xml:space="preserve">Sistemas de Información y aplicaciones que carecen de funcionalidades que permitan contar con trazabilidad completa de las acciones </v>
      </c>
      <c r="J131" s="46" t="s">
        <v>604</v>
      </c>
      <c r="K131" s="46" t="s">
        <v>587</v>
      </c>
      <c r="L131" s="46" t="s">
        <v>605</v>
      </c>
      <c r="M131" s="284"/>
      <c r="N131" s="12"/>
      <c r="O131" s="32"/>
      <c r="P131" s="32"/>
      <c r="Q131" s="32"/>
      <c r="R131" s="32"/>
      <c r="S131" s="286"/>
    </row>
    <row r="132" spans="2:19" ht="111" thickBot="1">
      <c r="B132" s="244"/>
      <c r="C132" s="244"/>
      <c r="D132" s="244"/>
      <c r="E132" s="244"/>
      <c r="F132" s="177"/>
      <c r="G132" s="213"/>
      <c r="H132" s="24" t="s">
        <v>606</v>
      </c>
      <c r="I132" s="40" t="str">
        <f>IFERROR(VLOOKUP(H132,'[21]Riesgos de corrupción'!$Q$9:$R$41,2,0),0)</f>
        <v>Interés de los particulares/ciberdelincuentes o miembros internos de la Entidad por atacar los sistemas de la Entidad</v>
      </c>
      <c r="J132" s="65" t="s">
        <v>607</v>
      </c>
      <c r="K132" s="65" t="s">
        <v>587</v>
      </c>
      <c r="L132" s="65" t="s">
        <v>608</v>
      </c>
      <c r="M132" s="215"/>
      <c r="N132" s="24"/>
      <c r="O132" s="40"/>
      <c r="P132" s="40"/>
      <c r="Q132" s="40"/>
      <c r="R132" s="40"/>
      <c r="S132" s="221"/>
    </row>
    <row r="133" spans="2:19" ht="141.75">
      <c r="B133" s="242">
        <v>1</v>
      </c>
      <c r="C133" s="242" t="s">
        <v>31</v>
      </c>
      <c r="D133" s="242" t="s">
        <v>569</v>
      </c>
      <c r="E133" s="242" t="s">
        <v>570</v>
      </c>
      <c r="F133" s="176" t="s">
        <v>609</v>
      </c>
      <c r="G133" s="212" t="s">
        <v>610</v>
      </c>
      <c r="H133" s="8" t="s">
        <v>611</v>
      </c>
      <c r="I133" s="14" t="str">
        <f>IFERROR(VLOOKUP(H133,'[21]Riesgos de corrupción'!$Q$9:$R$41,2,0),0)</f>
        <v>Debilidades en la definición de controles para validación de criterios de aceptación</v>
      </c>
      <c r="J133" s="60" t="s">
        <v>612</v>
      </c>
      <c r="K133" s="142" t="s">
        <v>613</v>
      </c>
      <c r="L133" s="45" t="s">
        <v>614</v>
      </c>
      <c r="M133" s="214" t="str">
        <f>IFERROR(VLOOKUP(F133,'[21]Riesgos de corrupción'!$C$140:$M$169,10,0),0)</f>
        <v>Extremo</v>
      </c>
      <c r="N133" s="8" t="s">
        <v>54</v>
      </c>
      <c r="O133" s="18" t="str">
        <f>IFERROR(VLOOKUP(N133,'[21]Riesgos de corrupción'!$C$100:$D$135,2,0),0)</f>
        <v>Pérdida de recursos públicos/Detrimento patrimonial por manipulación en los procesos de contratación</v>
      </c>
      <c r="P133" s="18" t="s">
        <v>55</v>
      </c>
      <c r="Q133" s="18" t="s">
        <v>590</v>
      </c>
      <c r="R133" s="18" t="s">
        <v>615</v>
      </c>
      <c r="S133" s="281" t="str">
        <f>IFERROR(VLOOKUP(F133,'[21]Riesgos de corrupción'!$C$140:$M$169,11,0),0)</f>
        <v>Alto</v>
      </c>
    </row>
    <row r="134" spans="2:19" ht="94.5" customHeight="1" thickBot="1">
      <c r="B134" s="244"/>
      <c r="C134" s="244">
        <v>44588</v>
      </c>
      <c r="D134" s="244" t="s">
        <v>569</v>
      </c>
      <c r="E134" s="244" t="s">
        <v>570</v>
      </c>
      <c r="F134" s="177"/>
      <c r="G134" s="213"/>
      <c r="H134" s="24" t="s">
        <v>616</v>
      </c>
      <c r="I134" s="25" t="str">
        <f>IFERROR(VLOOKUP(H134,'[21]Riesgos de corrupción'!$Q$9:$R$41,2,0),0)</f>
        <v>Fallas en la verificación de cumplimiento por parte de la supervisión del contrato</v>
      </c>
      <c r="J134" s="65" t="s">
        <v>617</v>
      </c>
      <c r="K134" s="132" t="s">
        <v>618</v>
      </c>
      <c r="L134" s="65" t="s">
        <v>619</v>
      </c>
      <c r="M134" s="215"/>
      <c r="N134" s="24"/>
      <c r="O134" s="40"/>
      <c r="P134" s="40"/>
      <c r="Q134" s="40"/>
      <c r="R134" s="40"/>
      <c r="S134" s="291"/>
    </row>
    <row r="135" spans="2:19" ht="94.5">
      <c r="B135" s="242">
        <v>1</v>
      </c>
      <c r="C135" s="242" t="s">
        <v>31</v>
      </c>
      <c r="D135" s="242" t="s">
        <v>620</v>
      </c>
      <c r="E135" s="242" t="s">
        <v>621</v>
      </c>
      <c r="F135" s="176" t="s">
        <v>622</v>
      </c>
      <c r="G135" s="178" t="s">
        <v>623</v>
      </c>
      <c r="H135" s="8" t="s">
        <v>624</v>
      </c>
      <c r="I135" s="18" t="str">
        <f>IFERROR(VLOOKUP(H135,'[22]Riesgos de corrupción'!$Q$9:$R$44,2,0),0)</f>
        <v>Falta de capacidad operativa para realizar acompañamiento y seguimiento aa todo el proceso de evaluación de desempeño laboral</v>
      </c>
      <c r="J135" s="15" t="s">
        <v>625</v>
      </c>
      <c r="K135" s="16" t="s">
        <v>626</v>
      </c>
      <c r="L135" s="16" t="s">
        <v>627</v>
      </c>
      <c r="M135" s="191" t="s">
        <v>111</v>
      </c>
      <c r="N135" s="193" t="s">
        <v>628</v>
      </c>
      <c r="O135" s="195" t="str">
        <f>IFERROR(VLOOKUP(N135,'[22]Riesgos de corrupción'!$C$113:$D$148,2,0),0)</f>
        <v>Pérdida de recursos públicos/Detrimento patrimonial por incumplimiento de funciones</v>
      </c>
      <c r="P135" s="18" t="s">
        <v>55</v>
      </c>
      <c r="Q135" s="18" t="s">
        <v>56</v>
      </c>
      <c r="R135" s="18" t="s">
        <v>57</v>
      </c>
      <c r="S135" s="189" t="s">
        <v>116</v>
      </c>
    </row>
    <row r="136" spans="2:19" ht="63.75" thickBot="1">
      <c r="B136" s="243"/>
      <c r="C136" s="243"/>
      <c r="D136" s="243"/>
      <c r="E136" s="243"/>
      <c r="F136" s="208"/>
      <c r="G136" s="229"/>
      <c r="H136" s="12" t="s">
        <v>629</v>
      </c>
      <c r="I136" s="32" t="str">
        <f>IFERROR(VLOOKUP(H136,'[22]Riesgos de corrupción'!$Q$9:$R$44,2,0),0)</f>
        <v>Inoportunidad en la realización de las evaluaciones por parte de los evaluadores</v>
      </c>
      <c r="J136" s="21" t="s">
        <v>630</v>
      </c>
      <c r="K136" s="22" t="s">
        <v>626</v>
      </c>
      <c r="L136" s="23" t="s">
        <v>631</v>
      </c>
      <c r="M136" s="192"/>
      <c r="N136" s="194"/>
      <c r="O136" s="196"/>
      <c r="P136" s="32" t="s">
        <v>632</v>
      </c>
      <c r="Q136" s="32" t="s">
        <v>633</v>
      </c>
      <c r="R136" s="32" t="s">
        <v>634</v>
      </c>
      <c r="S136" s="190"/>
    </row>
    <row r="137" spans="2:19" ht="94.5" customHeight="1">
      <c r="B137" s="242">
        <v>1</v>
      </c>
      <c r="C137" s="242" t="s">
        <v>31</v>
      </c>
      <c r="D137" s="242" t="s">
        <v>620</v>
      </c>
      <c r="E137" s="242" t="s">
        <v>621</v>
      </c>
      <c r="F137" s="176" t="s">
        <v>635</v>
      </c>
      <c r="G137" s="178" t="s">
        <v>636</v>
      </c>
      <c r="H137" s="8" t="s">
        <v>637</v>
      </c>
      <c r="I137" s="18" t="str">
        <f>IFERROR(VLOOKUP(H137,'[22]Riesgos de corrupción'!$Q$9:$R$44,2,0),0)</f>
        <v>Presión por parte de terceros al Grupo de Talento Humano, para establecer el manual de funciones de la Entidad en favor de intereses particulares</v>
      </c>
      <c r="J137" s="50" t="s">
        <v>638</v>
      </c>
      <c r="K137" s="72" t="s">
        <v>639</v>
      </c>
      <c r="L137" s="73" t="s">
        <v>640</v>
      </c>
      <c r="M137" s="191" t="s">
        <v>111</v>
      </c>
      <c r="N137" s="193" t="s">
        <v>641</v>
      </c>
      <c r="O137" s="195" t="str">
        <f>IFERROR(VLOOKUP(N137,'[22]Riesgos de corrupción'!$C$113:$D$148,2,0),0)</f>
        <v>Favorecimiento de intereses privados/ terceros por el reconocimiento situaciones administrativas  o nombramientos sin el lleno de los requisitos; o por manipulación del manual de funciones</v>
      </c>
      <c r="P137" s="18" t="s">
        <v>55</v>
      </c>
      <c r="Q137" s="18" t="s">
        <v>56</v>
      </c>
      <c r="R137" s="18" t="s">
        <v>57</v>
      </c>
      <c r="S137" s="189" t="s">
        <v>116</v>
      </c>
    </row>
    <row r="138" spans="2:19" ht="63.75" thickBot="1">
      <c r="B138" s="243"/>
      <c r="C138" s="243"/>
      <c r="D138" s="243"/>
      <c r="E138" s="243"/>
      <c r="F138" s="208"/>
      <c r="G138" s="229"/>
      <c r="H138" s="12"/>
      <c r="I138" s="40"/>
      <c r="J138" s="32"/>
      <c r="K138" s="32"/>
      <c r="L138" s="32"/>
      <c r="M138" s="192"/>
      <c r="N138" s="194"/>
      <c r="O138" s="196"/>
      <c r="P138" s="32" t="s">
        <v>642</v>
      </c>
      <c r="Q138" s="32" t="s">
        <v>643</v>
      </c>
      <c r="R138" s="32" t="s">
        <v>576</v>
      </c>
      <c r="S138" s="190"/>
    </row>
    <row r="139" spans="2:19" ht="78.75">
      <c r="B139" s="242">
        <v>1</v>
      </c>
      <c r="C139" s="242" t="s">
        <v>31</v>
      </c>
      <c r="D139" s="242" t="s">
        <v>620</v>
      </c>
      <c r="E139" s="242" t="s">
        <v>621</v>
      </c>
      <c r="F139" s="176" t="s">
        <v>644</v>
      </c>
      <c r="G139" s="178" t="s">
        <v>645</v>
      </c>
      <c r="H139" s="8" t="s">
        <v>646</v>
      </c>
      <c r="I139" s="50" t="s">
        <v>647</v>
      </c>
      <c r="J139" s="15" t="s">
        <v>648</v>
      </c>
      <c r="K139" s="16" t="s">
        <v>626</v>
      </c>
      <c r="L139" s="17" t="s">
        <v>649</v>
      </c>
      <c r="M139" s="191" t="s">
        <v>111</v>
      </c>
      <c r="N139" s="193" t="s">
        <v>641</v>
      </c>
      <c r="O139" s="195" t="str">
        <f>IFERROR(VLOOKUP(N139,'[22]Riesgos de corrupción'!$C$113:$D$148,2,0),0)</f>
        <v>Favorecimiento de intereses privados/ terceros por el reconocimiento situaciones administrativas  o nombramientos sin el lleno de los requisitos; o por manipulación del manual de funciones</v>
      </c>
      <c r="P139" s="18" t="s">
        <v>55</v>
      </c>
      <c r="Q139" s="18" t="s">
        <v>56</v>
      </c>
      <c r="R139" s="18" t="s">
        <v>57</v>
      </c>
      <c r="S139" s="189" t="s">
        <v>116</v>
      </c>
    </row>
    <row r="140" spans="2:19" ht="63.75" thickBot="1">
      <c r="B140" s="243"/>
      <c r="C140" s="243"/>
      <c r="D140" s="243"/>
      <c r="E140" s="243"/>
      <c r="F140" s="208"/>
      <c r="G140" s="229"/>
      <c r="H140" s="12" t="s">
        <v>650</v>
      </c>
      <c r="I140" s="10" t="s">
        <v>651</v>
      </c>
      <c r="J140" s="9" t="s">
        <v>652</v>
      </c>
      <c r="K140" s="10" t="s">
        <v>626</v>
      </c>
      <c r="L140" s="13" t="s">
        <v>653</v>
      </c>
      <c r="M140" s="192"/>
      <c r="N140" s="194"/>
      <c r="O140" s="196"/>
      <c r="P140" s="32" t="s">
        <v>642</v>
      </c>
      <c r="Q140" s="32" t="s">
        <v>643</v>
      </c>
      <c r="R140" s="32" t="s">
        <v>576</v>
      </c>
      <c r="S140" s="190"/>
    </row>
    <row r="141" spans="2:19" ht="94.5">
      <c r="B141" s="242">
        <v>1</v>
      </c>
      <c r="C141" s="242" t="s">
        <v>31</v>
      </c>
      <c r="D141" s="242" t="s">
        <v>620</v>
      </c>
      <c r="E141" s="242" t="s">
        <v>621</v>
      </c>
      <c r="F141" s="176" t="s">
        <v>654</v>
      </c>
      <c r="G141" s="178" t="s">
        <v>655</v>
      </c>
      <c r="H141" s="8" t="s">
        <v>656</v>
      </c>
      <c r="I141" s="18" t="str">
        <f>IFERROR(VLOOKUP(H141,'[22]Riesgos de corrupción'!$Q$9:$R$44,2,0),0)</f>
        <v>Intereses particulares o de terceros para el direccionamiento del proceso contractual</v>
      </c>
      <c r="J141" s="15" t="s">
        <v>657</v>
      </c>
      <c r="K141" s="16" t="s">
        <v>658</v>
      </c>
      <c r="L141" s="17" t="s">
        <v>659</v>
      </c>
      <c r="M141" s="191" t="s">
        <v>111</v>
      </c>
      <c r="N141" s="8" t="s">
        <v>54</v>
      </c>
      <c r="O141" s="18" t="str">
        <f>IFERROR(VLOOKUP(N141,'[22]Riesgos de corrupción'!$C$113:$D$148,2,0),0)</f>
        <v>Pérdida de recursos públicos/Detrimento patrimonial por manipulación en los procesos de contratación</v>
      </c>
      <c r="P141" s="18" t="s">
        <v>55</v>
      </c>
      <c r="Q141" s="18" t="s">
        <v>56</v>
      </c>
      <c r="R141" s="18" t="s">
        <v>57</v>
      </c>
      <c r="S141" s="230" t="s">
        <v>355</v>
      </c>
    </row>
    <row r="142" spans="2:19" ht="78.75" customHeight="1" thickBot="1">
      <c r="B142" s="243"/>
      <c r="C142" s="243"/>
      <c r="D142" s="243"/>
      <c r="E142" s="243"/>
      <c r="F142" s="208"/>
      <c r="G142" s="229"/>
      <c r="H142" s="12" t="s">
        <v>660</v>
      </c>
      <c r="I142" s="32" t="str">
        <f>IFERROR(VLOOKUP(H142,'[22]Riesgos de corrupción'!$Q$9:$R$44,2,0),0)</f>
        <v>Incluir temas de capacitación para favorecer un interés particular o de terceros</v>
      </c>
      <c r="J142" s="98" t="s">
        <v>661</v>
      </c>
      <c r="K142" s="99" t="s">
        <v>626</v>
      </c>
      <c r="L142" s="99" t="s">
        <v>662</v>
      </c>
      <c r="M142" s="192"/>
      <c r="N142" s="12"/>
      <c r="O142" s="32"/>
      <c r="P142" s="32"/>
      <c r="Q142" s="32"/>
      <c r="R142" s="32"/>
      <c r="S142" s="231"/>
    </row>
    <row r="143" spans="2:19" ht="94.5">
      <c r="B143" s="239">
        <v>1</v>
      </c>
      <c r="C143" s="239" t="s">
        <v>31</v>
      </c>
      <c r="D143" s="239" t="s">
        <v>620</v>
      </c>
      <c r="E143" s="239" t="s">
        <v>621</v>
      </c>
      <c r="F143" s="227" t="s">
        <v>663</v>
      </c>
      <c r="G143" s="178" t="s">
        <v>664</v>
      </c>
      <c r="H143" s="193" t="s">
        <v>656</v>
      </c>
      <c r="I143" s="195" t="str">
        <f>IFERROR(VLOOKUP(H143,'[22]Riesgos de corrupción'!$Q$9:$R$44,2,0),0)</f>
        <v>Intereses particulares o de terceros para el direccionamiento del proceso contractual</v>
      </c>
      <c r="J143" s="15" t="s">
        <v>657</v>
      </c>
      <c r="K143" s="16" t="s">
        <v>658</v>
      </c>
      <c r="L143" s="17" t="s">
        <v>659</v>
      </c>
      <c r="M143" s="191" t="s">
        <v>111</v>
      </c>
      <c r="N143" s="8" t="s">
        <v>54</v>
      </c>
      <c r="O143" s="18" t="str">
        <f>IFERROR(VLOOKUP(N143,'[22]Riesgos de corrupción'!$C$113:$D$148,2,0),0)</f>
        <v>Pérdida de recursos públicos/Detrimento patrimonial por manipulación en los procesos de contratación</v>
      </c>
      <c r="P143" s="18" t="s">
        <v>55</v>
      </c>
      <c r="Q143" s="18" t="s">
        <v>56</v>
      </c>
      <c r="R143" s="18" t="s">
        <v>57</v>
      </c>
      <c r="S143" s="230" t="s">
        <v>355</v>
      </c>
    </row>
    <row r="144" spans="2:19" ht="94.5" customHeight="1" thickBot="1">
      <c r="B144" s="270"/>
      <c r="C144" s="270">
        <v>44588</v>
      </c>
      <c r="D144" s="270" t="s">
        <v>620</v>
      </c>
      <c r="E144" s="270" t="s">
        <v>621</v>
      </c>
      <c r="F144" s="180"/>
      <c r="G144" s="179"/>
      <c r="H144" s="308"/>
      <c r="I144" s="309"/>
      <c r="J144" s="98" t="s">
        <v>661</v>
      </c>
      <c r="K144" s="99" t="s">
        <v>626</v>
      </c>
      <c r="L144" s="99" t="s">
        <v>662</v>
      </c>
      <c r="M144" s="307"/>
      <c r="N144" s="35"/>
      <c r="O144" s="11"/>
      <c r="P144" s="11"/>
      <c r="Q144" s="11"/>
      <c r="R144" s="11"/>
      <c r="S144" s="293"/>
    </row>
    <row r="145" spans="2:19" ht="95.25" thickBot="1">
      <c r="B145" s="170">
        <v>1</v>
      </c>
      <c r="C145" s="170" t="s">
        <v>31</v>
      </c>
      <c r="D145" s="170" t="s">
        <v>620</v>
      </c>
      <c r="E145" s="170" t="s">
        <v>621</v>
      </c>
      <c r="F145" s="171" t="s">
        <v>665</v>
      </c>
      <c r="G145" s="120" t="s">
        <v>666</v>
      </c>
      <c r="H145" s="8" t="s">
        <v>656</v>
      </c>
      <c r="I145" s="18" t="str">
        <f>IFERROR(VLOOKUP(H145,'[22]Riesgos de corrupción'!$Q$9:$R$44,2,0),0)</f>
        <v>Intereses particulares o de terceros para el direccionamiento del proceso contractual</v>
      </c>
      <c r="J145" s="15" t="s">
        <v>657</v>
      </c>
      <c r="K145" s="16" t="s">
        <v>658</v>
      </c>
      <c r="L145" s="17" t="s">
        <v>659</v>
      </c>
      <c r="M145" s="118" t="s">
        <v>111</v>
      </c>
      <c r="N145" s="8" t="s">
        <v>54</v>
      </c>
      <c r="O145" s="18" t="str">
        <f>IFERROR(VLOOKUP(N145,'[22]Riesgos de corrupción'!$C$113:$D$148,2,0),0)</f>
        <v>Pérdida de recursos públicos/Detrimento patrimonial por manipulación en los procesos de contratación</v>
      </c>
      <c r="P145" s="18" t="s">
        <v>55</v>
      </c>
      <c r="Q145" s="18" t="s">
        <v>56</v>
      </c>
      <c r="R145" s="18" t="s">
        <v>57</v>
      </c>
      <c r="S145" s="121" t="s">
        <v>355</v>
      </c>
    </row>
    <row r="146" spans="2:19" ht="94.5">
      <c r="B146" s="242">
        <v>1</v>
      </c>
      <c r="C146" s="242" t="s">
        <v>31</v>
      </c>
      <c r="D146" s="242" t="s">
        <v>620</v>
      </c>
      <c r="E146" s="242" t="s">
        <v>621</v>
      </c>
      <c r="F146" s="176" t="s">
        <v>667</v>
      </c>
      <c r="G146" s="178" t="s">
        <v>668</v>
      </c>
      <c r="H146" s="8" t="s">
        <v>669</v>
      </c>
      <c r="I146" s="16" t="s">
        <v>670</v>
      </c>
      <c r="J146" s="49" t="s">
        <v>671</v>
      </c>
      <c r="K146" s="49" t="s">
        <v>672</v>
      </c>
      <c r="L146" s="75" t="s">
        <v>673</v>
      </c>
      <c r="M146" s="191" t="s">
        <v>111</v>
      </c>
      <c r="N146" s="193" t="s">
        <v>641</v>
      </c>
      <c r="O146" s="195" t="str">
        <f>IFERROR(VLOOKUP(N146,'[22]Riesgos de corrupción'!$C$113:$D$148,2,0),0)</f>
        <v>Favorecimiento de intereses privados/ terceros por el reconocimiento situaciones administrativas  o nombramientos sin el lleno de los requisitos; o por manipulación del manual de funciones</v>
      </c>
      <c r="P146" s="18" t="s">
        <v>55</v>
      </c>
      <c r="Q146" s="18" t="s">
        <v>56</v>
      </c>
      <c r="R146" s="18" t="s">
        <v>57</v>
      </c>
      <c r="S146" s="189" t="s">
        <v>116</v>
      </c>
    </row>
    <row r="147" spans="2:19" ht="63.75" thickBot="1">
      <c r="B147" s="243"/>
      <c r="C147" s="243"/>
      <c r="D147" s="243"/>
      <c r="E147" s="243"/>
      <c r="F147" s="208"/>
      <c r="G147" s="229"/>
      <c r="H147" s="12"/>
      <c r="I147" s="32"/>
      <c r="J147" s="40"/>
      <c r="K147" s="40"/>
      <c r="L147" s="40"/>
      <c r="M147" s="192"/>
      <c r="N147" s="194"/>
      <c r="O147" s="196"/>
      <c r="P147" s="32" t="s">
        <v>642</v>
      </c>
      <c r="Q147" s="32" t="s">
        <v>643</v>
      </c>
      <c r="R147" s="32" t="s">
        <v>576</v>
      </c>
      <c r="S147" s="190"/>
    </row>
    <row r="148" spans="2:19" ht="78.75" customHeight="1">
      <c r="B148" s="242">
        <v>1</v>
      </c>
      <c r="C148" s="242" t="s">
        <v>31</v>
      </c>
      <c r="D148" s="242" t="s">
        <v>620</v>
      </c>
      <c r="E148" s="242" t="s">
        <v>621</v>
      </c>
      <c r="F148" s="176" t="s">
        <v>674</v>
      </c>
      <c r="G148" s="174" t="s">
        <v>675</v>
      </c>
      <c r="H148" s="106" t="s">
        <v>676</v>
      </c>
      <c r="I148" s="45" t="str">
        <f>IFERROR(VLOOKUP(H148,'[22]Riesgos de corrupción'!$Q$9:$R$44,2,0),0)</f>
        <v>Situaciones administrativas sin autorización previa</v>
      </c>
      <c r="J148" s="148" t="s">
        <v>677</v>
      </c>
      <c r="K148" s="148" t="s">
        <v>672</v>
      </c>
      <c r="L148" s="148" t="s">
        <v>678</v>
      </c>
      <c r="M148" s="191" t="s">
        <v>111</v>
      </c>
      <c r="N148" s="193" t="s">
        <v>641</v>
      </c>
      <c r="O148" s="195" t="str">
        <f>IFERROR(VLOOKUP(N148,'[22]Riesgos de corrupción'!$C$113:$D$148,2,0),0)</f>
        <v>Favorecimiento de intereses privados/ terceros por el reconocimiento situaciones administrativas  o nombramientos sin el lleno de los requisitos; o por manipulación del manual de funciones</v>
      </c>
      <c r="P148" s="18" t="s">
        <v>55</v>
      </c>
      <c r="Q148" s="18" t="s">
        <v>56</v>
      </c>
      <c r="R148" s="18" t="s">
        <v>57</v>
      </c>
      <c r="S148" s="189" t="s">
        <v>116</v>
      </c>
    </row>
    <row r="149" spans="2:19" ht="63.75" thickBot="1">
      <c r="B149" s="243"/>
      <c r="C149" s="243"/>
      <c r="D149" s="243"/>
      <c r="E149" s="243"/>
      <c r="F149" s="208"/>
      <c r="G149" s="175"/>
      <c r="H149" s="157"/>
      <c r="I149" s="46"/>
      <c r="J149" s="46"/>
      <c r="K149" s="46"/>
      <c r="L149" s="46"/>
      <c r="M149" s="192"/>
      <c r="N149" s="194"/>
      <c r="O149" s="196"/>
      <c r="P149" s="32" t="s">
        <v>642</v>
      </c>
      <c r="Q149" s="32" t="s">
        <v>643</v>
      </c>
      <c r="R149" s="32" t="s">
        <v>576</v>
      </c>
      <c r="S149" s="190"/>
    </row>
    <row r="150" spans="2:19" ht="94.5">
      <c r="B150" s="242">
        <v>1</v>
      </c>
      <c r="C150" s="242" t="s">
        <v>31</v>
      </c>
      <c r="D150" s="242" t="s">
        <v>620</v>
      </c>
      <c r="E150" s="242" t="s">
        <v>621</v>
      </c>
      <c r="F150" s="176" t="s">
        <v>679</v>
      </c>
      <c r="G150" s="178" t="s">
        <v>680</v>
      </c>
      <c r="H150" s="8" t="s">
        <v>681</v>
      </c>
      <c r="I150" s="18" t="str">
        <f>IFERROR(VLOOKUP(H150,'[22]Riesgos de corrupción'!$Q$9:$R$44,2,0),0)</f>
        <v>Errores en la liquidación de la nomina</v>
      </c>
      <c r="J150" s="15" t="s">
        <v>682</v>
      </c>
      <c r="K150" s="16" t="s">
        <v>683</v>
      </c>
      <c r="L150" s="17" t="s">
        <v>684</v>
      </c>
      <c r="M150" s="183" t="s">
        <v>355</v>
      </c>
      <c r="N150" s="193" t="s">
        <v>149</v>
      </c>
      <c r="O150" s="195" t="str">
        <f>IFERROR(VLOOKUP(N150,'[22]Riesgos de corrupción'!$C$113:$D$148,2,0),0)</f>
        <v xml:space="preserve">Desvío en recursos públicos </v>
      </c>
      <c r="P150" s="18" t="s">
        <v>55</v>
      </c>
      <c r="Q150" s="18" t="s">
        <v>56</v>
      </c>
      <c r="R150" s="18" t="s">
        <v>57</v>
      </c>
      <c r="S150" s="189" t="s">
        <v>116</v>
      </c>
    </row>
    <row r="151" spans="2:19" ht="63.75" thickBot="1">
      <c r="B151" s="244"/>
      <c r="C151" s="244"/>
      <c r="D151" s="244"/>
      <c r="E151" s="244"/>
      <c r="F151" s="177"/>
      <c r="G151" s="179"/>
      <c r="H151" s="24"/>
      <c r="I151" s="40"/>
      <c r="J151" s="40"/>
      <c r="K151" s="40"/>
      <c r="L151" s="40"/>
      <c r="M151" s="184"/>
      <c r="N151" s="197"/>
      <c r="O151" s="198"/>
      <c r="P151" s="40" t="s">
        <v>685</v>
      </c>
      <c r="Q151" s="40" t="s">
        <v>633</v>
      </c>
      <c r="R151" s="40" t="s">
        <v>686</v>
      </c>
      <c r="S151" s="199"/>
    </row>
    <row r="152" spans="2:19" ht="62.1" customHeight="1">
      <c r="B152" s="239">
        <v>1</v>
      </c>
      <c r="C152" s="239" t="s">
        <v>31</v>
      </c>
      <c r="D152" s="239" t="s">
        <v>620</v>
      </c>
      <c r="E152" s="239" t="s">
        <v>687</v>
      </c>
      <c r="F152" s="227" t="s">
        <v>688</v>
      </c>
      <c r="G152" s="178" t="s">
        <v>689</v>
      </c>
      <c r="H152" s="193" t="s">
        <v>690</v>
      </c>
      <c r="I152" s="195" t="str">
        <f>IFERROR(VLOOKUP(H152,'[23]Riesgos de corrupción'!$Q$9:$R$44,2,0),0)</f>
        <v>Conducta indebida del funcionario encargado de expediente de investigación disciplinaria</v>
      </c>
      <c r="J152" s="32" t="s">
        <v>691</v>
      </c>
      <c r="K152" s="32" t="s">
        <v>692</v>
      </c>
      <c r="L152" s="32" t="s">
        <v>693</v>
      </c>
      <c r="M152" s="183" t="str">
        <f>IFERROR(VLOOKUP(F152,'[23]Riesgos de corrupción'!$C$153:$M$188,10,0),0)</f>
        <v>Alto</v>
      </c>
      <c r="N152" s="8" t="s">
        <v>694</v>
      </c>
      <c r="O152" s="18" t="str">
        <f>IFERROR(VLOOKUP(N152,'[23]Riesgos de corrupción'!$C$113:$D$148,2,0),0)</f>
        <v>Favorecimiento de intereses privados sobre responsabilidades disciplinarias fuera de derecho</v>
      </c>
      <c r="P152" s="18" t="s">
        <v>695</v>
      </c>
      <c r="Q152" s="42" t="s">
        <v>696</v>
      </c>
      <c r="R152" s="18" t="s">
        <v>697</v>
      </c>
      <c r="S152" s="189" t="str">
        <f>IFERROR(VLOOKUP(F152,'[23]Riesgos de corrupción'!$C$153:$M$188,11,0),0)</f>
        <v>Moderado</v>
      </c>
    </row>
    <row r="153" spans="2:19" ht="63.75" thickBot="1">
      <c r="B153" s="240"/>
      <c r="C153" s="240"/>
      <c r="D153" s="240"/>
      <c r="E153" s="240"/>
      <c r="F153" s="228"/>
      <c r="G153" s="229"/>
      <c r="H153" s="194"/>
      <c r="I153" s="206"/>
      <c r="J153" s="32" t="s">
        <v>698</v>
      </c>
      <c r="K153" s="32" t="s">
        <v>699</v>
      </c>
      <c r="L153" s="32" t="s">
        <v>700</v>
      </c>
      <c r="M153" s="222"/>
      <c r="N153" s="12"/>
      <c r="O153" s="32"/>
      <c r="P153" s="32"/>
      <c r="Q153" s="32"/>
      <c r="R153" s="32"/>
      <c r="S153" s="190"/>
    </row>
    <row r="154" spans="2:19" ht="62.1" customHeight="1" thickBot="1">
      <c r="B154" s="172">
        <v>1</v>
      </c>
      <c r="C154" s="172" t="s">
        <v>31</v>
      </c>
      <c r="D154" s="172" t="s">
        <v>620</v>
      </c>
      <c r="E154" s="172" t="s">
        <v>687</v>
      </c>
      <c r="F154" s="173" t="s">
        <v>701</v>
      </c>
      <c r="G154" s="160" t="s">
        <v>702</v>
      </c>
      <c r="H154" s="101" t="s">
        <v>690</v>
      </c>
      <c r="I154" s="102" t="str">
        <f>IFERROR(VLOOKUP(H154,'[23]Riesgos de corrupción'!$Q$9:$R$44,2,0),0)</f>
        <v>Conducta indebida del funcionario encargado de expediente de investigación disciplinaria</v>
      </c>
      <c r="J154" s="143" t="s">
        <v>698</v>
      </c>
      <c r="K154" s="143" t="s">
        <v>699</v>
      </c>
      <c r="L154" s="143" t="s">
        <v>700</v>
      </c>
      <c r="M154" s="144" t="str">
        <f>IFERROR(VLOOKUP(F154,'[23]Riesgos de corrupción'!$C$153:$M$188,10,0),0)</f>
        <v>Alto</v>
      </c>
      <c r="N154" s="101" t="s">
        <v>694</v>
      </c>
      <c r="O154" s="102" t="str">
        <f>IFERROR(VLOOKUP(N154,'[23]Riesgos de corrupción'!$C$113:$D$148,2,0),0)</f>
        <v>Favorecimiento de intereses privados sobre responsabilidades disciplinarias fuera de derecho</v>
      </c>
      <c r="P154" s="102" t="s">
        <v>695</v>
      </c>
      <c r="Q154" s="149" t="s">
        <v>696</v>
      </c>
      <c r="R154" s="102" t="s">
        <v>697</v>
      </c>
      <c r="S154" s="168" t="str">
        <f>IFERROR(VLOOKUP(F154,'[23]Riesgos de corrupción'!$C$153:$M$188,11,0),0)</f>
        <v>Moderado</v>
      </c>
    </row>
    <row r="155" spans="2:19" ht="57.75" customHeight="1" thickBot="1">
      <c r="B155" s="173">
        <v>1</v>
      </c>
      <c r="C155" s="173" t="s">
        <v>31</v>
      </c>
      <c r="D155" s="173" t="s">
        <v>703</v>
      </c>
      <c r="E155" s="173" t="s">
        <v>704</v>
      </c>
      <c r="F155" s="173" t="s">
        <v>705</v>
      </c>
      <c r="G155" s="161" t="s">
        <v>706</v>
      </c>
      <c r="H155" s="150" t="s">
        <v>707</v>
      </c>
      <c r="I155" s="104" t="s">
        <v>708</v>
      </c>
      <c r="J155" s="103" t="s">
        <v>709</v>
      </c>
      <c r="K155" s="104" t="s">
        <v>710</v>
      </c>
      <c r="L155" s="104" t="s">
        <v>711</v>
      </c>
      <c r="M155" s="105" t="str">
        <f>IFERROR(VLOOKUP(F155,'[24]Riesgos de corrupción'!$C$153:$M$188,10,0),0)</f>
        <v>Extremo</v>
      </c>
      <c r="N155" s="101" t="s">
        <v>712</v>
      </c>
      <c r="O155" s="102" t="str">
        <f>IFERROR(VLOOKUP(N155,'[24]Riesgos de corrupción'!$C$113:$D$148,2,0),0)</f>
        <v>Acciones judiciales por falta de respuesta oportuna a solicitudes</v>
      </c>
      <c r="P155" s="102" t="s">
        <v>713</v>
      </c>
      <c r="Q155" s="102" t="s">
        <v>714</v>
      </c>
      <c r="R155" s="102" t="s">
        <v>715</v>
      </c>
      <c r="S155" s="168" t="str">
        <f>IFERROR(VLOOKUP(F155,'[24]Riesgos de corrupción'!$C$153:$M$188,11,0),0)</f>
        <v>Moderado</v>
      </c>
    </row>
    <row r="156" spans="2:19" ht="126">
      <c r="B156" s="228">
        <v>1</v>
      </c>
      <c r="C156" s="228" t="s">
        <v>31</v>
      </c>
      <c r="D156" s="228" t="s">
        <v>703</v>
      </c>
      <c r="E156" s="228" t="s">
        <v>704</v>
      </c>
      <c r="F156" s="228" t="s">
        <v>716</v>
      </c>
      <c r="G156" s="209" t="s">
        <v>717</v>
      </c>
      <c r="H156" s="78" t="s">
        <v>718</v>
      </c>
      <c r="I156" s="81" t="s">
        <v>719</v>
      </c>
      <c r="J156" s="51" t="s">
        <v>720</v>
      </c>
      <c r="K156" s="108" t="s">
        <v>721</v>
      </c>
      <c r="L156" s="108" t="s">
        <v>722</v>
      </c>
      <c r="M156" s="192" t="str">
        <f>IFERROR(VLOOKUP(F156,'[24]Riesgos de corrupción'!$C$153:$M$188,10,0),0)</f>
        <v>Extremo</v>
      </c>
      <c r="N156" s="35" t="s">
        <v>723</v>
      </c>
      <c r="O156" s="11" t="str">
        <f>IFERROR(VLOOKUP(N156,'[24]Riesgos de corrupción'!$C$113:$D$148,2,0),0)</f>
        <v xml:space="preserve">Perdida de recursos públicos por la afectación de intereses que la Agencia Nacional de Minería pretende defender en el proceso Judicial y/o extra judicial </v>
      </c>
      <c r="P156" s="11" t="s">
        <v>724</v>
      </c>
      <c r="Q156" s="93" t="s">
        <v>725</v>
      </c>
      <c r="R156" s="11" t="s">
        <v>726</v>
      </c>
      <c r="S156" s="231" t="str">
        <f>IFERROR(VLOOKUP(F156,'[24]Riesgos de corrupción'!$C$153:$M$188,11,0),0)</f>
        <v>Alto</v>
      </c>
    </row>
    <row r="157" spans="2:19" ht="126" customHeight="1" thickBot="1">
      <c r="B157" s="228">
        <v>1</v>
      </c>
      <c r="C157" s="228" t="s">
        <v>31</v>
      </c>
      <c r="D157" s="228" t="s">
        <v>703</v>
      </c>
      <c r="E157" s="228" t="s">
        <v>704</v>
      </c>
      <c r="F157" s="228"/>
      <c r="G157" s="210"/>
      <c r="H157" s="12" t="s">
        <v>727</v>
      </c>
      <c r="I157" s="32" t="s">
        <v>728</v>
      </c>
      <c r="J157" s="9" t="s">
        <v>729</v>
      </c>
      <c r="K157" s="10" t="s">
        <v>721</v>
      </c>
      <c r="L157" s="10" t="s">
        <v>730</v>
      </c>
      <c r="M157" s="192"/>
      <c r="N157" s="12"/>
      <c r="O157" s="32"/>
      <c r="P157" s="32"/>
      <c r="Q157" s="32"/>
      <c r="R157" s="32"/>
      <c r="S157" s="231"/>
    </row>
    <row r="158" spans="2:19" ht="110.25">
      <c r="B158" s="227">
        <v>1</v>
      </c>
      <c r="C158" s="227" t="s">
        <v>31</v>
      </c>
      <c r="D158" s="227" t="s">
        <v>703</v>
      </c>
      <c r="E158" s="227" t="s">
        <v>704</v>
      </c>
      <c r="F158" s="227" t="s">
        <v>731</v>
      </c>
      <c r="G158" s="216" t="s">
        <v>732</v>
      </c>
      <c r="H158" s="200" t="s">
        <v>733</v>
      </c>
      <c r="I158" s="202" t="s">
        <v>734</v>
      </c>
      <c r="J158" s="15" t="s">
        <v>735</v>
      </c>
      <c r="K158" s="16" t="s">
        <v>736</v>
      </c>
      <c r="L158" s="16" t="s">
        <v>737</v>
      </c>
      <c r="M158" s="191" t="str">
        <f>IFERROR(VLOOKUP(F158,'[24]Riesgos de corrupción'!$C$153:$M$188,10,0),0)</f>
        <v>Extremo</v>
      </c>
      <c r="N158" s="8" t="s">
        <v>738</v>
      </c>
      <c r="O158" s="18" t="str">
        <f>IFERROR(VLOOKUP(N158,'[24]Riesgos de corrupción'!$C$113:$D$148,2,0),0)</f>
        <v>Detrimento patrimonial de la Agencia Nacional de Minería por decisiones judiciales en firme o configuración de situaciones jurídicas adversas</v>
      </c>
      <c r="P158" s="18" t="s">
        <v>739</v>
      </c>
      <c r="Q158" s="18" t="s">
        <v>725</v>
      </c>
      <c r="R158" s="18" t="s">
        <v>740</v>
      </c>
      <c r="S158" s="230" t="str">
        <f>IFERROR(VLOOKUP(F158,'[24]Riesgos de corrupción'!$C$153:$M$188,11,0),0)</f>
        <v>Alto</v>
      </c>
    </row>
    <row r="159" spans="2:19" ht="95.25" thickBot="1">
      <c r="B159" s="228"/>
      <c r="C159" s="228">
        <v>44588</v>
      </c>
      <c r="D159" s="228" t="s">
        <v>703</v>
      </c>
      <c r="E159" s="228" t="s">
        <v>704</v>
      </c>
      <c r="F159" s="228"/>
      <c r="G159" s="210"/>
      <c r="H159" s="201"/>
      <c r="I159" s="203"/>
      <c r="J159" s="9" t="s">
        <v>741</v>
      </c>
      <c r="K159" s="10" t="s">
        <v>742</v>
      </c>
      <c r="L159" s="10" t="s">
        <v>743</v>
      </c>
      <c r="M159" s="192"/>
      <c r="N159" s="12"/>
      <c r="O159" s="32"/>
      <c r="P159" s="32"/>
      <c r="Q159" s="32"/>
      <c r="R159" s="32"/>
      <c r="S159" s="231"/>
    </row>
    <row r="160" spans="2:19" ht="111" thickBot="1">
      <c r="B160" s="173">
        <v>1</v>
      </c>
      <c r="C160" s="173" t="s">
        <v>31</v>
      </c>
      <c r="D160" s="173" t="s">
        <v>703</v>
      </c>
      <c r="E160" s="173" t="s">
        <v>704</v>
      </c>
      <c r="F160" s="173" t="s">
        <v>744</v>
      </c>
      <c r="G160" s="161" t="s">
        <v>745</v>
      </c>
      <c r="H160" s="158" t="s">
        <v>746</v>
      </c>
      <c r="I160" s="104" t="s">
        <v>747</v>
      </c>
      <c r="J160" s="103" t="s">
        <v>748</v>
      </c>
      <c r="K160" s="104" t="s">
        <v>749</v>
      </c>
      <c r="L160" s="104" t="s">
        <v>750</v>
      </c>
      <c r="M160" s="105" t="str">
        <f>IFERROR(VLOOKUP(F160,'[24]Riesgos de corrupción'!$C$153:$M$188,10,0),0)</f>
        <v>Extremo</v>
      </c>
      <c r="N160" s="101" t="s">
        <v>738</v>
      </c>
      <c r="O160" s="102" t="str">
        <f>IFERROR(VLOOKUP(N160,'[24]Riesgos de corrupción'!$C$113:$D$148,2,0),0)</f>
        <v>Detrimento patrimonial de la Agencia Nacional de Minería por decisiones judiciales en firme o configuración de situaciones jurídicas adversas</v>
      </c>
      <c r="P160" s="102" t="s">
        <v>739</v>
      </c>
      <c r="Q160" s="102" t="s">
        <v>725</v>
      </c>
      <c r="R160" s="102" t="s">
        <v>740</v>
      </c>
      <c r="S160" s="129" t="str">
        <f>IFERROR(VLOOKUP(F160,'[24]Riesgos de corrupción'!$C$153:$M$188,11,0),0)</f>
        <v>Alto</v>
      </c>
    </row>
    <row r="161" spans="2:19" ht="94.5" customHeight="1">
      <c r="B161" s="242">
        <v>1</v>
      </c>
      <c r="C161" s="242" t="s">
        <v>31</v>
      </c>
      <c r="D161" s="242" t="s">
        <v>751</v>
      </c>
      <c r="E161" s="242" t="s">
        <v>752</v>
      </c>
      <c r="F161" s="176" t="s">
        <v>753</v>
      </c>
      <c r="G161" s="181" t="s">
        <v>754</v>
      </c>
      <c r="H161" s="8" t="s">
        <v>755</v>
      </c>
      <c r="I161" s="18" t="str">
        <f>IFERROR(VLOOKUP(H161,'[25]Riesgos de corrupción'!$Q$9:$R$44,2,0),0)</f>
        <v>Debilidades en la revisión y aprobación de los documentos previos del proceso de contratación</v>
      </c>
      <c r="J161" s="62" t="s">
        <v>756</v>
      </c>
      <c r="K161" s="45" t="s">
        <v>757</v>
      </c>
      <c r="L161" s="45" t="s">
        <v>758</v>
      </c>
      <c r="M161" s="183" t="str">
        <f>IFERROR(VLOOKUP(F161,'[25]Riesgos de corrupción'!$C$150:$M$185,10,0),0)</f>
        <v>Alto</v>
      </c>
      <c r="N161" s="185" t="s">
        <v>207</v>
      </c>
      <c r="O161" s="187" t="str">
        <f>IFERROR(VLOOKUP(N161,'[25]Riesgos de corrupción'!$C$113:$D$145,2,0),0)</f>
        <v>Favorecimiento de intereses privados</v>
      </c>
      <c r="P161" s="18" t="s">
        <v>295</v>
      </c>
      <c r="Q161" s="42" t="s">
        <v>757</v>
      </c>
      <c r="R161" s="18" t="s">
        <v>289</v>
      </c>
      <c r="S161" s="189" t="str">
        <f>IFERROR(VLOOKUP(F161,'[25]Riesgos de corrupción'!$C$150:$M$185,11,0),0)</f>
        <v>Moderado</v>
      </c>
    </row>
    <row r="162" spans="2:19" ht="47.25">
      <c r="B162" s="243"/>
      <c r="C162" s="243"/>
      <c r="D162" s="243"/>
      <c r="E162" s="243"/>
      <c r="F162" s="208"/>
      <c r="G162" s="310"/>
      <c r="H162" s="12"/>
      <c r="I162" s="32"/>
      <c r="J162" s="32"/>
      <c r="K162" s="32"/>
      <c r="L162" s="32"/>
      <c r="M162" s="222"/>
      <c r="N162" s="233"/>
      <c r="O162" s="234"/>
      <c r="P162" s="32" t="s">
        <v>212</v>
      </c>
      <c r="Q162" s="27" t="s">
        <v>757</v>
      </c>
      <c r="R162" s="32" t="s">
        <v>245</v>
      </c>
      <c r="S162" s="190"/>
    </row>
    <row r="163" spans="2:19" ht="48" thickBot="1">
      <c r="B163" s="243"/>
      <c r="C163" s="243"/>
      <c r="D163" s="243"/>
      <c r="E163" s="243"/>
      <c r="F163" s="208"/>
      <c r="G163" s="310"/>
      <c r="H163" s="37"/>
      <c r="I163" s="36"/>
      <c r="J163" s="36"/>
      <c r="K163" s="36"/>
      <c r="L163" s="36"/>
      <c r="M163" s="222"/>
      <c r="N163" s="12" t="s">
        <v>162</v>
      </c>
      <c r="O163" s="32" t="s">
        <v>262</v>
      </c>
      <c r="P163" s="32" t="s">
        <v>759</v>
      </c>
      <c r="Q163" s="27" t="s">
        <v>757</v>
      </c>
      <c r="R163" s="32" t="s">
        <v>760</v>
      </c>
      <c r="S163" s="190"/>
    </row>
    <row r="164" spans="2:19" ht="111" thickBot="1">
      <c r="B164" s="170">
        <v>1</v>
      </c>
      <c r="C164" s="170" t="s">
        <v>31</v>
      </c>
      <c r="D164" s="170" t="s">
        <v>751</v>
      </c>
      <c r="E164" s="170" t="s">
        <v>752</v>
      </c>
      <c r="F164" s="171" t="s">
        <v>761</v>
      </c>
      <c r="G164" s="162" t="s">
        <v>762</v>
      </c>
      <c r="H164" s="8" t="s">
        <v>763</v>
      </c>
      <c r="I164" s="18" t="str">
        <f>IFERROR(VLOOKUP(H164,'[25]Riesgos de corrupción'!$Q$9:$R$44,2,0),0)</f>
        <v>Alteración de las TRD sin la aprobación y validación requerida</v>
      </c>
      <c r="J164" s="109" t="s">
        <v>764</v>
      </c>
      <c r="K164" s="109" t="s">
        <v>757</v>
      </c>
      <c r="L164" s="109" t="s">
        <v>765</v>
      </c>
      <c r="M164" s="119" t="str">
        <f>IFERROR(VLOOKUP(F164,'[25]Riesgos de corrupción'!$C$150:$M$185,10,0),0)</f>
        <v>Alto</v>
      </c>
      <c r="N164" s="8" t="s">
        <v>44</v>
      </c>
      <c r="O164" s="18" t="s">
        <v>766</v>
      </c>
      <c r="P164" s="18" t="s">
        <v>767</v>
      </c>
      <c r="Q164" s="42" t="s">
        <v>757</v>
      </c>
      <c r="R164" s="29" t="s">
        <v>768</v>
      </c>
      <c r="S164" s="167" t="str">
        <f>IFERROR(VLOOKUP(F164,'[25]Riesgos de corrupción'!$C$150:$M$185,11,0),0)</f>
        <v>Moderado</v>
      </c>
    </row>
    <row r="165" spans="2:19" ht="95.25" customHeight="1">
      <c r="B165" s="242">
        <v>1</v>
      </c>
      <c r="C165" s="242" t="s">
        <v>31</v>
      </c>
      <c r="D165" s="242" t="s">
        <v>751</v>
      </c>
      <c r="E165" s="242" t="s">
        <v>752</v>
      </c>
      <c r="F165" s="176" t="s">
        <v>769</v>
      </c>
      <c r="G165" s="181" t="s">
        <v>770</v>
      </c>
      <c r="H165" s="8" t="s">
        <v>771</v>
      </c>
      <c r="I165" s="18" t="str">
        <f>IFERROR(VLOOKUP(H165,'[25]Riesgos de corrupción'!$Q$9:$R$44,2,0),0)</f>
        <v>Desorganización de documentación en archivos de gestión</v>
      </c>
      <c r="J165" s="62" t="s">
        <v>772</v>
      </c>
      <c r="K165" s="45" t="s">
        <v>773</v>
      </c>
      <c r="L165" s="45" t="s">
        <v>774</v>
      </c>
      <c r="M165" s="183" t="str">
        <f>IFERROR(VLOOKUP(F165,'[25]Riesgos de corrupción'!$C$150:$M$185,10,0),0)</f>
        <v>Alto</v>
      </c>
      <c r="N165" s="185" t="s">
        <v>338</v>
      </c>
      <c r="O165" s="187" t="str">
        <f>IFERROR(VLOOKUP(N165,'[25]Riesgos de corrupción'!$C$113:$D$145,2,0),0)</f>
        <v>Desprotección de derechos ciudadanos</v>
      </c>
      <c r="P165" s="18" t="s">
        <v>775</v>
      </c>
      <c r="Q165" s="42" t="s">
        <v>757</v>
      </c>
      <c r="R165" s="18" t="s">
        <v>776</v>
      </c>
      <c r="S165" s="189" t="str">
        <f>IFERROR(VLOOKUP(F165,'[25]Riesgos de corrupción'!$C$150:$M$185,11,0),0)</f>
        <v>Moderado</v>
      </c>
    </row>
    <row r="166" spans="2:19" ht="48" thickBot="1">
      <c r="B166" s="243"/>
      <c r="C166" s="243"/>
      <c r="D166" s="243"/>
      <c r="E166" s="243"/>
      <c r="F166" s="208"/>
      <c r="G166" s="310"/>
      <c r="H166" s="12"/>
      <c r="I166" s="32"/>
      <c r="J166" s="111"/>
      <c r="K166" s="111"/>
      <c r="L166" s="111"/>
      <c r="M166" s="222"/>
      <c r="N166" s="233"/>
      <c r="O166" s="234"/>
      <c r="P166" s="32" t="s">
        <v>212</v>
      </c>
      <c r="Q166" s="27" t="s">
        <v>757</v>
      </c>
      <c r="R166" s="32" t="s">
        <v>289</v>
      </c>
      <c r="S166" s="190"/>
    </row>
    <row r="167" spans="2:19" ht="110.25">
      <c r="B167" s="242">
        <v>1</v>
      </c>
      <c r="C167" s="242" t="s">
        <v>31</v>
      </c>
      <c r="D167" s="242" t="s">
        <v>751</v>
      </c>
      <c r="E167" s="242" t="s">
        <v>752</v>
      </c>
      <c r="F167" s="176" t="s">
        <v>777</v>
      </c>
      <c r="G167" s="181" t="s">
        <v>778</v>
      </c>
      <c r="H167" s="28" t="s">
        <v>779</v>
      </c>
      <c r="I167" s="29" t="str">
        <f>IFERROR(VLOOKUP(H167,'[25]Riesgos de corrupción'!$Q$9:$R$44,2,0),0)</f>
        <v>Falta de personal técnico de archivo para verificar que los documentos y expedientes se reciban en las condiciones en que fueron prestados</v>
      </c>
      <c r="J167" s="55" t="s">
        <v>780</v>
      </c>
      <c r="K167" s="110" t="s">
        <v>773</v>
      </c>
      <c r="L167" s="56" t="s">
        <v>781</v>
      </c>
      <c r="M167" s="183" t="str">
        <f>IFERROR(VLOOKUP(F167,'[25]Riesgos de corrupción'!$C$150:$M$185,10,0),0)</f>
        <v>Alto</v>
      </c>
      <c r="N167" s="185" t="s">
        <v>207</v>
      </c>
      <c r="O167" s="187" t="str">
        <f>IFERROR(VLOOKUP(N167,'[25]Riesgos de corrupción'!$C$113:$D$145,2,0),0)</f>
        <v>Favorecimiento de intereses privados</v>
      </c>
      <c r="P167" s="18" t="s">
        <v>782</v>
      </c>
      <c r="Q167" s="42" t="s">
        <v>757</v>
      </c>
      <c r="R167" s="18" t="s">
        <v>254</v>
      </c>
      <c r="S167" s="189" t="str">
        <f>IFERROR(VLOOKUP(F167,'[25]Riesgos de corrupción'!$C$150:$M$185,11,0),0)</f>
        <v>Moderado</v>
      </c>
    </row>
    <row r="168" spans="2:19" ht="95.25" thickBot="1">
      <c r="B168" s="270"/>
      <c r="C168" s="270"/>
      <c r="D168" s="270"/>
      <c r="E168" s="270"/>
      <c r="F168" s="180"/>
      <c r="G168" s="182"/>
      <c r="H168" s="24" t="s">
        <v>783</v>
      </c>
      <c r="I168" s="40" t="str">
        <f>IFERROR(VLOOKUP(H168,'[25]Riesgos de corrupción'!$Q$9:$R$44,2,0),0)</f>
        <v>Fallas/desconocimiento de seguridad en el archivo central que permitan el ingreso de personas no autorizadas</v>
      </c>
      <c r="J168" s="112" t="s">
        <v>784</v>
      </c>
      <c r="K168" s="112" t="s">
        <v>773</v>
      </c>
      <c r="L168" s="112" t="s">
        <v>785</v>
      </c>
      <c r="M168" s="184"/>
      <c r="N168" s="186"/>
      <c r="O168" s="188"/>
      <c r="P168" s="40" t="s">
        <v>786</v>
      </c>
      <c r="Q168" s="27" t="s">
        <v>757</v>
      </c>
      <c r="R168" s="36" t="s">
        <v>787</v>
      </c>
      <c r="S168" s="190"/>
    </row>
    <row r="169" spans="2:19" ht="94.5">
      <c r="B169" s="305">
        <v>1</v>
      </c>
      <c r="C169" s="305" t="s">
        <v>31</v>
      </c>
      <c r="D169" s="305" t="s">
        <v>751</v>
      </c>
      <c r="E169" s="305" t="s">
        <v>752</v>
      </c>
      <c r="F169" s="207" t="s">
        <v>788</v>
      </c>
      <c r="G169" s="310" t="s">
        <v>789</v>
      </c>
      <c r="H169" s="205" t="s">
        <v>790</v>
      </c>
      <c r="I169" s="206" t="str">
        <f>IFERROR(VLOOKUP(H169,'[25]Riesgos de corrupción'!$Q$9:$R$44,2,0),0)</f>
        <v>Desconocimiento o inaplicación del procedimiento de eliminación documental</v>
      </c>
      <c r="J169" s="151" t="s">
        <v>791</v>
      </c>
      <c r="K169" s="113" t="s">
        <v>773</v>
      </c>
      <c r="L169" s="79" t="s">
        <v>792</v>
      </c>
      <c r="M169" s="222" t="str">
        <f>IFERROR(VLOOKUP(F169,'[25]Riesgos de corrupción'!$C$150:$M$185,10,0),0)</f>
        <v>Alto</v>
      </c>
      <c r="N169" s="35" t="s">
        <v>228</v>
      </c>
      <c r="O169" s="11" t="str">
        <f>IFERROR(VLOOKUP(N169,'[25]Riesgos de corrupción'!$C$113:$D$145,2,0),0)</f>
        <v>Permisos o autorizaciones indebidas</v>
      </c>
      <c r="P169" s="11" t="s">
        <v>793</v>
      </c>
      <c r="Q169" s="42" t="s">
        <v>757</v>
      </c>
      <c r="R169" s="18" t="s">
        <v>254</v>
      </c>
      <c r="S169" s="189" t="str">
        <f>IFERROR(VLOOKUP(F169,'[25]Riesgos de corrupción'!$C$150:$M$185,11,0),0)</f>
        <v>Moderado</v>
      </c>
    </row>
    <row r="170" spans="2:19" ht="95.25" thickBot="1">
      <c r="B170" s="244"/>
      <c r="C170" s="244"/>
      <c r="D170" s="244"/>
      <c r="E170" s="244"/>
      <c r="F170" s="177"/>
      <c r="G170" s="182"/>
      <c r="H170" s="197"/>
      <c r="I170" s="198"/>
      <c r="J170" s="57" t="s">
        <v>794</v>
      </c>
      <c r="K170" s="112" t="s">
        <v>773</v>
      </c>
      <c r="L170" s="58" t="s">
        <v>795</v>
      </c>
      <c r="M170" s="184"/>
      <c r="N170" s="24"/>
      <c r="O170" s="40"/>
      <c r="P170" s="40"/>
      <c r="Q170" s="54"/>
      <c r="R170" s="40"/>
      <c r="S170" s="199"/>
    </row>
    <row r="173" spans="2:19">
      <c r="C173" s="267" t="s">
        <v>796</v>
      </c>
      <c r="D173" s="267"/>
      <c r="E173" s="267"/>
      <c r="F173" s="267"/>
      <c r="G173" s="267"/>
    </row>
    <row r="174" spans="2:19">
      <c r="C174" s="268" t="s">
        <v>797</v>
      </c>
      <c r="D174" s="268"/>
      <c r="E174" s="268"/>
      <c r="F174" s="268"/>
      <c r="G174" s="268"/>
    </row>
    <row r="175" spans="2:19">
      <c r="C175" s="268" t="s">
        <v>798</v>
      </c>
      <c r="D175" s="268"/>
      <c r="E175" s="268"/>
      <c r="F175" s="268"/>
      <c r="G175" s="268"/>
    </row>
  </sheetData>
  <mergeCells count="616">
    <mergeCell ref="F169:F170"/>
    <mergeCell ref="G169:G170"/>
    <mergeCell ref="H169:H170"/>
    <mergeCell ref="I169:I170"/>
    <mergeCell ref="M169:M170"/>
    <mergeCell ref="S169:S170"/>
    <mergeCell ref="B161:B163"/>
    <mergeCell ref="C161:C163"/>
    <mergeCell ref="D161:D163"/>
    <mergeCell ref="E161:E163"/>
    <mergeCell ref="B165:B166"/>
    <mergeCell ref="C165:C166"/>
    <mergeCell ref="D165:D166"/>
    <mergeCell ref="E165:E166"/>
    <mergeCell ref="B167:B168"/>
    <mergeCell ref="C167:C168"/>
    <mergeCell ref="D167:D168"/>
    <mergeCell ref="E167:E168"/>
    <mergeCell ref="B169:B170"/>
    <mergeCell ref="C169:C170"/>
    <mergeCell ref="D169:D170"/>
    <mergeCell ref="E169:E170"/>
    <mergeCell ref="F161:F163"/>
    <mergeCell ref="G161:G163"/>
    <mergeCell ref="M161:M163"/>
    <mergeCell ref="N161:N162"/>
    <mergeCell ref="O161:O162"/>
    <mergeCell ref="S161:S163"/>
    <mergeCell ref="F165:F166"/>
    <mergeCell ref="G165:G166"/>
    <mergeCell ref="M165:M166"/>
    <mergeCell ref="N165:N166"/>
    <mergeCell ref="O165:O166"/>
    <mergeCell ref="S165:S166"/>
    <mergeCell ref="F156:F157"/>
    <mergeCell ref="G156:G157"/>
    <mergeCell ref="M156:M157"/>
    <mergeCell ref="S156:S157"/>
    <mergeCell ref="F158:F159"/>
    <mergeCell ref="G158:G159"/>
    <mergeCell ref="M158:M159"/>
    <mergeCell ref="S158:S159"/>
    <mergeCell ref="B156:B157"/>
    <mergeCell ref="C156:C157"/>
    <mergeCell ref="D156:D157"/>
    <mergeCell ref="E156:E157"/>
    <mergeCell ref="B158:B159"/>
    <mergeCell ref="C158:C159"/>
    <mergeCell ref="D158:D159"/>
    <mergeCell ref="E158:E159"/>
    <mergeCell ref="B148:B149"/>
    <mergeCell ref="C148:C149"/>
    <mergeCell ref="D148:D149"/>
    <mergeCell ref="E148:E149"/>
    <mergeCell ref="B150:B151"/>
    <mergeCell ref="C150:C151"/>
    <mergeCell ref="D150:D151"/>
    <mergeCell ref="E150:E151"/>
    <mergeCell ref="F152:F153"/>
    <mergeCell ref="F148:F149"/>
    <mergeCell ref="B152:B153"/>
    <mergeCell ref="C152:C153"/>
    <mergeCell ref="D152:D153"/>
    <mergeCell ref="E152:E153"/>
    <mergeCell ref="B141:B142"/>
    <mergeCell ref="C141:C142"/>
    <mergeCell ref="D141:D142"/>
    <mergeCell ref="E141:E142"/>
    <mergeCell ref="B143:B144"/>
    <mergeCell ref="C143:C144"/>
    <mergeCell ref="D143:D144"/>
    <mergeCell ref="E143:E144"/>
    <mergeCell ref="B146:B147"/>
    <mergeCell ref="C146:C147"/>
    <mergeCell ref="D146:D147"/>
    <mergeCell ref="E146:E147"/>
    <mergeCell ref="B135:B136"/>
    <mergeCell ref="C135:C136"/>
    <mergeCell ref="D135:D136"/>
    <mergeCell ref="E135:E136"/>
    <mergeCell ref="B137:B138"/>
    <mergeCell ref="C137:C138"/>
    <mergeCell ref="D137:D138"/>
    <mergeCell ref="E137:E138"/>
    <mergeCell ref="B139:B140"/>
    <mergeCell ref="C139:C140"/>
    <mergeCell ref="D139:D140"/>
    <mergeCell ref="E139:E140"/>
    <mergeCell ref="F143:F144"/>
    <mergeCell ref="G143:G144"/>
    <mergeCell ref="M143:M144"/>
    <mergeCell ref="S143:S144"/>
    <mergeCell ref="F146:F147"/>
    <mergeCell ref="G146:G147"/>
    <mergeCell ref="M146:M147"/>
    <mergeCell ref="N146:N147"/>
    <mergeCell ref="O146:O147"/>
    <mergeCell ref="S146:S147"/>
    <mergeCell ref="H143:H144"/>
    <mergeCell ref="I143:I144"/>
    <mergeCell ref="F139:F140"/>
    <mergeCell ref="G139:G140"/>
    <mergeCell ref="M139:M140"/>
    <mergeCell ref="N139:N140"/>
    <mergeCell ref="O139:O140"/>
    <mergeCell ref="S139:S140"/>
    <mergeCell ref="F141:F142"/>
    <mergeCell ref="G141:G142"/>
    <mergeCell ref="M141:M142"/>
    <mergeCell ref="S141:S142"/>
    <mergeCell ref="F135:F136"/>
    <mergeCell ref="G135:G136"/>
    <mergeCell ref="M135:M136"/>
    <mergeCell ref="S135:S136"/>
    <mergeCell ref="F137:F138"/>
    <mergeCell ref="G137:G138"/>
    <mergeCell ref="M137:M138"/>
    <mergeCell ref="N137:N138"/>
    <mergeCell ref="O137:O138"/>
    <mergeCell ref="S137:S138"/>
    <mergeCell ref="N135:N136"/>
    <mergeCell ref="O135:O136"/>
    <mergeCell ref="F130:F132"/>
    <mergeCell ref="G130:G132"/>
    <mergeCell ref="M130:M132"/>
    <mergeCell ref="S130:S132"/>
    <mergeCell ref="F133:F134"/>
    <mergeCell ref="G133:G134"/>
    <mergeCell ref="M133:M134"/>
    <mergeCell ref="S133:S134"/>
    <mergeCell ref="B128:B129"/>
    <mergeCell ref="C128:C129"/>
    <mergeCell ref="D128:D129"/>
    <mergeCell ref="E128:E129"/>
    <mergeCell ref="B130:B132"/>
    <mergeCell ref="C130:C132"/>
    <mergeCell ref="D130:D132"/>
    <mergeCell ref="E130:E132"/>
    <mergeCell ref="B133:B134"/>
    <mergeCell ref="C133:C134"/>
    <mergeCell ref="D133:D134"/>
    <mergeCell ref="E133:E134"/>
    <mergeCell ref="B119:B120"/>
    <mergeCell ref="C119:C120"/>
    <mergeCell ref="D119:D120"/>
    <mergeCell ref="E119:E120"/>
    <mergeCell ref="B121:B124"/>
    <mergeCell ref="C121:C124"/>
    <mergeCell ref="D121:D124"/>
    <mergeCell ref="E121:E124"/>
    <mergeCell ref="B125:B127"/>
    <mergeCell ref="C125:C127"/>
    <mergeCell ref="D125:D127"/>
    <mergeCell ref="E125:E127"/>
    <mergeCell ref="F119:F120"/>
    <mergeCell ref="G119:G120"/>
    <mergeCell ref="M119:M120"/>
    <mergeCell ref="N119:N120"/>
    <mergeCell ref="O119:O120"/>
    <mergeCell ref="S119:S120"/>
    <mergeCell ref="F121:F124"/>
    <mergeCell ref="G121:G124"/>
    <mergeCell ref="M121:M124"/>
    <mergeCell ref="N121:N124"/>
    <mergeCell ref="O121:O124"/>
    <mergeCell ref="S121:S124"/>
    <mergeCell ref="H122:H123"/>
    <mergeCell ref="I122:I123"/>
    <mergeCell ref="F117:F118"/>
    <mergeCell ref="G117:G118"/>
    <mergeCell ref="M117:M118"/>
    <mergeCell ref="S117:S118"/>
    <mergeCell ref="B113:B114"/>
    <mergeCell ref="C113:C114"/>
    <mergeCell ref="D113:D114"/>
    <mergeCell ref="E113:E114"/>
    <mergeCell ref="B115:B116"/>
    <mergeCell ref="C115:C116"/>
    <mergeCell ref="D115:D116"/>
    <mergeCell ref="E115:E116"/>
    <mergeCell ref="B117:B118"/>
    <mergeCell ref="C117:C118"/>
    <mergeCell ref="D117:D118"/>
    <mergeCell ref="E117:E118"/>
    <mergeCell ref="G113:G114"/>
    <mergeCell ref="H113:H114"/>
    <mergeCell ref="I113:I114"/>
    <mergeCell ref="M113:M114"/>
    <mergeCell ref="S113:S114"/>
    <mergeCell ref="F115:F116"/>
    <mergeCell ref="G115:G116"/>
    <mergeCell ref="M115:M116"/>
    <mergeCell ref="S115:S116"/>
    <mergeCell ref="B109:B110"/>
    <mergeCell ref="C109:C110"/>
    <mergeCell ref="D109:D110"/>
    <mergeCell ref="E109:E110"/>
    <mergeCell ref="B111:B112"/>
    <mergeCell ref="C111:C112"/>
    <mergeCell ref="D111:D112"/>
    <mergeCell ref="E111:E112"/>
    <mergeCell ref="F113:F114"/>
    <mergeCell ref="S107:S108"/>
    <mergeCell ref="F109:F110"/>
    <mergeCell ref="G109:G110"/>
    <mergeCell ref="M109:M110"/>
    <mergeCell ref="S109:S110"/>
    <mergeCell ref="F111:F112"/>
    <mergeCell ref="G111:G112"/>
    <mergeCell ref="M111:M112"/>
    <mergeCell ref="S111:S112"/>
    <mergeCell ref="D92:D94"/>
    <mergeCell ref="E92:E94"/>
    <mergeCell ref="B96:B99"/>
    <mergeCell ref="C96:C99"/>
    <mergeCell ref="D96:D99"/>
    <mergeCell ref="E96:E99"/>
    <mergeCell ref="F107:F108"/>
    <mergeCell ref="G107:G108"/>
    <mergeCell ref="M107:M108"/>
    <mergeCell ref="B102:B103"/>
    <mergeCell ref="C102:C103"/>
    <mergeCell ref="D102:D103"/>
    <mergeCell ref="E102:E103"/>
    <mergeCell ref="B104:B106"/>
    <mergeCell ref="C104:C106"/>
    <mergeCell ref="D104:D106"/>
    <mergeCell ref="E104:E106"/>
    <mergeCell ref="B107:B108"/>
    <mergeCell ref="C107:C108"/>
    <mergeCell ref="D107:D108"/>
    <mergeCell ref="E107:E108"/>
    <mergeCell ref="B100:B101"/>
    <mergeCell ref="C100:C101"/>
    <mergeCell ref="D100:D101"/>
    <mergeCell ref="E100:E101"/>
    <mergeCell ref="M92:M94"/>
    <mergeCell ref="S92:S94"/>
    <mergeCell ref="F90:F91"/>
    <mergeCell ref="G90:G91"/>
    <mergeCell ref="M90:M91"/>
    <mergeCell ref="N90:N91"/>
    <mergeCell ref="O90:O91"/>
    <mergeCell ref="S90:S91"/>
    <mergeCell ref="B90:B91"/>
    <mergeCell ref="C90:C91"/>
    <mergeCell ref="D90:D91"/>
    <mergeCell ref="E90:E91"/>
    <mergeCell ref="H98:H99"/>
    <mergeCell ref="I98:I99"/>
    <mergeCell ref="F92:F94"/>
    <mergeCell ref="G92:G94"/>
    <mergeCell ref="H92:H93"/>
    <mergeCell ref="I92:I93"/>
    <mergeCell ref="B92:B94"/>
    <mergeCell ref="C92:C94"/>
    <mergeCell ref="S87:S89"/>
    <mergeCell ref="H88:H89"/>
    <mergeCell ref="I88:I89"/>
    <mergeCell ref="N88:N89"/>
    <mergeCell ref="O88:O89"/>
    <mergeCell ref="B81:B83"/>
    <mergeCell ref="C81:C83"/>
    <mergeCell ref="D81:D83"/>
    <mergeCell ref="E81:E83"/>
    <mergeCell ref="B84:B86"/>
    <mergeCell ref="C84:C86"/>
    <mergeCell ref="D84:D86"/>
    <mergeCell ref="E84:E86"/>
    <mergeCell ref="B87:B89"/>
    <mergeCell ref="C87:C89"/>
    <mergeCell ref="D87:D89"/>
    <mergeCell ref="E87:E89"/>
    <mergeCell ref="G81:G83"/>
    <mergeCell ref="M81:M83"/>
    <mergeCell ref="S81:S83"/>
    <mergeCell ref="H82:H83"/>
    <mergeCell ref="S84:S86"/>
    <mergeCell ref="B74:B76"/>
    <mergeCell ref="C74:C76"/>
    <mergeCell ref="D74:D76"/>
    <mergeCell ref="E74:E76"/>
    <mergeCell ref="B77:B80"/>
    <mergeCell ref="C77:C80"/>
    <mergeCell ref="D77:D80"/>
    <mergeCell ref="E77:E80"/>
    <mergeCell ref="F81:F83"/>
    <mergeCell ref="I74:I76"/>
    <mergeCell ref="M74:M76"/>
    <mergeCell ref="S74:S76"/>
    <mergeCell ref="N75:N76"/>
    <mergeCell ref="O75:O76"/>
    <mergeCell ref="F77:F80"/>
    <mergeCell ref="G77:G80"/>
    <mergeCell ref="H77:H79"/>
    <mergeCell ref="D64:D66"/>
    <mergeCell ref="E64:E66"/>
    <mergeCell ref="B67:B70"/>
    <mergeCell ref="C67:C70"/>
    <mergeCell ref="D67:D70"/>
    <mergeCell ref="E67:E70"/>
    <mergeCell ref="B71:B73"/>
    <mergeCell ref="C71:C73"/>
    <mergeCell ref="D71:D73"/>
    <mergeCell ref="E71:E73"/>
    <mergeCell ref="S77:S80"/>
    <mergeCell ref="N78:N79"/>
    <mergeCell ref="O78:O79"/>
    <mergeCell ref="B55:B57"/>
    <mergeCell ref="C55:C57"/>
    <mergeCell ref="D55:D57"/>
    <mergeCell ref="E55:E57"/>
    <mergeCell ref="B58:B60"/>
    <mergeCell ref="C58:C60"/>
    <mergeCell ref="D58:D60"/>
    <mergeCell ref="E58:E60"/>
    <mergeCell ref="B61:B63"/>
    <mergeCell ref="C61:C63"/>
    <mergeCell ref="D61:D63"/>
    <mergeCell ref="E61:E63"/>
    <mergeCell ref="F58:F60"/>
    <mergeCell ref="G58:G60"/>
    <mergeCell ref="M58:M60"/>
    <mergeCell ref="N58:N59"/>
    <mergeCell ref="O58:O59"/>
    <mergeCell ref="S58:S60"/>
    <mergeCell ref="F61:F63"/>
    <mergeCell ref="B64:B66"/>
    <mergeCell ref="C64:C66"/>
    <mergeCell ref="B47:B48"/>
    <mergeCell ref="C47:C48"/>
    <mergeCell ref="D47:D48"/>
    <mergeCell ref="E47:E48"/>
    <mergeCell ref="B49:B51"/>
    <mergeCell ref="C49:C51"/>
    <mergeCell ref="D49:D51"/>
    <mergeCell ref="E49:E51"/>
    <mergeCell ref="B52:B54"/>
    <mergeCell ref="C52:C54"/>
    <mergeCell ref="D52:D54"/>
    <mergeCell ref="E52:E54"/>
    <mergeCell ref="G61:G63"/>
    <mergeCell ref="M61:M63"/>
    <mergeCell ref="N61:N62"/>
    <mergeCell ref="O61:O62"/>
    <mergeCell ref="S61:S63"/>
    <mergeCell ref="F52:F54"/>
    <mergeCell ref="G52:G54"/>
    <mergeCell ref="H52:H53"/>
    <mergeCell ref="I52:I53"/>
    <mergeCell ref="M52:M54"/>
    <mergeCell ref="N52:N53"/>
    <mergeCell ref="O52:O53"/>
    <mergeCell ref="S52:S54"/>
    <mergeCell ref="F55:F57"/>
    <mergeCell ref="G55:G57"/>
    <mergeCell ref="M55:M57"/>
    <mergeCell ref="N55:N56"/>
    <mergeCell ref="O55:O56"/>
    <mergeCell ref="S55:S57"/>
    <mergeCell ref="F47:F48"/>
    <mergeCell ref="G47:G48"/>
    <mergeCell ref="M47:M48"/>
    <mergeCell ref="N47:N48"/>
    <mergeCell ref="O47:O48"/>
    <mergeCell ref="S47:S48"/>
    <mergeCell ref="F49:F51"/>
    <mergeCell ref="G49:G51"/>
    <mergeCell ref="M49:M51"/>
    <mergeCell ref="N49:N50"/>
    <mergeCell ref="O49:O50"/>
    <mergeCell ref="S49:S51"/>
    <mergeCell ref="M42:M43"/>
    <mergeCell ref="N42:N43"/>
    <mergeCell ref="O42:O43"/>
    <mergeCell ref="S42:S43"/>
    <mergeCell ref="B42:B43"/>
    <mergeCell ref="C42:C43"/>
    <mergeCell ref="D42:D43"/>
    <mergeCell ref="E42:E43"/>
    <mergeCell ref="F44:F45"/>
    <mergeCell ref="G44:G45"/>
    <mergeCell ref="H44:H45"/>
    <mergeCell ref="I44:I45"/>
    <mergeCell ref="M44:M45"/>
    <mergeCell ref="S44:S45"/>
    <mergeCell ref="B44:B45"/>
    <mergeCell ref="C44:C45"/>
    <mergeCell ref="D44:D45"/>
    <mergeCell ref="E44:E45"/>
    <mergeCell ref="F42:F43"/>
    <mergeCell ref="G42:G43"/>
    <mergeCell ref="B35:B36"/>
    <mergeCell ref="B37:B39"/>
    <mergeCell ref="C37:C39"/>
    <mergeCell ref="D37:D39"/>
    <mergeCell ref="E37:E39"/>
    <mergeCell ref="M40:M41"/>
    <mergeCell ref="N40:N41"/>
    <mergeCell ref="O40:O41"/>
    <mergeCell ref="S40:S41"/>
    <mergeCell ref="F40:F41"/>
    <mergeCell ref="B40:B41"/>
    <mergeCell ref="C40:C41"/>
    <mergeCell ref="D40:D41"/>
    <mergeCell ref="E40:E41"/>
    <mergeCell ref="C35:C36"/>
    <mergeCell ref="D35:D36"/>
    <mergeCell ref="E35:E36"/>
    <mergeCell ref="F35:F36"/>
    <mergeCell ref="G35:G36"/>
    <mergeCell ref="B27:B29"/>
    <mergeCell ref="C27:C29"/>
    <mergeCell ref="D27:D29"/>
    <mergeCell ref="E27:E29"/>
    <mergeCell ref="B30:B32"/>
    <mergeCell ref="C30:C32"/>
    <mergeCell ref="D30:D32"/>
    <mergeCell ref="E30:E32"/>
    <mergeCell ref="F33:F34"/>
    <mergeCell ref="B33:B34"/>
    <mergeCell ref="C33:C34"/>
    <mergeCell ref="D33:D34"/>
    <mergeCell ref="E33:E34"/>
    <mergeCell ref="B7:B8"/>
    <mergeCell ref="B9:B10"/>
    <mergeCell ref="B11:B12"/>
    <mergeCell ref="B13:B15"/>
    <mergeCell ref="B16:B18"/>
    <mergeCell ref="B19:B20"/>
    <mergeCell ref="B21:B23"/>
    <mergeCell ref="F24:F26"/>
    <mergeCell ref="G24:G26"/>
    <mergeCell ref="B24:B26"/>
    <mergeCell ref="C24:C26"/>
    <mergeCell ref="D24:D26"/>
    <mergeCell ref="E24:E26"/>
    <mergeCell ref="C173:G173"/>
    <mergeCell ref="C174:G174"/>
    <mergeCell ref="C175:G175"/>
    <mergeCell ref="F21:F23"/>
    <mergeCell ref="G21:G23"/>
    <mergeCell ref="M21:M23"/>
    <mergeCell ref="S21:S23"/>
    <mergeCell ref="C21:C23"/>
    <mergeCell ref="D21:D23"/>
    <mergeCell ref="E21:E23"/>
    <mergeCell ref="M24:M26"/>
    <mergeCell ref="N24:N25"/>
    <mergeCell ref="O24:O25"/>
    <mergeCell ref="S24:S26"/>
    <mergeCell ref="F27:F29"/>
    <mergeCell ref="G27:G29"/>
    <mergeCell ref="M27:M29"/>
    <mergeCell ref="S27:S29"/>
    <mergeCell ref="F30:F32"/>
    <mergeCell ref="G30:G32"/>
    <mergeCell ref="M30:M32"/>
    <mergeCell ref="N30:N31"/>
    <mergeCell ref="O30:O31"/>
    <mergeCell ref="S30:S32"/>
    <mergeCell ref="C1:F3"/>
    <mergeCell ref="G1:L1"/>
    <mergeCell ref="G2:L2"/>
    <mergeCell ref="G3:L3"/>
    <mergeCell ref="C7:C8"/>
    <mergeCell ref="D7:D8"/>
    <mergeCell ref="E7:E8"/>
    <mergeCell ref="F7:G7"/>
    <mergeCell ref="H7:I7"/>
    <mergeCell ref="C5:M5"/>
    <mergeCell ref="S9:S10"/>
    <mergeCell ref="C11:C12"/>
    <mergeCell ref="D11:D12"/>
    <mergeCell ref="E11:E12"/>
    <mergeCell ref="F11:F12"/>
    <mergeCell ref="G11:G12"/>
    <mergeCell ref="M11:M12"/>
    <mergeCell ref="S11:S12"/>
    <mergeCell ref="J7:L7"/>
    <mergeCell ref="N7:O7"/>
    <mergeCell ref="P7:R7"/>
    <mergeCell ref="C9:C10"/>
    <mergeCell ref="D9:D10"/>
    <mergeCell ref="E9:E10"/>
    <mergeCell ref="F9:F10"/>
    <mergeCell ref="G9:G10"/>
    <mergeCell ref="M9:M10"/>
    <mergeCell ref="S13:S15"/>
    <mergeCell ref="C16:C18"/>
    <mergeCell ref="D16:D18"/>
    <mergeCell ref="E16:E18"/>
    <mergeCell ref="F16:F18"/>
    <mergeCell ref="G16:G18"/>
    <mergeCell ref="M16:M18"/>
    <mergeCell ref="S16:S18"/>
    <mergeCell ref="C13:C15"/>
    <mergeCell ref="D13:D15"/>
    <mergeCell ref="E13:E15"/>
    <mergeCell ref="F13:F15"/>
    <mergeCell ref="G13:G15"/>
    <mergeCell ref="M13:M15"/>
    <mergeCell ref="S19:S20"/>
    <mergeCell ref="C19:C20"/>
    <mergeCell ref="D19:D20"/>
    <mergeCell ref="E19:E20"/>
    <mergeCell ref="F19:F20"/>
    <mergeCell ref="G19:G20"/>
    <mergeCell ref="M19:M20"/>
    <mergeCell ref="N27:N28"/>
    <mergeCell ref="O27:O28"/>
    <mergeCell ref="G33:G34"/>
    <mergeCell ref="H33:H34"/>
    <mergeCell ref="I33:I34"/>
    <mergeCell ref="M33:M34"/>
    <mergeCell ref="S33:S34"/>
    <mergeCell ref="M35:M36"/>
    <mergeCell ref="S35:S36"/>
    <mergeCell ref="F37:F39"/>
    <mergeCell ref="G37:G39"/>
    <mergeCell ref="M37:M39"/>
    <mergeCell ref="S37:S39"/>
    <mergeCell ref="F64:F66"/>
    <mergeCell ref="G64:G66"/>
    <mergeCell ref="H64:H65"/>
    <mergeCell ref="I64:I65"/>
    <mergeCell ref="M64:M66"/>
    <mergeCell ref="S64:S66"/>
    <mergeCell ref="N65:N66"/>
    <mergeCell ref="O65:O66"/>
    <mergeCell ref="S67:S70"/>
    <mergeCell ref="N68:N69"/>
    <mergeCell ref="O68:O69"/>
    <mergeCell ref="S71:S73"/>
    <mergeCell ref="N72:N73"/>
    <mergeCell ref="O72:O73"/>
    <mergeCell ref="F67:F70"/>
    <mergeCell ref="G67:G70"/>
    <mergeCell ref="H67:H68"/>
    <mergeCell ref="I67:I68"/>
    <mergeCell ref="M67:M70"/>
    <mergeCell ref="H69:H70"/>
    <mergeCell ref="I69:I70"/>
    <mergeCell ref="F71:F73"/>
    <mergeCell ref="G71:G73"/>
    <mergeCell ref="H71:H72"/>
    <mergeCell ref="I71:I72"/>
    <mergeCell ref="M71:M73"/>
    <mergeCell ref="F74:F76"/>
    <mergeCell ref="G74:G76"/>
    <mergeCell ref="H74:H76"/>
    <mergeCell ref="N85:N86"/>
    <mergeCell ref="O85:O86"/>
    <mergeCell ref="F96:F99"/>
    <mergeCell ref="G96:G99"/>
    <mergeCell ref="F100:F101"/>
    <mergeCell ref="G100:G101"/>
    <mergeCell ref="I77:I79"/>
    <mergeCell ref="M77:M80"/>
    <mergeCell ref="I82:I83"/>
    <mergeCell ref="N82:N83"/>
    <mergeCell ref="O82:O83"/>
    <mergeCell ref="F84:F86"/>
    <mergeCell ref="G84:G86"/>
    <mergeCell ref="M84:M86"/>
    <mergeCell ref="F87:F89"/>
    <mergeCell ref="G87:G89"/>
    <mergeCell ref="M87:M89"/>
    <mergeCell ref="F102:F103"/>
    <mergeCell ref="G102:G103"/>
    <mergeCell ref="F104:F106"/>
    <mergeCell ref="G104:G106"/>
    <mergeCell ref="M96:M99"/>
    <mergeCell ref="N96:N97"/>
    <mergeCell ref="O96:O97"/>
    <mergeCell ref="S96:S99"/>
    <mergeCell ref="M100:M101"/>
    <mergeCell ref="S100:S101"/>
    <mergeCell ref="M102:M103"/>
    <mergeCell ref="S102:S103"/>
    <mergeCell ref="M104:M106"/>
    <mergeCell ref="S104:S106"/>
    <mergeCell ref="M125:M127"/>
    <mergeCell ref="N125:N127"/>
    <mergeCell ref="O125:O127"/>
    <mergeCell ref="S125:S127"/>
    <mergeCell ref="F125:F127"/>
    <mergeCell ref="G125:G127"/>
    <mergeCell ref="F128:F129"/>
    <mergeCell ref="G128:G129"/>
    <mergeCell ref="M128:M129"/>
    <mergeCell ref="S128:S129"/>
    <mergeCell ref="G148:G149"/>
    <mergeCell ref="F150:F151"/>
    <mergeCell ref="G150:G151"/>
    <mergeCell ref="F167:F168"/>
    <mergeCell ref="G167:G168"/>
    <mergeCell ref="M167:M168"/>
    <mergeCell ref="N167:N168"/>
    <mergeCell ref="O167:O168"/>
    <mergeCell ref="S167:S168"/>
    <mergeCell ref="M148:M149"/>
    <mergeCell ref="N148:N149"/>
    <mergeCell ref="O148:O149"/>
    <mergeCell ref="S148:S149"/>
    <mergeCell ref="M150:M151"/>
    <mergeCell ref="N150:N151"/>
    <mergeCell ref="O150:O151"/>
    <mergeCell ref="S150:S151"/>
    <mergeCell ref="H158:H159"/>
    <mergeCell ref="I158:I159"/>
    <mergeCell ref="G152:G153"/>
    <mergeCell ref="H152:H153"/>
    <mergeCell ref="I152:I153"/>
    <mergeCell ref="M152:M153"/>
    <mergeCell ref="S152:S153"/>
  </mergeCells>
  <conditionalFormatting sqref="H19:H20">
    <cfRule type="duplicateValues" dxfId="1" priority="2"/>
  </conditionalFormatting>
  <conditionalFormatting sqref="H21">
    <cfRule type="duplicateValues" dxfId="0" priority="1"/>
  </conditionalFormatting>
  <dataValidations count="2">
    <dataValidation type="list" allowBlank="1" showInputMessage="1" showErrorMessage="1" sqref="O42 O47 O52 O49 O55 O57:O58 O63 O61" xr:uid="{DA08021D-6E3F-46F0-AFE5-460467AAD36F}">
      <formula1>#REF!</formula1>
    </dataValidation>
    <dataValidation type="list" allowBlank="1" showInputMessage="1" showErrorMessage="1" sqref="O113:O118" xr:uid="{CC18F5C7-693D-4676-A492-66C81C8B2680}">
      <formula1>$D$64:$D$99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Yesnith Suárez Ariza</dc:creator>
  <cp:keywords/>
  <dc:description/>
  <cp:lastModifiedBy>Yesnith Suárez Ariza</cp:lastModifiedBy>
  <cp:revision/>
  <dcterms:created xsi:type="dcterms:W3CDTF">2022-02-21T19:10:36Z</dcterms:created>
  <dcterms:modified xsi:type="dcterms:W3CDTF">2023-02-08T22:37:46Z</dcterms:modified>
  <cp:category/>
  <cp:contentStatus/>
</cp:coreProperties>
</file>