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working\waccache\BL6PEPF00019944\EXCELCNV\db8649e6-cdbc-4569-aaa2-f1aadeabe373\"/>
    </mc:Choice>
  </mc:AlternateContent>
  <xr:revisionPtr revIDLastSave="0" documentId="8_{25D0CB70-EA4A-4A26-BF22-3CB724F05424}" xr6:coauthVersionLast="47" xr6:coauthVersionMax="47" xr10:uidLastSave="{00000000-0000-0000-0000-000000000000}"/>
  <bookViews>
    <workbookView xWindow="-60" yWindow="-60" windowWidth="15480" windowHeight="11640" tabRatio="885" firstSheet="3" activeTab="3" xr2:uid="{00000000-000D-0000-FFFF-FFFF00000000}"/>
  </bookViews>
  <sheets>
    <sheet name="Estado de Situación Financiera" sheetId="36" r:id="rId1"/>
    <sheet name="Estado de Resultados" sheetId="38" r:id="rId2"/>
    <sheet name="Estado de Cambios en el Patrimo" sheetId="61" r:id="rId3"/>
    <sheet name="Indicadores" sheetId="63" r:id="rId4"/>
    <sheet name="Recíprocas" sheetId="62" r:id="rId5"/>
  </sheets>
  <definedNames>
    <definedName name="_xlnm.Print_Area" localSheetId="2">'Estado de Cambios en el Patrimo'!$A$2:$C$45</definedName>
    <definedName name="_xlnm.Print_Area" localSheetId="1">'Estado de Resultados'!$A$1:$I$91</definedName>
    <definedName name="_xlnm.Print_Area" localSheetId="0">'Estado de Situación Financiera'!$A$1:$I$145</definedName>
    <definedName name="_xlnm.Print_Titles" localSheetId="0">'Estado de Situación Financiera'!$1:$4</definedName>
    <definedName name="_xlnm.Print_Title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63" l="1"/>
  <c r="C10" i="63"/>
  <c r="E10" i="63" s="1"/>
  <c r="E20" i="63"/>
  <c r="E19" i="63"/>
  <c r="E24" i="63"/>
</calcChain>
</file>

<file path=xl/sharedStrings.xml><?xml version="1.0" encoding="utf-8"?>
<sst xmlns="http://schemas.openxmlformats.org/spreadsheetml/2006/main" count="945" uniqueCount="490">
  <si>
    <t>AGENCIA NACIONAL DE MINERIA</t>
  </si>
  <si>
    <t>ESTADO DE SITUACION FINANCIERA COMPARATIVO</t>
  </si>
  <si>
    <t>A 31 DE DICIEMBRE DE 2023 Y 31 DE DICIEMBRE 2022</t>
  </si>
  <si>
    <t xml:space="preserve"> ( Cifras en pesos )</t>
  </si>
  <si>
    <t>DICIEMBRE 2023</t>
  </si>
  <si>
    <t>DICIEMBRE 2022</t>
  </si>
  <si>
    <t>Variacion Neta</t>
  </si>
  <si>
    <t>Variación %</t>
  </si>
  <si>
    <t xml:space="preserve">1 </t>
  </si>
  <si>
    <t xml:space="preserve">ACTIVOS </t>
  </si>
  <si>
    <t>NOTA</t>
  </si>
  <si>
    <t>ACTIVO CORRIENTE</t>
  </si>
  <si>
    <t xml:space="preserve">EFECTIVO Y EQUIVALENTES AL EFECTIVO </t>
  </si>
  <si>
    <t xml:space="preserve">1.1 </t>
  </si>
  <si>
    <t>5</t>
  </si>
  <si>
    <t xml:space="preserve">1.1.05 </t>
  </si>
  <si>
    <t xml:space="preserve">CAJA </t>
  </si>
  <si>
    <t xml:space="preserve">1.1.10 </t>
  </si>
  <si>
    <t xml:space="preserve">DEPÓSITOS EN INSTITUCIONES FINANCIERAS </t>
  </si>
  <si>
    <t xml:space="preserve">1.9 </t>
  </si>
  <si>
    <t xml:space="preserve">OTROS ACTIVOS </t>
  </si>
  <si>
    <t xml:space="preserve">1.9.08 </t>
  </si>
  <si>
    <t xml:space="preserve">RECURSOS ENTREGADOS EN ADMINISTRACIÓN </t>
  </si>
  <si>
    <t>5 - 16</t>
  </si>
  <si>
    <t>1.9.09</t>
  </si>
  <si>
    <t>DEPÓSITOS ENTREGADOS EN GARANTÍA</t>
  </si>
  <si>
    <t>CUENTAS POR COBRAR TRANSACCIONES SIN CONTRAPRESTACION</t>
  </si>
  <si>
    <t xml:space="preserve">1.3 </t>
  </si>
  <si>
    <t xml:space="preserve">CUENTAS POR COBRAR </t>
  </si>
  <si>
    <t>7</t>
  </si>
  <si>
    <t xml:space="preserve">1.3.11 </t>
  </si>
  <si>
    <t xml:space="preserve">INGRESOS NO TRIBUTARIOS </t>
  </si>
  <si>
    <t xml:space="preserve">1.3.37 </t>
  </si>
  <si>
    <t xml:space="preserve">TRANSFERENCIAS POR COBRAR </t>
  </si>
  <si>
    <t>5 - 7</t>
  </si>
  <si>
    <t xml:space="preserve">1.3.84 </t>
  </si>
  <si>
    <t xml:space="preserve">OTRAS CUENTAS POR COBRAR </t>
  </si>
  <si>
    <t xml:space="preserve">1.3.85 </t>
  </si>
  <si>
    <t xml:space="preserve">CUENTAS POR COBRAR DE DIFÍCIL RECAUDO </t>
  </si>
  <si>
    <t>CUENTAS POR COBRAR TRANSACCIONES CON CONTRAPRESTACION</t>
  </si>
  <si>
    <t>1.3.17</t>
  </si>
  <si>
    <t>PRESTACIÓN DE SERVICIOS</t>
  </si>
  <si>
    <t>1.3.86</t>
  </si>
  <si>
    <t>DETERIORO ACUMULADO DE CUENTAS POR COBRAR (CR)</t>
  </si>
  <si>
    <t>1.4</t>
  </si>
  <si>
    <t>PRESTAMOS POR COBRAR</t>
  </si>
  <si>
    <t>8</t>
  </si>
  <si>
    <t>1.4.15</t>
  </si>
  <si>
    <t>PRÉSTAMOS CONCEDIDOS</t>
  </si>
  <si>
    <t>16</t>
  </si>
  <si>
    <t xml:space="preserve">1.9.05 </t>
  </si>
  <si>
    <t xml:space="preserve">BIENES Y SERVICIOS PAGADOS POR ANTICIPADO </t>
  </si>
  <si>
    <t xml:space="preserve">1.9.06 </t>
  </si>
  <si>
    <t xml:space="preserve">AVANCES Y ANTICIPOS ENTREGADOS </t>
  </si>
  <si>
    <t>Total activos corrientes</t>
  </si>
  <si>
    <t>ACTIVO NO CORRIENTE</t>
  </si>
  <si>
    <t xml:space="preserve">PROPIEDADES, PLANTA Y EQUIPO </t>
  </si>
  <si>
    <t xml:space="preserve">1.6 </t>
  </si>
  <si>
    <t>10</t>
  </si>
  <si>
    <t xml:space="preserve">1.6.05 </t>
  </si>
  <si>
    <t xml:space="preserve">TERRENOS </t>
  </si>
  <si>
    <t xml:space="preserve">1.6.15 </t>
  </si>
  <si>
    <t>CONTRUCCIONES EN CURSO</t>
  </si>
  <si>
    <t xml:space="preserve">1.6.35 </t>
  </si>
  <si>
    <t xml:space="preserve">BIENES MUEBLES EN BODEGA </t>
  </si>
  <si>
    <t xml:space="preserve">1.6.36 </t>
  </si>
  <si>
    <t xml:space="preserve">PROPIEDADES, PLANTA Y EQUIPO EN MANTENIMIENTO </t>
  </si>
  <si>
    <t xml:space="preserve">1.6.37 </t>
  </si>
  <si>
    <t xml:space="preserve">PROPIEDADES, PLANTA Y EQUIPO NO EXPLOTADOS </t>
  </si>
  <si>
    <t xml:space="preserve">1.6.40 </t>
  </si>
  <si>
    <t xml:space="preserve">EDIFICACIONES </t>
  </si>
  <si>
    <t xml:space="preserve">1.6.50 </t>
  </si>
  <si>
    <t xml:space="preserve">REDES, LÍNEAS Y CABLES </t>
  </si>
  <si>
    <t xml:space="preserve">1.6.55 </t>
  </si>
  <si>
    <t xml:space="preserve">MAQUINARIA Y EQUIPO </t>
  </si>
  <si>
    <t xml:space="preserve">1.6.60 </t>
  </si>
  <si>
    <t xml:space="preserve">EQUIPO MÉDICO Y CIENTÍFICO </t>
  </si>
  <si>
    <t xml:space="preserve">1.6.65 </t>
  </si>
  <si>
    <t xml:space="preserve">MUEBLES, ENSERES Y EQUIPO DE OFICINA </t>
  </si>
  <si>
    <t xml:space="preserve">1.6.70 </t>
  </si>
  <si>
    <t xml:space="preserve">EQUIPOS DE COMUNICACIÓN Y COMPUTACIÓN </t>
  </si>
  <si>
    <t xml:space="preserve">1.6.75 </t>
  </si>
  <si>
    <t xml:space="preserve">EQUIPOS DE TRANSPORTE, TRACCIÓN Y ELEVACIÓN </t>
  </si>
  <si>
    <t xml:space="preserve">1.6.80 </t>
  </si>
  <si>
    <t xml:space="preserve">EQUIPOS DE COMEDOR, COCINA, DESPENSA Y HOTELERÍA </t>
  </si>
  <si>
    <t xml:space="preserve">1.6.85 </t>
  </si>
  <si>
    <t xml:space="preserve">DEPRECIACIÓN ACUMULADA DE PROPIEDADES, PLANTA Y EQUIPO (CR) </t>
  </si>
  <si>
    <t xml:space="preserve">1.9.70 </t>
  </si>
  <si>
    <t xml:space="preserve">ACTIVOS INTANGIBLES </t>
  </si>
  <si>
    <t>14</t>
  </si>
  <si>
    <t xml:space="preserve">1.9.75 </t>
  </si>
  <si>
    <t xml:space="preserve">AMORTIZACIÓN ACUMULADA DE ACTIVOS INTANGIBLES (CR) </t>
  </si>
  <si>
    <t xml:space="preserve">1.9.86 </t>
  </si>
  <si>
    <t xml:space="preserve">ACTIVOS DIFERIDOS </t>
  </si>
  <si>
    <t>Total activos no corrientes</t>
  </si>
  <si>
    <t>TOTAL ACTIVO</t>
  </si>
  <si>
    <t xml:space="preserve">2 </t>
  </si>
  <si>
    <t xml:space="preserve">PASIVOS </t>
  </si>
  <si>
    <t>PASIVOS CORRIENTES</t>
  </si>
  <si>
    <t xml:space="preserve">CUENTAS POR PAGAR </t>
  </si>
  <si>
    <t xml:space="preserve">2.4 </t>
  </si>
  <si>
    <t>21</t>
  </si>
  <si>
    <t xml:space="preserve">2.4.01 </t>
  </si>
  <si>
    <t xml:space="preserve">ADQUISICIÓN DE BIENES Y SERVICIOS NACIONALES </t>
  </si>
  <si>
    <t xml:space="preserve">2.4.03 </t>
  </si>
  <si>
    <t xml:space="preserve">TRANSFERENCIAS POR PAGAR </t>
  </si>
  <si>
    <t xml:space="preserve">2.4.07 </t>
  </si>
  <si>
    <t xml:space="preserve">RECURSOS A FAVOR DE TERCEROS </t>
  </si>
  <si>
    <t xml:space="preserve">2.4.24 </t>
  </si>
  <si>
    <t xml:space="preserve">DESCUENTOS DE NÓMINA </t>
  </si>
  <si>
    <t xml:space="preserve">2.4.36 </t>
  </si>
  <si>
    <t xml:space="preserve">RETENCIÓN EN LA FUENTE E IMPUESTO DE TIMBRE </t>
  </si>
  <si>
    <t xml:space="preserve">2.4.40 </t>
  </si>
  <si>
    <t xml:space="preserve">IMPUESTOS, CONTRIBUCIONES Y TASAS POR PAGAR </t>
  </si>
  <si>
    <t>2.4.45</t>
  </si>
  <si>
    <t xml:space="preserve">IMPUESTO AL VALOR AGREGADO - IVA </t>
  </si>
  <si>
    <t>2.4.6.0</t>
  </si>
  <si>
    <t>CRÉDITOS JUDICIALES - SENTENCIAS</t>
  </si>
  <si>
    <t xml:space="preserve">2.4.90 </t>
  </si>
  <si>
    <t xml:space="preserve">OTRAS CUENTAS POR PAGAR </t>
  </si>
  <si>
    <t>17</t>
  </si>
  <si>
    <t>PASIVOS POR BENEFICIOS A LOS EMPLEADOS</t>
  </si>
  <si>
    <t xml:space="preserve">2.5 </t>
  </si>
  <si>
    <t xml:space="preserve">BENEFICIOS A LOS EMPLEADOS </t>
  </si>
  <si>
    <t>22</t>
  </si>
  <si>
    <t xml:space="preserve">2.5.11 </t>
  </si>
  <si>
    <t xml:space="preserve">BENEFICIOS A LOS EMPLEADOS A CORTO PLAZO </t>
  </si>
  <si>
    <t>Total Pasivos corrientes</t>
  </si>
  <si>
    <t>PASIVOS  NO CORRIENTES</t>
  </si>
  <si>
    <t xml:space="preserve">PROVISIONES </t>
  </si>
  <si>
    <t xml:space="preserve">2.7 </t>
  </si>
  <si>
    <t>23</t>
  </si>
  <si>
    <t xml:space="preserve">2.7.01 </t>
  </si>
  <si>
    <t xml:space="preserve">LITIGIOS Y DEMANDAS </t>
  </si>
  <si>
    <t>Total Pasivos no corrientes</t>
  </si>
  <si>
    <t xml:space="preserve">TOTAL PASIVO  </t>
  </si>
  <si>
    <t xml:space="preserve">3 </t>
  </si>
  <si>
    <t xml:space="preserve">PATRIMONIO </t>
  </si>
  <si>
    <t xml:space="preserve">3.1 </t>
  </si>
  <si>
    <t xml:space="preserve">PATRIMONIO DE LAS ENTIDADES DE GOBIERNO </t>
  </si>
  <si>
    <t xml:space="preserve">3.1.05 </t>
  </si>
  <si>
    <t xml:space="preserve">CAPITAL FISCAL </t>
  </si>
  <si>
    <t xml:space="preserve">3.1.09 </t>
  </si>
  <si>
    <t xml:space="preserve">RESULTADOS DE EJERCICIOS ANTERIORES </t>
  </si>
  <si>
    <t>3.1.10</t>
  </si>
  <si>
    <t>RESULTADO DEL EJERCICIO</t>
  </si>
  <si>
    <t>TOTAL PASIVO Y PATRIMONIO</t>
  </si>
  <si>
    <t xml:space="preserve">8 </t>
  </si>
  <si>
    <t xml:space="preserve">CUENTAS DE ORDEN DEUDORAS </t>
  </si>
  <si>
    <t xml:space="preserve">8.1 </t>
  </si>
  <si>
    <t xml:space="preserve">ACTIVOS CONTINGENTES </t>
  </si>
  <si>
    <t>25</t>
  </si>
  <si>
    <t xml:space="preserve">8.3 </t>
  </si>
  <si>
    <t xml:space="preserve">DEUDORAS DE CONTROL </t>
  </si>
  <si>
    <t>26</t>
  </si>
  <si>
    <t xml:space="preserve">8.9 </t>
  </si>
  <si>
    <t xml:space="preserve">DEUDORAS POR CONTRA (CR) </t>
  </si>
  <si>
    <t xml:space="preserve">9 </t>
  </si>
  <si>
    <t xml:space="preserve">CUENTAS DE ORDEN ACREEDORAS </t>
  </si>
  <si>
    <t xml:space="preserve">9.1 </t>
  </si>
  <si>
    <t xml:space="preserve">PASIVOS CONTINGENTES </t>
  </si>
  <si>
    <t xml:space="preserve">9.3 </t>
  </si>
  <si>
    <t xml:space="preserve">ACREEDORAS DE CONTROL </t>
  </si>
  <si>
    <t xml:space="preserve">9.9 </t>
  </si>
  <si>
    <t xml:space="preserve">ACREEDORAS POR CONTRA (DB) </t>
  </si>
  <si>
    <t>LUIS ALVARO PARDO BECERRA</t>
  </si>
  <si>
    <t>JAIME HUMBERTO MESA BUITRAGO</t>
  </si>
  <si>
    <t>Representante Legal</t>
  </si>
  <si>
    <t xml:space="preserve">Vicepresidente Administrativo y Financiero </t>
  </si>
  <si>
    <t>CC.19.272.686 Btá</t>
  </si>
  <si>
    <t>CC.80.431.643 Sopó</t>
  </si>
  <si>
    <t>ARIEL RAMIRO POLANÍA MEDINA</t>
  </si>
  <si>
    <t>CANDY JOHANA GÓMEZ RODRÍGUEZ</t>
  </si>
  <si>
    <t>Coordinador Grupo de Recursos Financieros</t>
  </si>
  <si>
    <t>Contador Público</t>
  </si>
  <si>
    <t>CC.79.593.115 Btá</t>
  </si>
  <si>
    <t>CC. 65.801.212 Purificación</t>
  </si>
  <si>
    <t>T.P. 215807-T</t>
  </si>
  <si>
    <t>Elaboró: Diana Martinez.Contratista Natalia Camacho. Analista-  Candy Gómez. Contador</t>
  </si>
  <si>
    <t>Revisó: Ariel Ramiro Polanía Medina - Coordinador Grupo de Recursos Financieros</t>
  </si>
  <si>
    <t>ESTADO DE RESULTADOS COMPARATIVO</t>
  </si>
  <si>
    <t>DEL 1 ENERO AL 31 DE DICIEMBRE DE 2023 Y 1 DE ENERO AL 31 DE DICIEMBRE DE 2022</t>
  </si>
  <si>
    <t>( Cifras en pesos )</t>
  </si>
  <si>
    <t xml:space="preserve"> </t>
  </si>
  <si>
    <t>CODIGO</t>
  </si>
  <si>
    <t>CUENTAS</t>
  </si>
  <si>
    <t>INGRESOS SIN CONTRAPRESTACION</t>
  </si>
  <si>
    <t xml:space="preserve">4.1 </t>
  </si>
  <si>
    <t xml:space="preserve">INGRESOS FISCALES  </t>
  </si>
  <si>
    <t>28</t>
  </si>
  <si>
    <t xml:space="preserve">4.1.10 </t>
  </si>
  <si>
    <t xml:space="preserve">CONTRIBUCIONES, TASAS E INGRESOS NO TRIBUTARIOS </t>
  </si>
  <si>
    <t xml:space="preserve">4.4 </t>
  </si>
  <si>
    <t xml:space="preserve">TRANSFERENCIAS Y SUBVENCIONES </t>
  </si>
  <si>
    <t xml:space="preserve">4.4.13 </t>
  </si>
  <si>
    <t xml:space="preserve">SISTEMA GENERAL DE REGALÍAS </t>
  </si>
  <si>
    <t>4.4.28</t>
  </si>
  <si>
    <t>OTRAS TRANSFERENCIAS</t>
  </si>
  <si>
    <t xml:space="preserve">4.7 </t>
  </si>
  <si>
    <t xml:space="preserve">OPERACIONES INTERINSTITUCIONALES </t>
  </si>
  <si>
    <t xml:space="preserve">4.7.05 </t>
  </si>
  <si>
    <t xml:space="preserve">FONDOS RECIBIDOS </t>
  </si>
  <si>
    <t xml:space="preserve">4.7.22 </t>
  </si>
  <si>
    <t xml:space="preserve">OPERACIONES SIN FLUJO DE EFECTIVO </t>
  </si>
  <si>
    <t xml:space="preserve">4.8 </t>
  </si>
  <si>
    <t xml:space="preserve">OTROS INGRESOS  </t>
  </si>
  <si>
    <t xml:space="preserve">4.8.08 </t>
  </si>
  <si>
    <t xml:space="preserve">INGRESOS DIVERSOS </t>
  </si>
  <si>
    <t>INGRESOS CON CONTRAPRESTACION</t>
  </si>
  <si>
    <t xml:space="preserve">4.3 </t>
  </si>
  <si>
    <t xml:space="preserve">VENTA DE SERVICIOS </t>
  </si>
  <si>
    <t>4.3.05</t>
  </si>
  <si>
    <t>SERVICIOS EDUCATIVOS</t>
  </si>
  <si>
    <t xml:space="preserve">4.3.60 </t>
  </si>
  <si>
    <t xml:space="preserve">SERVICIOS DE DOCUMENTACIÓN E IDENTIFICACIÓN </t>
  </si>
  <si>
    <t xml:space="preserve">4.3.90 </t>
  </si>
  <si>
    <t xml:space="preserve">OTROS SERVICIOS </t>
  </si>
  <si>
    <t xml:space="preserve">4.8.02 </t>
  </si>
  <si>
    <t xml:space="preserve">FINANCIEROS </t>
  </si>
  <si>
    <t>4.8.30</t>
  </si>
  <si>
    <t>REVERSIÓN DE LAS PÉRDIDAS POR DETERIORO DE VALOR</t>
  </si>
  <si>
    <t xml:space="preserve">GASTOS ADMINISTRACIÓN Y OPERACIÓN </t>
  </si>
  <si>
    <t xml:space="preserve">5.1 </t>
  </si>
  <si>
    <t xml:space="preserve">DE ADMINISTRACIÓN Y OPERACIÓN </t>
  </si>
  <si>
    <t>29</t>
  </si>
  <si>
    <t xml:space="preserve">5.1.01 </t>
  </si>
  <si>
    <t xml:space="preserve">SUELDOS Y SALARIOS </t>
  </si>
  <si>
    <t xml:space="preserve">5.1.03 </t>
  </si>
  <si>
    <t xml:space="preserve">CONTRIBUCIONES EFECTIVAS </t>
  </si>
  <si>
    <t xml:space="preserve">5.1.04 </t>
  </si>
  <si>
    <t xml:space="preserve">APORTES SOBRE LA NÓMINA </t>
  </si>
  <si>
    <t xml:space="preserve">5.1.07 </t>
  </si>
  <si>
    <t xml:space="preserve">PRESTACIONES SOCIALES </t>
  </si>
  <si>
    <t xml:space="preserve">5.1.08 </t>
  </si>
  <si>
    <t xml:space="preserve">GASTOS DE PERSONAL DIVERSOS </t>
  </si>
  <si>
    <t xml:space="preserve">5.1.11 </t>
  </si>
  <si>
    <t xml:space="preserve">GENERALES </t>
  </si>
  <si>
    <t xml:space="preserve">5.1.20 </t>
  </si>
  <si>
    <t xml:space="preserve">IMPUESTOS, CONTRIBUCIONES Y TASAS </t>
  </si>
  <si>
    <t xml:space="preserve">5.3 </t>
  </si>
  <si>
    <t xml:space="preserve">DETERIORO, DEPRECIACIONES, AMORTIZACIONES Y PROVISIONES </t>
  </si>
  <si>
    <t>5.3.47</t>
  </si>
  <si>
    <t>DETERIORO DE CUENTAS POR COBRAR</t>
  </si>
  <si>
    <t xml:space="preserve">5.3.60 </t>
  </si>
  <si>
    <t xml:space="preserve">DEPRECIACIÓN DE PROPIEDADES, PLANTA Y EQUIPO </t>
  </si>
  <si>
    <t xml:space="preserve">5.3.66 </t>
  </si>
  <si>
    <t xml:space="preserve">AMORTIZACIÓN DE ACTIVOS INTANGIBLES </t>
  </si>
  <si>
    <t>5.3.68</t>
  </si>
  <si>
    <t>PROVISIÓN LITIGIOS Y DEMANDAS</t>
  </si>
  <si>
    <t xml:space="preserve">5.4 </t>
  </si>
  <si>
    <t xml:space="preserve">5.4.23 </t>
  </si>
  <si>
    <t xml:space="preserve">OTRAS TRANSFERENCIAS </t>
  </si>
  <si>
    <t xml:space="preserve">5.7 </t>
  </si>
  <si>
    <t xml:space="preserve">5.7.20 </t>
  </si>
  <si>
    <t xml:space="preserve">OPERACIONES DE ENLACE </t>
  </si>
  <si>
    <t xml:space="preserve">5.8 </t>
  </si>
  <si>
    <t xml:space="preserve">OTROS GASTOS </t>
  </si>
  <si>
    <t>5.8.02</t>
  </si>
  <si>
    <t>COMISIONES</t>
  </si>
  <si>
    <t xml:space="preserve">5.8.04 </t>
  </si>
  <si>
    <t>5.8.90</t>
  </si>
  <si>
    <t>GASTOS DIVERSOS</t>
  </si>
  <si>
    <t xml:space="preserve">5.8.93 </t>
  </si>
  <si>
    <t xml:space="preserve">DEVOLUCIONES Y DESCUENTOS INGRESOS FISCALES </t>
  </si>
  <si>
    <t>EXCEDENTE (DEFICIT)  DEL EJERCICIO</t>
  </si>
  <si>
    <t>CC. 79.593.115 Btá</t>
  </si>
  <si>
    <t>Elaboró: Diana Martinez.Contratista Natalia Camacho. Analista- Candy Gómez. Contador</t>
  </si>
  <si>
    <t>900.500.018-2</t>
  </si>
  <si>
    <t>ESTADO DE CAMBIOS EN EL PATRIMONIO</t>
  </si>
  <si>
    <t>A 31 DE DICIEMBRE DE 2023</t>
  </si>
  <si>
    <t>( Presentación por Cuentas )</t>
  </si>
  <si>
    <t>SALDO DEL PATRIMONIO A 31 DE DICIEMBRE DE 2022</t>
  </si>
  <si>
    <t>VARIACIONES PATRIMONIALES DURANTE EL AÑO</t>
  </si>
  <si>
    <t>SALDO DEL PATRIMONIO A 31 DE DICIEMBRE DE 2023</t>
  </si>
  <si>
    <t xml:space="preserve">DETALLE DE LAS VARIACIONES PATRIMONIALES  </t>
  </si>
  <si>
    <t>INCREMENTOS</t>
  </si>
  <si>
    <t>CAPITAL FISCAL</t>
  </si>
  <si>
    <t>RESULTADO DEL EJERCICIO ANTERIOR</t>
  </si>
  <si>
    <t>DISMINUCIONES</t>
  </si>
  <si>
    <t>RESULTADOS DEL EJERCICIO</t>
  </si>
  <si>
    <t>CC. 79.593.115</t>
  </si>
  <si>
    <t xml:space="preserve">Elaboró: Diana Martinez.Contratista Natalia Camacho. Analista-  Candy Gómez.Contador </t>
  </si>
  <si>
    <t>INDICADORES ECONOMICOS</t>
  </si>
  <si>
    <t>Fecha de referencia</t>
  </si>
  <si>
    <t>Indicador</t>
  </si>
  <si>
    <t>Cartera mas de 90  dias</t>
  </si>
  <si>
    <t>Total cartera</t>
  </si>
  <si>
    <t>Resultado</t>
  </si>
  <si>
    <t>Cartera Vencida</t>
  </si>
  <si>
    <t>Este indicador muestra la efectividad en el seguimiento de las obligaciones de los títulos mineros a cargo de la Vicepresidencia de Seguimiento, Control y Seguridad minera a través de sus grupos de trabajo y PARES, quienes son los responsables de lograr que los titulares paguen oportunamente sus obligaciones. El resultado muestra un incremento de 1 punto porcentual analizada al inicio y final de periodo contable, lo que significa que se presentó un mayor valor de recaudo oportuno de la cartera, lo cual se materializa en la disminución de mas de $2 mil millones en la cartera de más de 90 días.</t>
  </si>
  <si>
    <t>Activo Corriente</t>
  </si>
  <si>
    <t>Pasivo Corriente</t>
  </si>
  <si>
    <t>Razón Corriente</t>
  </si>
  <si>
    <t>Indica la capacidad que tiene la Entidad para cumplir con sus obligaciones financieras, deudas o pasivos a corto plazo. Al dividir el activo corriente entre el pasivo corriente, sabremos cuantos activos corrientes tendremos para cubrir o respaldar esos pasivos exigibles a corto plazo. El resultado muestra que por cada peso que debe la Agencia, cuenta con 7,69 pesos para pagarlo.</t>
  </si>
  <si>
    <t>Excedente - Deficit</t>
  </si>
  <si>
    <t>Patrimonio</t>
  </si>
  <si>
    <t>Rentabilidad sobre el Patrimonio PGN</t>
  </si>
  <si>
    <t>Rentabilidad sobre el Patrimonio SGR</t>
  </si>
  <si>
    <t>Se observa que al analizar la situación con Presupuesto General de la Nacion se obtiene un excedente del 9% del patrimonio, de igual forma al analizar el Presupuesto del Sistema General de Regalías, se observa un excedente del 100%, impactando el patrimonio total de la Agencia  en 7%, incrementando así el excedente total de la ANM; apesar que el excedente de PGN presenta una disminución comparado con el 2022 pasando de un excedente de 123% al 9%, se presenta una recuperación en el caso de SGR al generar excedente pasando de -42% al 100%.</t>
  </si>
  <si>
    <t>Recaudos(millones)</t>
  </si>
  <si>
    <t>Aforo(millones)</t>
  </si>
  <si>
    <t>Ingresos Presupuestales</t>
  </si>
  <si>
    <t>Muestra la gestión de los ingresos propios de la ANM, en el resultado se observa una sobre ejecucion del 183,44%, lo cual indica que la Agencia cumplió con la meta fijada y se obtuvo un mayor recaudo debido en mayor medida a la recuperacion de recursos que estaban recaudados como regalias y que se identifica que son recursos propios, asi como la recuperacion de cartera por cobro coactivo, convirtiendo titulos judiciales en ingresos; para la vigencia 2023  se presenta prima de contratación recibida del tercero Minas Paz del Rio S.A por valor de $2.185 millones y del tercero Cerro Matoso S.A. Cto 051-96M por más de $63.178 millones, recaudos de cartera de Minera el Roble SA por más de $4.000 millones otros intereses de mora Minera el Roble por $2.370 millones y de Cerro Matoso S.A.Cto 051-96M por $6.958 millones.</t>
  </si>
  <si>
    <r>
      <rPr>
        <b/>
        <sz val="12"/>
        <color indexed="8"/>
        <rFont val="Arial"/>
        <family val="2"/>
      </rPr>
      <t xml:space="preserve">Fuente: </t>
    </r>
    <r>
      <rPr>
        <sz val="12"/>
        <color indexed="8"/>
        <rFont val="Arial"/>
        <family val="2"/>
      </rPr>
      <t>Estados Financieros ANM 2023</t>
    </r>
  </si>
  <si>
    <r>
      <rPr>
        <b/>
        <sz val="12"/>
        <color indexed="8"/>
        <rFont val="Arial"/>
        <family val="2"/>
      </rPr>
      <t>Preparó:</t>
    </r>
    <r>
      <rPr>
        <sz val="12"/>
        <color indexed="8"/>
        <rFont val="Arial"/>
        <family val="2"/>
      </rPr>
      <t xml:space="preserve">  Diana Martinez.Contratista  -Candy Gómez. Contador</t>
    </r>
  </si>
  <si>
    <r>
      <rPr>
        <b/>
        <sz val="12"/>
        <color indexed="8"/>
        <rFont val="Arial"/>
        <family val="2"/>
      </rPr>
      <t>Revisó:</t>
    </r>
    <r>
      <rPr>
        <sz val="12"/>
        <color indexed="8"/>
        <rFont val="Arial"/>
        <family val="2"/>
      </rPr>
      <t xml:space="preserve"> Ariel Ramiro Polanía Medina - Coordinador Grupo de Recursos Financieros</t>
    </r>
  </si>
  <si>
    <t xml:space="preserve">923272460 - Agencia Nacional de Minería </t>
  </si>
  <si>
    <t xml:space="preserve">ENTIDADES DE GOBIERNO </t>
  </si>
  <si>
    <t>01-10-2023 al 31-12-2023</t>
  </si>
  <si>
    <t xml:space="preserve">INFORMACIÓN CONTABLE PUBLICA - CONVERGENCIA </t>
  </si>
  <si>
    <t xml:space="preserve">CGN2015_002_OPERACIONES_RECIPROCAS_CONVERGENCIA </t>
  </si>
  <si>
    <t>NOMBRE</t>
  </si>
  <si>
    <t>ENTIDAD RECIPROCA</t>
  </si>
  <si>
    <t>VALOR CORRIENTE(Pesos)</t>
  </si>
  <si>
    <t>VALOR NO CORRIENTE(Pesos)</t>
  </si>
  <si>
    <t xml:space="preserve">  </t>
  </si>
  <si>
    <t xml:space="preserve">434441707253,38 </t>
  </si>
  <si>
    <t xml:space="preserve">2099780800,00 </t>
  </si>
  <si>
    <t xml:space="preserve">54777287192,46 </t>
  </si>
  <si>
    <t xml:space="preserve">0,00 </t>
  </si>
  <si>
    <t xml:space="preserve">1.3.37.02 </t>
  </si>
  <si>
    <t xml:space="preserve">923272447 - SISTEMA GENERAL DE REGALÍAS </t>
  </si>
  <si>
    <t xml:space="preserve">379664420060,92 </t>
  </si>
  <si>
    <t xml:space="preserve">378026887120,50 </t>
  </si>
  <si>
    <t xml:space="preserve">1.9.08.01 </t>
  </si>
  <si>
    <t xml:space="preserve">EN ADMINISTRACIÓN </t>
  </si>
  <si>
    <t xml:space="preserve">041400000 - FONDO NACIONAL DE PROYECTOS DE DESARROLLO -FONADE- </t>
  </si>
  <si>
    <t xml:space="preserve">12682549894,23 </t>
  </si>
  <si>
    <t xml:space="preserve">923272394 - Dirección General de Crédito Público y Tesoro Nacional (DGCPTN) </t>
  </si>
  <si>
    <t xml:space="preserve">365344337226,27 </t>
  </si>
  <si>
    <t xml:space="preserve">1637532940,42 </t>
  </si>
  <si>
    <t xml:space="preserve">1.9.86.04 </t>
  </si>
  <si>
    <t xml:space="preserve">GASTO DIFERIDO POR TRANSFERENCIAS CONDICIONADAS </t>
  </si>
  <si>
    <t xml:space="preserve">922500000 - UNIDAD DE PLANEACION MINERO ENERGETICA - UPME - </t>
  </si>
  <si>
    <t xml:space="preserve">1.9.86.05 </t>
  </si>
  <si>
    <t xml:space="preserve">GASTO DIFERIDO POR SUBVENCIONES CONDICIONADAS </t>
  </si>
  <si>
    <t xml:space="preserve">220254261 - E.S.E. UNIDAD HOSPITAL JUAN LUIS LONDOÑO DE ZULIA </t>
  </si>
  <si>
    <t xml:space="preserve">1557935236,24 </t>
  </si>
  <si>
    <t xml:space="preserve">208642406,00 </t>
  </si>
  <si>
    <t xml:space="preserve">2.4.01.02 </t>
  </si>
  <si>
    <t xml:space="preserve">PROYECTOS DE INVERSIÓN </t>
  </si>
  <si>
    <t xml:space="preserve">036400000 - IMPRENTA NACIONAL DE COLOMBIA </t>
  </si>
  <si>
    <t xml:space="preserve">19206300,00 </t>
  </si>
  <si>
    <t xml:space="preserve">250105001 - CENTRO DE EXPOSICIONES Y CONVENCIONES DE MEDELLÍN S. A. </t>
  </si>
  <si>
    <t xml:space="preserve">184023956,00 </t>
  </si>
  <si>
    <t xml:space="preserve">923269422 - SERVICIOS POSTALES NACIONALES S.A. </t>
  </si>
  <si>
    <t xml:space="preserve">5412150,00 </t>
  </si>
  <si>
    <t xml:space="preserve">259164393,24 </t>
  </si>
  <si>
    <t xml:space="preserve">2.4.07.26 </t>
  </si>
  <si>
    <t xml:space="preserve">RENDIMIENTOS FINANCIEROS </t>
  </si>
  <si>
    <t xml:space="preserve">1090128437,00 </t>
  </si>
  <si>
    <t xml:space="preserve">2.4.90.51 </t>
  </si>
  <si>
    <t xml:space="preserve">SERVICIOS PÚBLICOS </t>
  </si>
  <si>
    <t xml:space="preserve">3566125,00 </t>
  </si>
  <si>
    <t xml:space="preserve">037400000 - CENTRALES ELECTRICAS DE NORTE DE SANTANDER S.A.-E.S.P. </t>
  </si>
  <si>
    <t xml:space="preserve">3383945,00 </t>
  </si>
  <si>
    <t xml:space="preserve">234011001 - E.S.P. EMPRESA DE ACUEDUCTO Y ALCANTARILLADO DE BOGOTÁ </t>
  </si>
  <si>
    <t xml:space="preserve">182180,00 </t>
  </si>
  <si>
    <t xml:space="preserve">2.4.90.54 </t>
  </si>
  <si>
    <t xml:space="preserve">HONORARIOS </t>
  </si>
  <si>
    <t xml:space="preserve">1039263211,00 </t>
  </si>
  <si>
    <t xml:space="preserve">081500000 - CENTRAL DE INVERSIONES S.A. </t>
  </si>
  <si>
    <t xml:space="preserve">2.4.90.55 </t>
  </si>
  <si>
    <t xml:space="preserve">SERVICIOS </t>
  </si>
  <si>
    <t xml:space="preserve">47299101,00 </t>
  </si>
  <si>
    <t xml:space="preserve">033800000 -  Radio Televisión Nacional de Colombia RTVC S.A.S. </t>
  </si>
  <si>
    <t xml:space="preserve">19487297,00 </t>
  </si>
  <si>
    <t xml:space="preserve">27811804,00 </t>
  </si>
  <si>
    <t xml:space="preserve">4 </t>
  </si>
  <si>
    <t xml:space="preserve">INGRESOS </t>
  </si>
  <si>
    <t xml:space="preserve">122032531024,99 </t>
  </si>
  <si>
    <t xml:space="preserve">80871523885,49 </t>
  </si>
  <si>
    <t xml:space="preserve">4.4.13.07 </t>
  </si>
  <si>
    <t xml:space="preserve">PARA LA FISCALIZACIÓN DEL SGR Y EL INCENTIVO A LA EXPLORACIÓN Y EXPLOTACIÓN </t>
  </si>
  <si>
    <t xml:space="preserve">41161007139,50 </t>
  </si>
  <si>
    <t xml:space="preserve">40054464760,50 </t>
  </si>
  <si>
    <t xml:space="preserve">4.7.05.08 </t>
  </si>
  <si>
    <t xml:space="preserve">FUNCIONAMIENTO </t>
  </si>
  <si>
    <t xml:space="preserve">31408424941,69 </t>
  </si>
  <si>
    <t xml:space="preserve">4.7.05.10 </t>
  </si>
  <si>
    <t xml:space="preserve">INVERSIÓN </t>
  </si>
  <si>
    <t xml:space="preserve">8646039818,81 </t>
  </si>
  <si>
    <t xml:space="preserve">1106542379,00 </t>
  </si>
  <si>
    <t xml:space="preserve">4.7.22.01 </t>
  </si>
  <si>
    <t xml:space="preserve">CRUCE DE CUENTAS </t>
  </si>
  <si>
    <t xml:space="preserve">1098635345,00 </t>
  </si>
  <si>
    <t xml:space="preserve">011300000 - MINISTERIO DE EDUCACION NACIONAL </t>
  </si>
  <si>
    <t xml:space="preserve">56788,00 </t>
  </si>
  <si>
    <t xml:space="preserve">910300000 - DIAN - RECAUDADOR </t>
  </si>
  <si>
    <t xml:space="preserve">1098578557,00 </t>
  </si>
  <si>
    <t xml:space="preserve">4.7.22.90 </t>
  </si>
  <si>
    <t xml:space="preserve">OTRAS OPERACIONES SIN FLUJO DE EFECTIVO  </t>
  </si>
  <si>
    <t xml:space="preserve">7907034,00 </t>
  </si>
  <si>
    <t xml:space="preserve">011500000 - MINISTERIO DE HACIENDA Y CREDITO PUBLICO </t>
  </si>
  <si>
    <t xml:space="preserve">5 </t>
  </si>
  <si>
    <t xml:space="preserve">GASTOS </t>
  </si>
  <si>
    <t xml:space="preserve">18834598696,26 </t>
  </si>
  <si>
    <t xml:space="preserve">5410953522,24 </t>
  </si>
  <si>
    <t xml:space="preserve">1517347300,00 </t>
  </si>
  <si>
    <t xml:space="preserve">5.1.04.01 </t>
  </si>
  <si>
    <t xml:space="preserve">APORTES AL ICBF </t>
  </si>
  <si>
    <t xml:space="preserve">910368500,00 </t>
  </si>
  <si>
    <t xml:space="preserve">023900000 - INSTITUTO COLOMBIANO DE BIENESTAR FAMILIAR -ICBF- </t>
  </si>
  <si>
    <t xml:space="preserve">5.1.04.02 </t>
  </si>
  <si>
    <t xml:space="preserve">APORTES AL SENA </t>
  </si>
  <si>
    <t xml:space="preserve">606978800,00 </t>
  </si>
  <si>
    <t xml:space="preserve">026800000 - SERVICIO NACIONAL DE APRENDIZAJE -SENA- </t>
  </si>
  <si>
    <t xml:space="preserve">3579950819,24 </t>
  </si>
  <si>
    <t xml:space="preserve">5.1.11.17 </t>
  </si>
  <si>
    <t xml:space="preserve">272226261,41 </t>
  </si>
  <si>
    <t xml:space="preserve">29878452,00 </t>
  </si>
  <si>
    <t xml:space="preserve">038900000 - ELECTRIFICADORA  SANTANDER S.A. -E.S.P.- </t>
  </si>
  <si>
    <t xml:space="preserve">46613781,00 </t>
  </si>
  <si>
    <t xml:space="preserve">094500000 - E.S.P. EMPRESA DISTRIBUIDORA DEL PACÍFICO S.A. - </t>
  </si>
  <si>
    <t xml:space="preserve">28350516,00 </t>
  </si>
  <si>
    <t xml:space="preserve">132417000 - EMPRESA DE OBRAS SANITARIAS DE CALDAS LTDA. - </t>
  </si>
  <si>
    <t xml:space="preserve">703048,00 </t>
  </si>
  <si>
    <t xml:space="preserve">230105001 - EMPRESAS PUBLICAS DE MEDELLÍN </t>
  </si>
  <si>
    <t xml:space="preserve">32332313,41 </t>
  </si>
  <si>
    <t xml:space="preserve">230205001 - EMPRESAS VARIAS DE MEDELLÍN </t>
  </si>
  <si>
    <t xml:space="preserve">1577149,00 </t>
  </si>
  <si>
    <t xml:space="preserve">230673001 - E.S.P. EMPRESA IBAGUEREÑA DE ACUEDUCTO Y ALCANTARILLADO S.A. </t>
  </si>
  <si>
    <t xml:space="preserve">3946600,00 </t>
  </si>
  <si>
    <t xml:space="preserve">231276001 - EMPRESAS MUNICIPALES DE CALI E.I.C.E E.S.P. </t>
  </si>
  <si>
    <t xml:space="preserve">7271829,00 </t>
  </si>
  <si>
    <t xml:space="preserve">232413001 - E.S.P. AGUAS DE CARTAGENA S.A. </t>
  </si>
  <si>
    <t xml:space="preserve">674675,00 </t>
  </si>
  <si>
    <t xml:space="preserve">3477520,00 </t>
  </si>
  <si>
    <t xml:space="preserve">234111001 - E.S.P. EMPRESA DE TELECOMUNICACIONES DE BOGOTA S.A. </t>
  </si>
  <si>
    <t xml:space="preserve">14054191,00 </t>
  </si>
  <si>
    <t xml:space="preserve">239868001 - COMPAÑIA DE ACUEDUCTO METROPOLITANO DE BUCARAMANGA </t>
  </si>
  <si>
    <t xml:space="preserve">674626,00 </t>
  </si>
  <si>
    <t xml:space="preserve">923269813 - E.S.P EPM TELECOMUNICACIONES S.A. - UNE </t>
  </si>
  <si>
    <t xml:space="preserve">12466483,00 </t>
  </si>
  <si>
    <t xml:space="preserve">923270864 - E.S.P EMPRESA PUBLICA DE ALCANTARILLADO DE SANTANDER S.A. </t>
  </si>
  <si>
    <t xml:space="preserve">478021,00 </t>
  </si>
  <si>
    <t xml:space="preserve">923272653 - E.S.P. Empresa de Servicios Públicos del Municipío Villa de San Diego de Ubaté </t>
  </si>
  <si>
    <t xml:space="preserve">1313387,00 </t>
  </si>
  <si>
    <t xml:space="preserve">923272877 -  E.S.P Empresa de Servicios Públicos   de Aseo del Noroeste de Caldas S.A.S </t>
  </si>
  <si>
    <t xml:space="preserve">520200,00 </t>
  </si>
  <si>
    <t xml:space="preserve">923273133 - E.S.P. Caribemar de la Costa S.A.S. </t>
  </si>
  <si>
    <t xml:space="preserve">87893470,00 </t>
  </si>
  <si>
    <t xml:space="preserve">5.1.11.23 </t>
  </si>
  <si>
    <t xml:space="preserve">COMUNICACIONES Y TRANSPORTE </t>
  </si>
  <si>
    <t xml:space="preserve">753846625,00 </t>
  </si>
  <si>
    <t xml:space="preserve">5.1.11.54 </t>
  </si>
  <si>
    <t xml:space="preserve">ORGANIZACIÓN DE EVENTOS </t>
  </si>
  <si>
    <t xml:space="preserve">1514419943,00 </t>
  </si>
  <si>
    <t xml:space="preserve">5.1.11.80 </t>
  </si>
  <si>
    <t xml:space="preserve">1039457989,83 </t>
  </si>
  <si>
    <t xml:space="preserve">022000000 - ESCUELA SUPERIOR DE ADMINISTRACION PUBLICA -- </t>
  </si>
  <si>
    <t xml:space="preserve">150048376,00 </t>
  </si>
  <si>
    <t xml:space="preserve">16375879,83 </t>
  </si>
  <si>
    <t xml:space="preserve">081600000 - INTERNEXA S.A. </t>
  </si>
  <si>
    <t xml:space="preserve">873033734,00 </t>
  </si>
  <si>
    <t xml:space="preserve">313655403,00 </t>
  </si>
  <si>
    <t xml:space="preserve">5.1.20.01 </t>
  </si>
  <si>
    <t xml:space="preserve">IMPUESTO PREDIAL UNIFICADO </t>
  </si>
  <si>
    <t xml:space="preserve">48671935,00 </t>
  </si>
  <si>
    <t xml:space="preserve">210168001 - BUCARAMANGA </t>
  </si>
  <si>
    <t xml:space="preserve">11679837,00 </t>
  </si>
  <si>
    <t xml:space="preserve">210173001 - IBAGUE </t>
  </si>
  <si>
    <t xml:space="preserve">6640000,00 </t>
  </si>
  <si>
    <t xml:space="preserve">213005030 - AMAGÁ </t>
  </si>
  <si>
    <t xml:space="preserve">152020,00 </t>
  </si>
  <si>
    <t xml:space="preserve">214325843 - UBATÉ </t>
  </si>
  <si>
    <t xml:space="preserve">3366911,00 </t>
  </si>
  <si>
    <t xml:space="preserve">216476364 - JAMUNDÍ </t>
  </si>
  <si>
    <t xml:space="preserve">9433500,00 </t>
  </si>
  <si>
    <t xml:space="preserve">219115491 - NOBSA </t>
  </si>
  <si>
    <t xml:space="preserve">17399667,00 </t>
  </si>
  <si>
    <t xml:space="preserve">5.1.20.02 </t>
  </si>
  <si>
    <t xml:space="preserve">CUOTA DE FISCALIZACIÓN Y AUDITAJE </t>
  </si>
  <si>
    <t xml:space="preserve">263597468,00 </t>
  </si>
  <si>
    <t xml:space="preserve">010200000 - CONTRALORIA GENERAL DE LA REPUBLICA </t>
  </si>
  <si>
    <t xml:space="preserve">5.1.20.10 </t>
  </si>
  <si>
    <t xml:space="preserve">TASAS </t>
  </si>
  <si>
    <t xml:space="preserve">1386000,00 </t>
  </si>
  <si>
    <t xml:space="preserve">210111001 - BOGOTÁ D.C. </t>
  </si>
  <si>
    <t xml:space="preserve">12978990275,37 </t>
  </si>
  <si>
    <t xml:space="preserve">5.4.23.03 </t>
  </si>
  <si>
    <t xml:space="preserve">PARA GASTOS DE FUNCIONAMIENTO </t>
  </si>
  <si>
    <t xml:space="preserve">8888443110,34 </t>
  </si>
  <si>
    <t xml:space="preserve">5.4.23.07 </t>
  </si>
  <si>
    <t xml:space="preserve">BIENES ENTREGADOS SIN CONTRAPRESTACIÓN </t>
  </si>
  <si>
    <t xml:space="preserve">4090547165,03 </t>
  </si>
  <si>
    <t xml:space="preserve">821920000 - UNIVERSIDAD POPULAR DEL CESAR </t>
  </si>
  <si>
    <t xml:space="preserve">444654898,65 </t>
  </si>
  <si>
    <t xml:space="preserve">5.7.20.80 </t>
  </si>
  <si>
    <t xml:space="preserve">RECAUDOS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</si>
</sst>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\ * #,##0.00_-;\-&quot;$&quot;\ * #,##0.00_-;_-&quot;$&quot;\ * &quot;-&quot;??_-;_-@_-"/>
    <numFmt numFmtId="167" formatCode="_(&quot;$&quot;\ * #,##0.00_);_(&quot;$&quot;\ * \(#,##0.00\);_(&quot;$&quot;\ * &quot;-&quot;??_);_(@_)"/>
    <numFmt numFmtId="168" formatCode="_-* #,##0\ _P_t_s_-;\-* #,##0\ _P_t_s_-;_-* &quot;-&quot;\ _P_t_s_-;_-@_-"/>
  </numFmts>
  <fonts count="36">
    <font>
      <sz val="10"/>
      <color indexed="8"/>
      <name val="MS Sans Serif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b/>
      <sz val="13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3"/>
      <color indexed="8"/>
      <name val="Arial"/>
      <family val="2"/>
    </font>
    <font>
      <sz val="13"/>
      <name val="Arial"/>
      <family val="2"/>
    </font>
    <font>
      <b/>
      <sz val="13"/>
      <color indexed="8"/>
      <name val="Arial"/>
      <family val="2"/>
    </font>
    <font>
      <sz val="10"/>
      <name val="Arial"/>
      <family val="2"/>
    </font>
    <font>
      <sz val="12"/>
      <color indexed="10"/>
      <name val="Arial"/>
      <family val="2"/>
    </font>
    <font>
      <b/>
      <sz val="12"/>
      <color indexed="8"/>
      <name val="MS Sans Serif"/>
      <family val="2"/>
    </font>
    <font>
      <b/>
      <u/>
      <sz val="12"/>
      <color indexed="8"/>
      <name val="Arial"/>
      <family val="2"/>
    </font>
    <font>
      <b/>
      <u/>
      <sz val="12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2"/>
      <color indexed="8"/>
      <name val="MS Sans Serif"/>
      <family val="2"/>
    </font>
    <font>
      <i/>
      <sz val="13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color indexed="8"/>
      <name val="MS Sans Serif"/>
    </font>
    <font>
      <b/>
      <sz val="14"/>
      <name val="Arial"/>
      <family val="2"/>
    </font>
    <font>
      <b/>
      <sz val="11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Arial"/>
    </font>
    <font>
      <b/>
      <sz val="12"/>
      <color indexed="9"/>
      <name val="Arial"/>
    </font>
    <font>
      <b/>
      <sz val="12"/>
      <color theme="0"/>
      <name val="Arial"/>
      <family val="2"/>
    </font>
    <font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17"/>
        <bgColor indexed="64"/>
      </patternFill>
    </fill>
  </fills>
  <borders count="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2">
    <xf numFmtId="0" fontId="0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3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7" fillId="0" borderId="0"/>
    <xf numFmtId="0" fontId="27" fillId="0" borderId="0"/>
    <xf numFmtId="0" fontId="16" fillId="0" borderId="0"/>
    <xf numFmtId="0" fontId="31" fillId="0" borderId="0"/>
    <xf numFmtId="9" fontId="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13">
    <xf numFmtId="0" fontId="0" fillId="0" borderId="0" xfId="0"/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3" fillId="0" borderId="0" xfId="15" applyFont="1"/>
    <xf numFmtId="49" fontId="8" fillId="0" borderId="0" xfId="15" applyNumberFormat="1" applyFont="1" applyAlignment="1">
      <alignment horizontal="centerContinuous"/>
    </xf>
    <xf numFmtId="0" fontId="14" fillId="0" borderId="0" xfId="15" applyFont="1" applyAlignment="1">
      <alignment horizontal="center"/>
    </xf>
    <xf numFmtId="10" fontId="10" fillId="0" borderId="0" xfId="19" applyNumberFormat="1" applyFont="1" applyFill="1" applyBorder="1" applyAlignment="1">
      <alignment horizontal="center" vertical="center"/>
    </xf>
    <xf numFmtId="0" fontId="11" fillId="0" borderId="0" xfId="0" applyFont="1"/>
    <xf numFmtId="10" fontId="12" fillId="0" borderId="0" xfId="19" applyNumberFormat="1" applyFont="1" applyFill="1" applyBorder="1" applyAlignment="1">
      <alignment horizontal="center"/>
    </xf>
    <xf numFmtId="0" fontId="11" fillId="0" borderId="0" xfId="0" applyFont="1" applyAlignment="1">
      <alignment vertical="center"/>
    </xf>
    <xf numFmtId="4" fontId="11" fillId="0" borderId="0" xfId="0" applyNumberFormat="1" applyFont="1" applyAlignment="1">
      <alignment vertical="center"/>
    </xf>
    <xf numFmtId="10" fontId="11" fillId="0" borderId="0" xfId="19" applyNumberFormat="1" applyFont="1" applyFill="1" applyAlignment="1">
      <alignment vertical="center"/>
    </xf>
    <xf numFmtId="4" fontId="20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49" fontId="21" fillId="0" borderId="0" xfId="0" applyNumberFormat="1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49" fontId="21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3" fontId="11" fillId="0" borderId="0" xfId="0" applyNumberFormat="1" applyFont="1" applyAlignment="1">
      <alignment vertical="center"/>
    </xf>
    <xf numFmtId="49" fontId="11" fillId="0" borderId="0" xfId="0" applyNumberFormat="1" applyFont="1" applyAlignment="1">
      <alignment horizontal="left" vertical="center"/>
    </xf>
    <xf numFmtId="0" fontId="12" fillId="0" borderId="0" xfId="0" applyFont="1" applyAlignment="1">
      <alignment vertical="center"/>
    </xf>
    <xf numFmtId="49" fontId="11" fillId="0" borderId="0" xfId="0" applyNumberFormat="1" applyFont="1" applyAlignment="1">
      <alignment vertical="center"/>
    </xf>
    <xf numFmtId="49" fontId="12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vertical="center"/>
    </xf>
    <xf numFmtId="49" fontId="12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0" fontId="11" fillId="0" borderId="0" xfId="19" applyNumberFormat="1" applyFont="1" applyFill="1"/>
    <xf numFmtId="0" fontId="22" fillId="0" borderId="0" xfId="0" applyFont="1" applyAlignment="1">
      <alignment horizontal="center" vertical="center"/>
    </xf>
    <xf numFmtId="4" fontId="12" fillId="0" borderId="0" xfId="0" applyNumberFormat="1" applyFont="1" applyAlignment="1">
      <alignment horizontal="left" vertical="center"/>
    </xf>
    <xf numFmtId="4" fontId="11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4" fontId="12" fillId="0" borderId="0" xfId="0" applyNumberFormat="1" applyFont="1" applyAlignment="1">
      <alignment vertical="center"/>
    </xf>
    <xf numFmtId="0" fontId="11" fillId="2" borderId="0" xfId="0" applyFont="1" applyFill="1"/>
    <xf numFmtId="49" fontId="11" fillId="0" borderId="0" xfId="0" applyNumberFormat="1" applyFont="1" applyAlignment="1">
      <alignment horizontal="center"/>
    </xf>
    <xf numFmtId="10" fontId="11" fillId="0" borderId="0" xfId="19" applyNumberFormat="1" applyFont="1" applyFill="1" applyBorder="1" applyAlignment="1">
      <alignment horizontal="center"/>
    </xf>
    <xf numFmtId="4" fontId="12" fillId="0" borderId="0" xfId="0" applyNumberFormat="1" applyFont="1" applyAlignment="1">
      <alignment horizontal="right" vertical="center"/>
    </xf>
    <xf numFmtId="0" fontId="11" fillId="2" borderId="0" xfId="0" applyFont="1" applyFill="1" applyAlignment="1">
      <alignment vertical="center"/>
    </xf>
    <xf numFmtId="4" fontId="10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right" vertical="center"/>
    </xf>
    <xf numFmtId="0" fontId="20" fillId="0" borderId="0" xfId="0" applyFont="1" applyAlignment="1">
      <alignment vertical="center"/>
    </xf>
    <xf numFmtId="4" fontId="12" fillId="0" borderId="0" xfId="3" applyNumberFormat="1" applyFont="1" applyFill="1" applyBorder="1" applyAlignment="1">
      <alignment horizontal="right" vertical="center"/>
    </xf>
    <xf numFmtId="4" fontId="11" fillId="0" borderId="0" xfId="3" applyNumberFormat="1" applyFont="1" applyFill="1" applyBorder="1" applyAlignment="1">
      <alignment horizontal="right" vertical="center"/>
    </xf>
    <xf numFmtId="4" fontId="11" fillId="0" borderId="0" xfId="0" applyNumberFormat="1" applyFont="1" applyAlignment="1">
      <alignment horizontal="right" vertical="center"/>
    </xf>
    <xf numFmtId="4" fontId="11" fillId="0" borderId="0" xfId="0" applyNumberFormat="1" applyFont="1" applyAlignment="1">
      <alignment horizontal="right"/>
    </xf>
    <xf numFmtId="0" fontId="12" fillId="0" borderId="0" xfId="0" applyFont="1" applyAlignment="1">
      <alignment horizontal="left" vertical="center"/>
    </xf>
    <xf numFmtId="4" fontId="20" fillId="0" borderId="0" xfId="3" applyNumberFormat="1" applyFont="1" applyFill="1" applyBorder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horizontal="right" vertical="center"/>
    </xf>
    <xf numFmtId="3" fontId="23" fillId="0" borderId="0" xfId="0" applyNumberFormat="1" applyFont="1" applyAlignment="1">
      <alignment vertical="center"/>
    </xf>
    <xf numFmtId="0" fontId="11" fillId="0" borderId="0" xfId="3" applyNumberFormat="1" applyFont="1" applyFill="1" applyBorder="1" applyAlignment="1">
      <alignment vertical="center"/>
    </xf>
    <xf numFmtId="10" fontId="11" fillId="0" borderId="0" xfId="19" applyNumberFormat="1" applyFont="1" applyFill="1" applyBorder="1" applyAlignment="1">
      <alignment vertical="center"/>
    </xf>
    <xf numFmtId="0" fontId="34" fillId="0" borderId="0" xfId="0" applyFont="1" applyAlignment="1">
      <alignment vertical="center"/>
    </xf>
    <xf numFmtId="10" fontId="12" fillId="0" borderId="0" xfId="19" applyNumberFormat="1" applyFont="1" applyFill="1" applyBorder="1" applyAlignment="1">
      <alignment horizontal="center" vertical="center"/>
    </xf>
    <xf numFmtId="0" fontId="11" fillId="0" borderId="0" xfId="3" applyNumberFormat="1" applyFont="1" applyFill="1" applyBorder="1" applyAlignment="1">
      <alignment horizontal="left" vertical="center"/>
    </xf>
    <xf numFmtId="10" fontId="11" fillId="0" borderId="0" xfId="19" applyNumberFormat="1" applyFont="1" applyFill="1" applyBorder="1" applyAlignment="1">
      <alignment horizontal="left" vertical="center"/>
    </xf>
    <xf numFmtId="10" fontId="11" fillId="0" borderId="0" xfId="19" applyNumberFormat="1" applyFont="1" applyFill="1" applyBorder="1" applyAlignmen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Continuous"/>
    </xf>
    <xf numFmtId="10" fontId="12" fillId="0" borderId="0" xfId="19" applyNumberFormat="1" applyFont="1" applyFill="1" applyBorder="1" applyAlignment="1">
      <alignment horizontal="centerContinuous"/>
    </xf>
    <xf numFmtId="4" fontId="11" fillId="0" borderId="0" xfId="0" applyNumberFormat="1" applyFont="1"/>
    <xf numFmtId="49" fontId="11" fillId="0" borderId="0" xfId="0" applyNumberFormat="1" applyFont="1"/>
    <xf numFmtId="4" fontId="12" fillId="0" borderId="0" xfId="0" applyNumberFormat="1" applyFont="1" applyAlignment="1">
      <alignment horizontal="centerContinuous"/>
    </xf>
    <xf numFmtId="49" fontId="11" fillId="0" borderId="0" xfId="0" applyNumberFormat="1" applyFont="1" applyAlignment="1">
      <alignment horizontal="left"/>
    </xf>
    <xf numFmtId="0" fontId="14" fillId="0" borderId="0" xfId="0" applyFont="1"/>
    <xf numFmtId="0" fontId="14" fillId="2" borderId="0" xfId="0" applyFont="1" applyFill="1"/>
    <xf numFmtId="0" fontId="14" fillId="0" borderId="0" xfId="0" applyFont="1" applyAlignment="1">
      <alignment vertical="center"/>
    </xf>
    <xf numFmtId="0" fontId="14" fillId="2" borderId="0" xfId="0" applyFont="1" applyFill="1" applyAlignment="1">
      <alignment vertical="center"/>
    </xf>
    <xf numFmtId="0" fontId="2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49" fontId="14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/>
    </xf>
    <xf numFmtId="49" fontId="14" fillId="0" borderId="0" xfId="0" applyNumberFormat="1" applyFont="1"/>
    <xf numFmtId="0" fontId="8" fillId="0" borderId="0" xfId="0" applyFont="1" applyAlignment="1">
      <alignment horizontal="center"/>
    </xf>
    <xf numFmtId="49" fontId="14" fillId="0" borderId="0" xfId="0" applyNumberFormat="1" applyFont="1" applyAlignment="1">
      <alignment horizontal="left"/>
    </xf>
    <xf numFmtId="0" fontId="12" fillId="0" borderId="0" xfId="0" applyFont="1" applyAlignment="1">
      <alignment horizontal="center" shrinkToFit="1"/>
    </xf>
    <xf numFmtId="0" fontId="11" fillId="0" borderId="0" xfId="0" applyFont="1" applyAlignment="1">
      <alignment shrinkToFit="1"/>
    </xf>
    <xf numFmtId="0" fontId="17" fillId="0" borderId="0" xfId="0" applyFont="1" applyAlignment="1">
      <alignment shrinkToFit="1"/>
    </xf>
    <xf numFmtId="4" fontId="12" fillId="0" borderId="0" xfId="0" applyNumberFormat="1" applyFont="1" applyAlignment="1">
      <alignment horizontal="center" shrinkToFit="1"/>
    </xf>
    <xf numFmtId="10" fontId="12" fillId="0" borderId="0" xfId="19" applyNumberFormat="1" applyFont="1" applyFill="1" applyBorder="1" applyAlignment="1">
      <alignment horizontal="center" shrinkToFit="1"/>
    </xf>
    <xf numFmtId="0" fontId="12" fillId="0" borderId="0" xfId="0" applyFont="1" applyAlignment="1">
      <alignment shrinkToFit="1"/>
    </xf>
    <xf numFmtId="49" fontId="10" fillId="0" borderId="0" xfId="0" applyNumberFormat="1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3" fontId="10" fillId="0" borderId="0" xfId="0" applyNumberFormat="1" applyFont="1" applyAlignment="1">
      <alignment horizontal="center" vertical="center" shrinkToFit="1"/>
    </xf>
    <xf numFmtId="0" fontId="34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10" fontId="10" fillId="0" borderId="0" xfId="19" applyNumberFormat="1" applyFont="1" applyFill="1" applyBorder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49" fontId="18" fillId="0" borderId="0" xfId="0" applyNumberFormat="1" applyFont="1" applyAlignment="1">
      <alignment horizontal="left" vertical="center" shrinkToFit="1"/>
    </xf>
    <xf numFmtId="49" fontId="10" fillId="0" borderId="0" xfId="0" applyNumberFormat="1" applyFont="1" applyAlignment="1">
      <alignment horizontal="left" vertical="center" shrinkToFit="1"/>
    </xf>
    <xf numFmtId="4" fontId="11" fillId="0" borderId="0" xfId="0" applyNumberFormat="1" applyFont="1" applyAlignment="1">
      <alignment vertical="center" shrinkToFit="1"/>
    </xf>
    <xf numFmtId="10" fontId="11" fillId="0" borderId="0" xfId="19" applyNumberFormat="1" applyFont="1" applyFill="1" applyAlignment="1">
      <alignment vertical="center" shrinkToFit="1"/>
    </xf>
    <xf numFmtId="49" fontId="19" fillId="0" borderId="0" xfId="0" applyNumberFormat="1" applyFont="1" applyAlignment="1">
      <alignment horizontal="left" vertical="center" shrinkToFit="1"/>
    </xf>
    <xf numFmtId="0" fontId="12" fillId="0" borderId="0" xfId="0" applyFont="1" applyAlignment="1">
      <alignment vertical="center" shrinkToFit="1"/>
    </xf>
    <xf numFmtId="49" fontId="20" fillId="0" borderId="0" xfId="0" applyNumberFormat="1" applyFont="1" applyAlignment="1">
      <alignment horizontal="left" vertical="center" shrinkToFit="1"/>
    </xf>
    <xf numFmtId="4" fontId="20" fillId="0" borderId="0" xfId="0" applyNumberFormat="1" applyFont="1" applyAlignment="1">
      <alignment vertical="center" shrinkToFit="1"/>
    </xf>
    <xf numFmtId="3" fontId="21" fillId="0" borderId="0" xfId="0" applyNumberFormat="1" applyFont="1" applyAlignment="1">
      <alignment vertical="center" shrinkToFit="1"/>
    </xf>
    <xf numFmtId="10" fontId="21" fillId="0" borderId="0" xfId="19" applyNumberFormat="1" applyFont="1" applyFill="1" applyBorder="1" applyAlignment="1">
      <alignment vertical="center" shrinkToFit="1"/>
    </xf>
    <xf numFmtId="49" fontId="12" fillId="0" borderId="0" xfId="0" applyNumberFormat="1" applyFont="1" applyAlignment="1">
      <alignment vertical="center" shrinkToFit="1"/>
    </xf>
    <xf numFmtId="4" fontId="10" fillId="0" borderId="0" xfId="0" applyNumberFormat="1" applyFont="1" applyAlignment="1">
      <alignment vertical="center" shrinkToFit="1"/>
    </xf>
    <xf numFmtId="49" fontId="21" fillId="0" borderId="0" xfId="0" applyNumberFormat="1" applyFont="1" applyAlignment="1">
      <alignment horizontal="left" vertical="center" shrinkToFit="1"/>
    </xf>
    <xf numFmtId="49" fontId="11" fillId="0" borderId="0" xfId="0" applyNumberFormat="1" applyFont="1" applyAlignment="1">
      <alignment vertical="center" shrinkToFit="1"/>
    </xf>
    <xf numFmtId="4" fontId="21" fillId="0" borderId="0" xfId="0" applyNumberFormat="1" applyFont="1" applyAlignment="1">
      <alignment vertical="center" shrinkToFit="1"/>
    </xf>
    <xf numFmtId="49" fontId="21" fillId="0" borderId="0" xfId="0" applyNumberFormat="1" applyFont="1" applyAlignment="1">
      <alignment vertical="center" shrinkToFit="1"/>
    </xf>
    <xf numFmtId="49" fontId="10" fillId="0" borderId="0" xfId="0" applyNumberFormat="1" applyFont="1" applyAlignment="1">
      <alignment vertical="center" shrinkToFit="1"/>
    </xf>
    <xf numFmtId="3" fontId="10" fillId="0" borderId="0" xfId="0" applyNumberFormat="1" applyFont="1" applyAlignment="1">
      <alignment vertical="center" shrinkToFit="1"/>
    </xf>
    <xf numFmtId="0" fontId="21" fillId="0" borderId="0" xfId="0" applyFont="1" applyAlignment="1">
      <alignment horizontal="left" vertical="center" shrinkToFit="1"/>
    </xf>
    <xf numFmtId="49" fontId="19" fillId="0" borderId="0" xfId="0" applyNumberFormat="1" applyFont="1" applyAlignment="1">
      <alignment vertical="center" shrinkToFit="1"/>
    </xf>
    <xf numFmtId="0" fontId="35" fillId="0" borderId="0" xfId="0" applyFont="1" applyAlignment="1">
      <alignment horizontal="center" vertical="center" shrinkToFit="1"/>
    </xf>
    <xf numFmtId="4" fontId="19" fillId="0" borderId="0" xfId="0" applyNumberFormat="1" applyFont="1" applyAlignment="1">
      <alignment vertical="center" shrinkToFit="1"/>
    </xf>
    <xf numFmtId="3" fontId="11" fillId="0" borderId="0" xfId="0" applyNumberFormat="1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49" fontId="11" fillId="0" borderId="0" xfId="0" applyNumberFormat="1" applyFont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12" fillId="0" borderId="0" xfId="0" applyFont="1" applyAlignment="1">
      <alignment horizontal="center" vertical="center" shrinkToFit="1"/>
    </xf>
    <xf numFmtId="4" fontId="11" fillId="0" borderId="0" xfId="0" applyNumberFormat="1" applyFont="1" applyAlignment="1">
      <alignment shrinkToFit="1"/>
    </xf>
    <xf numFmtId="49" fontId="20" fillId="0" borderId="0" xfId="0" applyNumberFormat="1" applyFont="1" applyAlignment="1">
      <alignment vertical="center" shrinkToFit="1"/>
    </xf>
    <xf numFmtId="0" fontId="20" fillId="0" borderId="0" xfId="0" applyFont="1" applyAlignment="1">
      <alignment vertical="center" shrinkToFit="1"/>
    </xf>
    <xf numFmtId="49" fontId="12" fillId="0" borderId="0" xfId="0" applyNumberFormat="1" applyFont="1" applyAlignment="1">
      <alignment horizontal="left" vertical="center" shrinkToFit="1"/>
    </xf>
    <xf numFmtId="0" fontId="11" fillId="0" borderId="0" xfId="0" applyFont="1" applyAlignment="1">
      <alignment horizontal="left" vertical="center" shrinkToFit="1"/>
    </xf>
    <xf numFmtId="0" fontId="21" fillId="0" borderId="0" xfId="0" applyFont="1" applyAlignment="1">
      <alignment vertical="center" shrinkToFit="1"/>
    </xf>
    <xf numFmtId="10" fontId="11" fillId="0" borderId="0" xfId="19" applyNumberFormat="1" applyFont="1" applyFill="1" applyAlignment="1">
      <alignment shrinkToFit="1"/>
    </xf>
    <xf numFmtId="0" fontId="22" fillId="0" borderId="0" xfId="0" applyFont="1" applyAlignment="1">
      <alignment horizontal="center" vertical="center" shrinkToFit="1"/>
    </xf>
    <xf numFmtId="4" fontId="12" fillId="0" borderId="0" xfId="0" applyNumberFormat="1" applyFont="1" applyAlignment="1">
      <alignment horizontal="left" vertical="center" shrinkToFit="1"/>
    </xf>
    <xf numFmtId="4" fontId="11" fillId="0" borderId="0" xfId="0" applyNumberFormat="1" applyFont="1" applyAlignment="1">
      <alignment horizontal="left" vertical="center" shrinkToFit="1"/>
    </xf>
    <xf numFmtId="49" fontId="11" fillId="0" borderId="0" xfId="0" applyNumberFormat="1" applyFont="1" applyAlignment="1">
      <alignment horizontal="center" vertical="center" shrinkToFit="1"/>
    </xf>
    <xf numFmtId="0" fontId="23" fillId="0" borderId="0" xfId="0" applyFont="1" applyAlignment="1">
      <alignment horizontal="left" vertical="center" shrinkToFit="1"/>
    </xf>
    <xf numFmtId="4" fontId="12" fillId="0" borderId="0" xfId="0" applyNumberFormat="1" applyFont="1" applyAlignment="1">
      <alignment vertical="center" shrinkToFit="1"/>
    </xf>
    <xf numFmtId="0" fontId="11" fillId="0" borderId="0" xfId="0" applyFont="1" applyAlignment="1">
      <alignment horizontal="left" shrinkToFit="1"/>
    </xf>
    <xf numFmtId="4" fontId="10" fillId="0" borderId="0" xfId="0" applyNumberFormat="1" applyFont="1" applyAlignment="1">
      <alignment horizontal="center" vertical="center" shrinkToFit="1"/>
    </xf>
    <xf numFmtId="4" fontId="25" fillId="0" borderId="0" xfId="0" applyNumberFormat="1" applyFont="1" applyAlignment="1">
      <alignment vertical="center"/>
    </xf>
    <xf numFmtId="0" fontId="8" fillId="0" borderId="0" xfId="15" applyFont="1" applyAlignment="1">
      <alignment shrinkToFit="1"/>
    </xf>
    <xf numFmtId="4" fontId="8" fillId="0" borderId="0" xfId="15" applyNumberFormat="1" applyFont="1" applyAlignment="1">
      <alignment shrinkToFit="1"/>
    </xf>
    <xf numFmtId="0" fontId="14" fillId="0" borderId="0" xfId="15" applyFont="1" applyAlignment="1">
      <alignment shrinkToFit="1"/>
    </xf>
    <xf numFmtId="4" fontId="14" fillId="0" borderId="0" xfId="15" applyNumberFormat="1" applyFont="1" applyAlignment="1">
      <alignment shrinkToFit="1"/>
    </xf>
    <xf numFmtId="49" fontId="8" fillId="0" borderId="0" xfId="15" applyNumberFormat="1" applyFont="1" applyAlignment="1">
      <alignment horizontal="centerContinuous" shrinkToFit="1"/>
    </xf>
    <xf numFmtId="0" fontId="14" fillId="0" borderId="0" xfId="15" applyFont="1" applyAlignment="1">
      <alignment horizontal="center" shrinkToFit="1"/>
    </xf>
    <xf numFmtId="0" fontId="14" fillId="0" borderId="0" xfId="0" applyFont="1" applyAlignment="1">
      <alignment shrinkToFit="1"/>
    </xf>
    <xf numFmtId="4" fontId="14" fillId="0" borderId="0" xfId="0" applyNumberFormat="1" applyFont="1" applyAlignment="1">
      <alignment shrinkToFit="1"/>
    </xf>
    <xf numFmtId="3" fontId="14" fillId="0" borderId="0" xfId="15" applyNumberFormat="1" applyFont="1" applyAlignment="1">
      <alignment shrinkToFit="1"/>
    </xf>
    <xf numFmtId="49" fontId="14" fillId="0" borderId="0" xfId="15" applyNumberFormat="1" applyFont="1" applyAlignment="1">
      <alignment horizontal="right" shrinkToFit="1"/>
    </xf>
    <xf numFmtId="0" fontId="14" fillId="0" borderId="0" xfId="0" applyFont="1" applyAlignment="1">
      <alignment vertical="center" shrinkToFit="1"/>
    </xf>
    <xf numFmtId="49" fontId="14" fillId="0" borderId="0" xfId="0" applyNumberFormat="1" applyFont="1" applyAlignment="1">
      <alignment horizontal="center" vertical="center" shrinkToFit="1"/>
    </xf>
    <xf numFmtId="49" fontId="14" fillId="0" borderId="0" xfId="15" applyNumberFormat="1" applyFont="1" applyAlignment="1">
      <alignment horizontal="left" shrinkToFit="1"/>
    </xf>
    <xf numFmtId="49" fontId="8" fillId="0" borderId="0" xfId="15" applyNumberFormat="1" applyFont="1" applyAlignment="1">
      <alignment shrinkToFit="1"/>
    </xf>
    <xf numFmtId="49" fontId="14" fillId="0" borderId="0" xfId="15" applyNumberFormat="1" applyFont="1" applyAlignment="1">
      <alignment horizontal="center" shrinkToFit="1"/>
    </xf>
    <xf numFmtId="0" fontId="14" fillId="0" borderId="0" xfId="15" applyFont="1"/>
    <xf numFmtId="2" fontId="12" fillId="0" borderId="0" xfId="0" applyNumberFormat="1" applyFont="1" applyAlignment="1">
      <alignment horizontal="center" vertical="center" shrinkToFit="1"/>
    </xf>
    <xf numFmtId="2" fontId="12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 shrinkToFit="1"/>
    </xf>
    <xf numFmtId="2" fontId="14" fillId="0" borderId="0" xfId="0" applyNumberFormat="1" applyFont="1" applyAlignment="1">
      <alignment horizontal="center" vertical="center" shrinkToFit="1"/>
    </xf>
    <xf numFmtId="0" fontId="11" fillId="0" borderId="0" xfId="3" applyNumberFormat="1" applyFont="1" applyFill="1" applyBorder="1" applyAlignment="1"/>
    <xf numFmtId="0" fontId="28" fillId="0" borderId="0" xfId="0" applyFont="1" applyAlignment="1">
      <alignment horizontal="center" vertical="center" shrinkToFit="1"/>
    </xf>
    <xf numFmtId="49" fontId="12" fillId="0" borderId="0" xfId="0" applyNumberFormat="1" applyFont="1" applyAlignment="1">
      <alignment horizontal="center" vertical="center" shrinkToFit="1"/>
    </xf>
    <xf numFmtId="49" fontId="20" fillId="0" borderId="0" xfId="0" applyNumberFormat="1" applyFont="1" applyAlignment="1">
      <alignment horizontal="center" vertical="center" shrinkToFit="1"/>
    </xf>
    <xf numFmtId="49" fontId="28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horizontal="center" vertical="center" shrinkToFit="1"/>
    </xf>
    <xf numFmtId="49" fontId="29" fillId="0" borderId="0" xfId="0" applyNumberFormat="1" applyFont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shrinkToFit="1"/>
    </xf>
    <xf numFmtId="49" fontId="8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shrinkToFit="1"/>
    </xf>
    <xf numFmtId="49" fontId="14" fillId="0" borderId="0" xfId="0" applyNumberFormat="1" applyFont="1" applyAlignment="1">
      <alignment horizontal="center" shrinkToFit="1"/>
    </xf>
    <xf numFmtId="4" fontId="11" fillId="0" borderId="0" xfId="0" applyNumberFormat="1" applyFont="1" applyAlignment="1">
      <alignment horizontal="center" vertical="center" shrinkToFit="1"/>
    </xf>
    <xf numFmtId="0" fontId="31" fillId="0" borderId="0" xfId="18"/>
    <xf numFmtId="0" fontId="33" fillId="3" borderId="1" xfId="18" applyFont="1" applyFill="1" applyBorder="1" applyAlignment="1">
      <alignment horizontal="center" vertical="center" wrapText="1"/>
    </xf>
    <xf numFmtId="0" fontId="31" fillId="0" borderId="2" xfId="18" applyBorder="1" applyAlignment="1">
      <alignment horizontal="left" vertical="center" wrapText="1"/>
    </xf>
    <xf numFmtId="2" fontId="31" fillId="0" borderId="2" xfId="18" applyNumberFormat="1" applyBorder="1" applyAlignment="1">
      <alignment horizontal="right" vertical="center" wrapText="1"/>
    </xf>
    <xf numFmtId="49" fontId="21" fillId="0" borderId="0" xfId="16" applyNumberFormat="1" applyFont="1"/>
    <xf numFmtId="0" fontId="21" fillId="0" borderId="0" xfId="0" applyFont="1"/>
    <xf numFmtId="166" fontId="21" fillId="0" borderId="0" xfId="0" applyNumberFormat="1" applyFont="1"/>
    <xf numFmtId="14" fontId="21" fillId="0" borderId="0" xfId="0" applyNumberFormat="1" applyFont="1" applyAlignment="1">
      <alignment horizontal="justify" vertical="center"/>
    </xf>
    <xf numFmtId="0" fontId="21" fillId="0" borderId="0" xfId="0" applyFont="1" applyAlignment="1">
      <alignment horizontal="justify" vertical="center"/>
    </xf>
    <xf numFmtId="167" fontId="21" fillId="0" borderId="0" xfId="9" applyFont="1" applyFill="1" applyAlignment="1">
      <alignment vertical="center" shrinkToFit="1"/>
    </xf>
    <xf numFmtId="9" fontId="21" fillId="0" borderId="0" xfId="20" applyFont="1" applyFill="1" applyAlignment="1">
      <alignment vertical="center"/>
    </xf>
    <xf numFmtId="167" fontId="21" fillId="0" borderId="0" xfId="9" applyFont="1" applyAlignment="1">
      <alignment vertical="center" shrinkToFit="1"/>
    </xf>
    <xf numFmtId="167" fontId="21" fillId="0" borderId="0" xfId="9" applyFont="1" applyAlignment="1">
      <alignment vertical="center"/>
    </xf>
    <xf numFmtId="10" fontId="21" fillId="0" borderId="0" xfId="20" applyNumberFormat="1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/>
    </xf>
    <xf numFmtId="9" fontId="21" fillId="0" borderId="0" xfId="0" applyNumberFormat="1" applyFont="1"/>
    <xf numFmtId="167" fontId="21" fillId="0" borderId="0" xfId="0" applyNumberFormat="1" applyFont="1"/>
    <xf numFmtId="9" fontId="21" fillId="0" borderId="0" xfId="19" applyFont="1"/>
    <xf numFmtId="4" fontId="11" fillId="0" borderId="0" xfId="0" applyNumberFormat="1" applyFont="1" applyAlignment="1">
      <alignment horizontal="center" vertical="center" shrinkToFit="1"/>
    </xf>
    <xf numFmtId="0" fontId="12" fillId="0" borderId="0" xfId="0" applyFont="1" applyAlignment="1">
      <alignment horizontal="center" shrinkToFit="1"/>
    </xf>
    <xf numFmtId="0" fontId="11" fillId="0" borderId="0" xfId="0" applyFont="1" applyAlignment="1">
      <alignment horizontal="left" vertical="center" shrinkToFit="1"/>
    </xf>
    <xf numFmtId="4" fontId="12" fillId="0" borderId="0" xfId="0" applyNumberFormat="1" applyFont="1" applyAlignment="1">
      <alignment horizontal="center" vertical="center" shrinkToFit="1"/>
    </xf>
    <xf numFmtId="4" fontId="26" fillId="0" borderId="0" xfId="0" applyNumberFormat="1" applyFont="1" applyAlignment="1">
      <alignment horizontal="center" vertical="center" wrapText="1" shrinkToFit="1"/>
    </xf>
    <xf numFmtId="49" fontId="11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center" vertical="center" shrinkToFit="1"/>
    </xf>
    <xf numFmtId="49" fontId="15" fillId="0" borderId="0" xfId="15" applyNumberFormat="1" applyFont="1" applyAlignment="1">
      <alignment horizontal="center"/>
    </xf>
    <xf numFmtId="49" fontId="13" fillId="0" borderId="0" xfId="15" applyNumberFormat="1" applyFont="1" applyAlignment="1">
      <alignment horizontal="center"/>
    </xf>
    <xf numFmtId="0" fontId="8" fillId="0" borderId="0" xfId="15" applyFont="1" applyAlignment="1">
      <alignment horizontal="center" shrinkToFit="1"/>
    </xf>
    <xf numFmtId="4" fontId="3" fillId="0" borderId="0" xfId="0" applyNumberFormat="1" applyFont="1" applyAlignment="1">
      <alignment horizontal="center" vertical="center" wrapText="1" shrinkToFit="1"/>
    </xf>
    <xf numFmtId="4" fontId="14" fillId="0" borderId="0" xfId="0" applyNumberFormat="1" applyFont="1" applyAlignment="1">
      <alignment horizontal="center" vertical="center" shrinkToFit="1"/>
    </xf>
    <xf numFmtId="0" fontId="21" fillId="0" borderId="0" xfId="0" applyFont="1" applyAlignment="1">
      <alignment horizontal="justify" vertical="center"/>
    </xf>
    <xf numFmtId="0" fontId="21" fillId="0" borderId="0" xfId="0" applyFont="1" applyAlignment="1">
      <alignment horizontal="justify" vertical="center" wrapText="1"/>
    </xf>
    <xf numFmtId="0" fontId="11" fillId="0" borderId="0" xfId="0" applyFont="1" applyAlignment="1">
      <alignment horizontal="justify" vertical="center" wrapText="1"/>
    </xf>
    <xf numFmtId="0" fontId="11" fillId="0" borderId="0" xfId="0" applyFont="1" applyAlignment="1">
      <alignment horizontal="justify" vertical="center"/>
    </xf>
    <xf numFmtId="49" fontId="10" fillId="0" borderId="0" xfId="16" applyNumberFormat="1" applyFont="1" applyAlignment="1">
      <alignment horizontal="center"/>
    </xf>
    <xf numFmtId="0" fontId="32" fillId="0" borderId="0" xfId="18" applyFont="1" applyAlignment="1">
      <alignment horizontal="center" vertical="center" wrapText="1"/>
    </xf>
    <xf numFmtId="0" fontId="31" fillId="0" borderId="0" xfId="18" applyAlignment="1"/>
  </cellXfs>
  <cellStyles count="22">
    <cellStyle name="Euro" xfId="1" xr:uid="{00000000-0005-0000-0000-000000000000}"/>
    <cellStyle name="Euro 2" xfId="2" xr:uid="{00000000-0005-0000-0000-000001000000}"/>
    <cellStyle name="Millares [0]_BCE1299" xfId="3" xr:uid="{00000000-0005-0000-0000-000002000000}"/>
    <cellStyle name="Millares 2" xfId="4" xr:uid="{00000000-0005-0000-0000-000003000000}"/>
    <cellStyle name="Millares 3" xfId="5" xr:uid="{00000000-0005-0000-0000-000004000000}"/>
    <cellStyle name="Millares 4" xfId="6" xr:uid="{00000000-0005-0000-0000-000005000000}"/>
    <cellStyle name="Millares 5" xfId="7" xr:uid="{00000000-0005-0000-0000-000006000000}"/>
    <cellStyle name="Moneda 2" xfId="8" xr:uid="{00000000-0005-0000-0000-000007000000}"/>
    <cellStyle name="Moneda 3" xfId="9" xr:uid="{00000000-0005-0000-0000-000008000000}"/>
    <cellStyle name="Normal" xfId="0" builtinId="0"/>
    <cellStyle name="Normal 2" xfId="10" xr:uid="{00000000-0005-0000-0000-00000A000000}"/>
    <cellStyle name="Normal 2 2" xfId="11" xr:uid="{00000000-0005-0000-0000-00000B000000}"/>
    <cellStyle name="Normal 2_Hoja4" xfId="12" xr:uid="{00000000-0005-0000-0000-00000C000000}"/>
    <cellStyle name="Normal 3" xfId="13" xr:uid="{00000000-0005-0000-0000-00000D000000}"/>
    <cellStyle name="Normal 4" xfId="14" xr:uid="{00000000-0005-0000-0000-00000E000000}"/>
    <cellStyle name="Normal 5" xfId="15" xr:uid="{00000000-0005-0000-0000-00000F000000}"/>
    <cellStyle name="Normal 5 2" xfId="16" xr:uid="{00000000-0005-0000-0000-000010000000}"/>
    <cellStyle name="Normal 6" xfId="17" xr:uid="{00000000-0005-0000-0000-000011000000}"/>
    <cellStyle name="Normal 7" xfId="18" xr:uid="{00000000-0005-0000-0000-000012000000}"/>
    <cellStyle name="Porcentaje" xfId="19" builtinId="5"/>
    <cellStyle name="Porcentaje 2" xfId="20" xr:uid="{00000000-0005-0000-0000-000014000000}"/>
    <cellStyle name="Porcentual 2" xfId="21" xr:uid="{00000000-0005-0000-0000-00001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Vencimiento</a:t>
            </a:r>
            <a:r>
              <a:rPr lang="es-CO" b="1" baseline="0"/>
              <a:t> de Cartera</a:t>
            </a:r>
            <a:endParaRPr lang="es-CO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gradFill>
              <a:gsLst>
                <a:gs pos="0">
                  <a:srgbClr val="00B050"/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 w="25400">
              <a:noFill/>
            </a:ln>
          </c:spPr>
          <c:invertIfNegative val="0"/>
          <c:cat>
            <c:numRef>
              <c:f>Indicadores!$A$9:$A$10</c:f>
              <c:numCache>
                <c:formatCode>m/d/yyyy</c:formatCode>
                <c:ptCount val="2"/>
                <c:pt idx="0">
                  <c:v>44926</c:v>
                </c:pt>
                <c:pt idx="1">
                  <c:v>45291</c:v>
                </c:pt>
              </c:numCache>
            </c:numRef>
          </c:cat>
          <c:val>
            <c:numRef>
              <c:f>Indicadores!$E$9:$E$10</c:f>
              <c:numCache>
                <c:formatCode>0%</c:formatCode>
                <c:ptCount val="2"/>
                <c:pt idx="0">
                  <c:v>0.97237892405928272</c:v>
                </c:pt>
                <c:pt idx="1">
                  <c:v>0.98176691994882825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8D-430C-97BD-4F2BF5543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8771951"/>
        <c:axId val="1"/>
      </c:barChart>
      <c:catAx>
        <c:axId val="728771951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in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877195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accent3">
            <a:lumMod val="5000"/>
            <a:lumOff val="95000"/>
          </a:schemeClr>
        </a:gs>
        <a:gs pos="74000">
          <a:schemeClr val="accent3">
            <a:lumMod val="45000"/>
            <a:lumOff val="55000"/>
          </a:schemeClr>
        </a:gs>
        <a:gs pos="83000">
          <a:schemeClr val="accent3">
            <a:lumMod val="45000"/>
            <a:lumOff val="55000"/>
          </a:schemeClr>
        </a:gs>
        <a:gs pos="100000">
          <a:schemeClr val="accent3">
            <a:lumMod val="30000"/>
            <a:lumOff val="70000"/>
          </a:schemeClr>
        </a:gs>
      </a:gsLst>
      <a:lin ang="5400000" scaled="1"/>
      <a:tileRect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Razón</a:t>
            </a:r>
            <a:r>
              <a:rPr lang="es-CO" b="1" baseline="0"/>
              <a:t> Corriente</a:t>
            </a:r>
            <a:endParaRPr lang="es-CO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chemeClr val="accent5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E2D9-43CA-9B56-28BD5A8E3DE1}"/>
              </c:ext>
            </c:extLst>
          </c:dPt>
          <c:dPt>
            <c:idx val="1"/>
            <c:invertIfNegative val="0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2D9-43CA-9B56-28BD5A8E3DE1}"/>
              </c:ext>
            </c:extLst>
          </c:dPt>
          <c:cat>
            <c:strRef>
              <c:f>Indicadores!$C$13:$D$13</c:f>
              <c:strCache>
                <c:ptCount val="2"/>
                <c:pt idx="0">
                  <c:v>Activo Corriente</c:v>
                </c:pt>
                <c:pt idx="1">
                  <c:v>Pasivo Corriente</c:v>
                </c:pt>
              </c:strCache>
            </c:strRef>
          </c:cat>
          <c:val>
            <c:numRef>
              <c:f>Indicadores!$C$14:$D$14</c:f>
              <c:numCache>
                <c:formatCode>_("$"\ * #,##0.00_);_("$"\ * \(#,##0.00\);_("$"\ * "-"??_);_(@_)</c:formatCode>
                <c:ptCount val="2"/>
                <c:pt idx="0">
                  <c:v>586063889901.57007</c:v>
                </c:pt>
                <c:pt idx="1">
                  <c:v>76213024044.820007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D9-43CA-9B56-28BD5A8E3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8795087"/>
        <c:axId val="1"/>
      </c:barChart>
      <c:catAx>
        <c:axId val="7287950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\ * #,##0.00_);_(&quot;$&quot;\ * \(#,##0.00\);_(&quot;$&quot;\ * &quot;-&quot;??_);_(@_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8795087"/>
        <c:crosses val="autoZero"/>
        <c:crossBetween val="between"/>
        <c:dispUnits>
          <c:builtInUnit val="millions"/>
          <c:dispUnitsLbl/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accent3">
            <a:lumMod val="5000"/>
            <a:lumOff val="95000"/>
          </a:schemeClr>
        </a:gs>
        <a:gs pos="74000">
          <a:schemeClr val="accent3">
            <a:lumMod val="45000"/>
            <a:lumOff val="55000"/>
          </a:schemeClr>
        </a:gs>
        <a:gs pos="83000">
          <a:schemeClr val="accent3">
            <a:lumMod val="45000"/>
            <a:lumOff val="55000"/>
          </a:schemeClr>
        </a:gs>
        <a:gs pos="100000">
          <a:schemeClr val="accent3">
            <a:lumMod val="30000"/>
            <a:lumOff val="70000"/>
          </a:schemeClr>
        </a:gs>
      </a:gsLst>
      <a:lin ang="5400000" scaled="1"/>
      <a:tileRect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Rentabilidad</a:t>
            </a:r>
            <a:r>
              <a:rPr lang="es-CO" b="1" baseline="0"/>
              <a:t> Sobre el Patrimonio</a:t>
            </a:r>
            <a:endParaRPr lang="es-CO" b="1"/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 w="25400"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A889-42AB-9575-D1B9863E7CA5}"/>
              </c:ext>
            </c:extLst>
          </c:dPt>
          <c:cat>
            <c:strRef>
              <c:f>Indicadores!$B$19:$B$20</c:f>
              <c:strCache>
                <c:ptCount val="2"/>
                <c:pt idx="0">
                  <c:v>Rentabilidad sobre el Patrimonio PGN</c:v>
                </c:pt>
                <c:pt idx="1">
                  <c:v>Rentabilidad sobre el Patrimonio SGR</c:v>
                </c:pt>
              </c:strCache>
            </c:strRef>
          </c:cat>
          <c:val>
            <c:numRef>
              <c:f>Indicadores!$E$19:$E$20</c:f>
              <c:numCache>
                <c:formatCode>0%</c:formatCode>
                <c:ptCount val="2"/>
                <c:pt idx="0">
                  <c:v>9.1193228389927286E-2</c:v>
                </c:pt>
                <c:pt idx="1">
                  <c:v>1.0029546653910326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89-42AB-9575-D1B9863E7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8944655"/>
        <c:axId val="1"/>
        <c:axId val="0"/>
      </c:bar3DChart>
      <c:catAx>
        <c:axId val="728944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8944655"/>
        <c:crosses val="autoZero"/>
        <c:crossBetween val="between"/>
      </c:valAx>
      <c:spPr>
        <a:gradFill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</c:spPr>
    </c:plotArea>
    <c:plotVisOnly val="1"/>
    <c:dispBlanksAs val="gap"/>
    <c:showDLblsOverMax val="0"/>
  </c:chart>
  <c:spPr>
    <a:gradFill>
      <a:gsLst>
        <a:gs pos="0">
          <a:schemeClr val="accent3">
            <a:lumMod val="5000"/>
            <a:lumOff val="95000"/>
          </a:schemeClr>
        </a:gs>
        <a:gs pos="74000">
          <a:schemeClr val="accent3">
            <a:lumMod val="45000"/>
            <a:lumOff val="55000"/>
          </a:schemeClr>
        </a:gs>
        <a:gs pos="83000">
          <a:schemeClr val="accent3">
            <a:lumMod val="45000"/>
            <a:lumOff val="55000"/>
          </a:schemeClr>
        </a:gs>
        <a:gs pos="100000">
          <a:schemeClr val="accent3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solidFill>
              <a:srgbClr val="FFFF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3753-42E7-8216-690F8C484F6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753-42E7-8216-690F8C484F6B}"/>
              </c:ext>
            </c:extLst>
          </c:dPt>
          <c:cat>
            <c:strRef>
              <c:f>Indicadores!$C$23:$D$23</c:f>
              <c:strCache>
                <c:ptCount val="2"/>
                <c:pt idx="0">
                  <c:v>Recaudos(millones)</c:v>
                </c:pt>
                <c:pt idx="1">
                  <c:v>Aforo(millones)</c:v>
                </c:pt>
              </c:strCache>
            </c:strRef>
          </c:cat>
          <c:val>
            <c:numRef>
              <c:f>Indicadores!$C$24:$D$24</c:f>
              <c:numCache>
                <c:formatCode>_("$"\ * #,##0.00_);_("$"\ * \(#,##0.00\);_("$"\ * "-"??_);_(@_)</c:formatCode>
                <c:ptCount val="2"/>
                <c:pt idx="0">
                  <c:v>171116.5</c:v>
                </c:pt>
                <c:pt idx="1">
                  <c:v>93283.6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53-42E7-8216-690F8C484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8947535"/>
        <c:axId val="1"/>
        <c:axId val="2"/>
      </c:bar3DChart>
      <c:catAx>
        <c:axId val="7289475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\ * #,##0.00_);_(&quot;$&quot;\ * \(#,##0.00\);_(&quot;$&quot;\ * &quot;-&quot;??_);_(@_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8947535"/>
        <c:crosses val="autoZero"/>
        <c:crossBetween val="between"/>
      </c:valAx>
      <c:serAx>
        <c:axId val="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</c:serAx>
      <c:spPr>
        <a:noFill/>
        <a:ln w="25400">
          <a:noFill/>
        </a:ln>
      </c:spPr>
    </c:plotArea>
    <c:plotVisOnly val="1"/>
    <c:dispBlanksAs val="gap"/>
    <c:showDLblsOverMax val="0"/>
  </c:chart>
  <c:spPr>
    <a:gradFill>
      <a:gsLst>
        <a:gs pos="0">
          <a:schemeClr val="accent3">
            <a:lumMod val="5000"/>
            <a:lumOff val="95000"/>
          </a:schemeClr>
        </a:gs>
        <a:gs pos="74000">
          <a:schemeClr val="accent3">
            <a:lumMod val="45000"/>
            <a:lumOff val="55000"/>
          </a:schemeClr>
        </a:gs>
        <a:gs pos="83000">
          <a:schemeClr val="accent3">
            <a:lumMod val="45000"/>
            <a:lumOff val="55000"/>
          </a:schemeClr>
        </a:gs>
        <a:gs pos="100000">
          <a:schemeClr val="accent3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19050</xdr:rowOff>
    </xdr:from>
    <xdr:to>
      <xdr:col>11</xdr:col>
      <xdr:colOff>1085850</xdr:colOff>
      <xdr:row>11</xdr:row>
      <xdr:rowOff>9525</xdr:rowOff>
    </xdr:to>
    <xdr:graphicFrame macro="">
      <xdr:nvGraphicFramePr>
        <xdr:cNvPr id="104121" name="Gráfico 2">
          <a:extLst>
            <a:ext uri="{FF2B5EF4-FFF2-40B4-BE49-F238E27FC236}">
              <a16:creationId xmlns:a16="http://schemas.microsoft.com/office/drawing/2014/main" id="{F22A5885-C421-54BC-5491-4513D16E93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12</xdr:row>
      <xdr:rowOff>28575</xdr:rowOff>
    </xdr:from>
    <xdr:to>
      <xdr:col>12</xdr:col>
      <xdr:colOff>9525</xdr:colOff>
      <xdr:row>16</xdr:row>
      <xdr:rowOff>19050</xdr:rowOff>
    </xdr:to>
    <xdr:graphicFrame macro="">
      <xdr:nvGraphicFramePr>
        <xdr:cNvPr id="104122" name="Gráfico 4">
          <a:extLst>
            <a:ext uri="{FF2B5EF4-FFF2-40B4-BE49-F238E27FC236}">
              <a16:creationId xmlns:a16="http://schemas.microsoft.com/office/drawing/2014/main" id="{879F1333-9AEE-84ED-4918-3BC8FE2FB1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752475</xdr:colOff>
      <xdr:row>16</xdr:row>
      <xdr:rowOff>171450</xdr:rowOff>
    </xdr:from>
    <xdr:to>
      <xdr:col>11</xdr:col>
      <xdr:colOff>1095375</xdr:colOff>
      <xdr:row>20</xdr:row>
      <xdr:rowOff>1657350</xdr:rowOff>
    </xdr:to>
    <xdr:graphicFrame macro="">
      <xdr:nvGraphicFramePr>
        <xdr:cNvPr id="104123" name="Gráfico 6">
          <a:extLst>
            <a:ext uri="{FF2B5EF4-FFF2-40B4-BE49-F238E27FC236}">
              <a16:creationId xmlns:a16="http://schemas.microsoft.com/office/drawing/2014/main" id="{D7D9B5DF-5EAE-8D2B-2403-5EF19A5432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19050</xdr:colOff>
      <xdr:row>22</xdr:row>
      <xdr:rowOff>0</xdr:rowOff>
    </xdr:from>
    <xdr:to>
      <xdr:col>12</xdr:col>
      <xdr:colOff>57150</xdr:colOff>
      <xdr:row>25</xdr:row>
      <xdr:rowOff>171450</xdr:rowOff>
    </xdr:to>
    <xdr:graphicFrame macro="">
      <xdr:nvGraphicFramePr>
        <xdr:cNvPr id="104124" name="Gráfico 1">
          <a:extLst>
            <a:ext uri="{FF2B5EF4-FFF2-40B4-BE49-F238E27FC236}">
              <a16:creationId xmlns:a16="http://schemas.microsoft.com/office/drawing/2014/main" id="{5B137FB1-8FAC-A9A8-C1A6-5CF8236C0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0.28914</cdr:x>
      <cdr:y>0.05571</cdr:y>
    </cdr:from>
    <cdr:to>
      <cdr:x>0.85158</cdr:x>
      <cdr:y>0.15669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430867" y="169333"/>
          <a:ext cx="2783417" cy="3069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CO" sz="1400" b="1"/>
            <a:t>Ingresos Presupuestales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K303"/>
  <sheetViews>
    <sheetView topLeftCell="A64" zoomScale="85" zoomScaleNormal="85" workbookViewId="0">
      <selection activeCell="A144" sqref="A144:C144"/>
    </sheetView>
  </sheetViews>
  <sheetFormatPr defaultColWidth="10.28515625" defaultRowHeight="15"/>
  <cols>
    <col min="1" max="1" width="7.5703125" style="85" customWidth="1"/>
    <col min="2" max="2" width="67.7109375" style="85" customWidth="1"/>
    <col min="3" max="3" width="5.42578125" style="168" customWidth="1"/>
    <col min="4" max="4" width="23.7109375" style="124" customWidth="1"/>
    <col min="5" max="5" width="3.5703125" style="85" customWidth="1"/>
    <col min="6" max="6" width="23.7109375" style="124" customWidth="1"/>
    <col min="7" max="7" width="2.140625" style="85" customWidth="1"/>
    <col min="8" max="8" width="15.7109375" style="124" customWidth="1"/>
    <col min="9" max="9" width="14.42578125" style="130" bestFit="1" customWidth="1"/>
    <col min="10" max="10" width="29.7109375" style="124" bestFit="1" customWidth="1"/>
    <col min="11" max="11" width="18.7109375" style="85" bestFit="1" customWidth="1"/>
    <col min="12" max="16384" width="10.28515625" style="85"/>
  </cols>
  <sheetData>
    <row r="1" spans="1:10" ht="15.75">
      <c r="A1" s="194" t="s">
        <v>0</v>
      </c>
      <c r="B1" s="194"/>
      <c r="C1" s="194"/>
      <c r="D1" s="194"/>
      <c r="E1" s="194"/>
      <c r="F1" s="194"/>
      <c r="G1" s="194"/>
      <c r="H1" s="194"/>
      <c r="I1" s="194"/>
      <c r="J1" s="85"/>
    </row>
    <row r="2" spans="1:10" ht="15.75">
      <c r="A2" s="194" t="s">
        <v>1</v>
      </c>
      <c r="B2" s="194"/>
      <c r="C2" s="194"/>
      <c r="D2" s="194"/>
      <c r="E2" s="194"/>
      <c r="F2" s="194"/>
      <c r="G2" s="194"/>
      <c r="H2" s="194"/>
      <c r="I2" s="194"/>
      <c r="J2" s="85"/>
    </row>
    <row r="3" spans="1:10" ht="15.75">
      <c r="A3" s="194" t="s">
        <v>2</v>
      </c>
      <c r="B3" s="194"/>
      <c r="C3" s="194"/>
      <c r="D3" s="194"/>
      <c r="E3" s="194"/>
      <c r="F3" s="194"/>
      <c r="G3" s="194"/>
      <c r="H3" s="194"/>
      <c r="I3" s="194"/>
      <c r="J3" s="85"/>
    </row>
    <row r="4" spans="1:10" s="86" customFormat="1" ht="15.75">
      <c r="A4" s="194" t="s">
        <v>3</v>
      </c>
      <c r="B4" s="194"/>
      <c r="C4" s="194"/>
      <c r="D4" s="194"/>
      <c r="E4" s="194"/>
      <c r="F4" s="194"/>
      <c r="G4" s="194"/>
      <c r="H4" s="194"/>
      <c r="I4" s="194"/>
    </row>
    <row r="5" spans="1:10" s="89" customFormat="1" ht="15.75">
      <c r="A5" s="84"/>
      <c r="B5" s="84"/>
      <c r="C5" s="84"/>
      <c r="D5" s="87"/>
      <c r="E5" s="84"/>
      <c r="F5" s="87"/>
      <c r="G5" s="84"/>
      <c r="H5" s="87"/>
      <c r="I5" s="88"/>
      <c r="J5" s="87"/>
    </row>
    <row r="6" spans="1:10" s="96" customFormat="1" ht="15.75">
      <c r="A6" s="90"/>
      <c r="B6" s="91"/>
      <c r="D6" s="90" t="s">
        <v>4</v>
      </c>
      <c r="E6" s="93"/>
      <c r="F6" s="90" t="s">
        <v>5</v>
      </c>
      <c r="G6" s="94"/>
      <c r="H6" s="138" t="s">
        <v>6</v>
      </c>
      <c r="I6" s="95" t="s">
        <v>7</v>
      </c>
      <c r="J6" s="92"/>
    </row>
    <row r="7" spans="1:10" s="96" customFormat="1" ht="18">
      <c r="A7" s="97" t="s">
        <v>8</v>
      </c>
      <c r="B7" s="98" t="s">
        <v>9</v>
      </c>
      <c r="C7" s="161" t="s">
        <v>10</v>
      </c>
      <c r="D7" s="99"/>
      <c r="E7" s="93"/>
      <c r="F7" s="99"/>
      <c r="H7" s="99"/>
      <c r="I7" s="100"/>
      <c r="J7" s="99"/>
    </row>
    <row r="8" spans="1:10" s="96" customFormat="1" ht="15.75">
      <c r="A8" s="97"/>
      <c r="B8" s="98"/>
      <c r="C8" s="162"/>
      <c r="D8" s="99"/>
      <c r="E8" s="93"/>
      <c r="F8" s="99"/>
      <c r="H8" s="99"/>
      <c r="I8" s="100"/>
      <c r="J8" s="99"/>
    </row>
    <row r="9" spans="1:10" s="96" customFormat="1" ht="15.75">
      <c r="A9" s="97"/>
      <c r="B9" s="101" t="s">
        <v>11</v>
      </c>
      <c r="C9" s="163"/>
      <c r="D9" s="99"/>
      <c r="E9" s="93"/>
      <c r="F9" s="99"/>
      <c r="H9" s="99"/>
      <c r="I9" s="100"/>
      <c r="J9" s="99"/>
    </row>
    <row r="10" spans="1:10" s="102" customFormat="1" ht="15.75">
      <c r="A10" s="97"/>
      <c r="B10" s="98"/>
      <c r="C10" s="162"/>
      <c r="D10" s="99"/>
      <c r="E10" s="93"/>
      <c r="F10" s="99"/>
      <c r="G10" s="96"/>
      <c r="H10" s="99"/>
      <c r="I10" s="100"/>
      <c r="J10" s="99"/>
    </row>
    <row r="11" spans="1:10" s="102" customFormat="1" ht="15.75">
      <c r="A11" s="97"/>
      <c r="B11" s="103" t="s">
        <v>12</v>
      </c>
      <c r="C11" s="163"/>
      <c r="D11" s="104">
        <v>406904286406.13</v>
      </c>
      <c r="E11" s="93"/>
      <c r="F11" s="104">
        <v>353974848162.40002</v>
      </c>
      <c r="G11" s="105"/>
      <c r="H11" s="111"/>
      <c r="I11" s="106"/>
      <c r="J11" s="104"/>
    </row>
    <row r="12" spans="1:10" s="96" customFormat="1" ht="18">
      <c r="A12" s="98" t="s">
        <v>13</v>
      </c>
      <c r="B12" s="107" t="s">
        <v>12</v>
      </c>
      <c r="C12" s="164" t="s">
        <v>14</v>
      </c>
      <c r="D12" s="108">
        <v>28308765653.630001</v>
      </c>
      <c r="E12" s="93"/>
      <c r="F12" s="108">
        <v>26902601767.59</v>
      </c>
      <c r="G12" s="105"/>
      <c r="H12" s="111"/>
      <c r="I12" s="106"/>
      <c r="J12" s="108"/>
    </row>
    <row r="13" spans="1:10" s="96" customFormat="1" ht="15.75">
      <c r="A13" s="109" t="s">
        <v>15</v>
      </c>
      <c r="B13" s="110" t="s">
        <v>16</v>
      </c>
      <c r="C13" s="134"/>
      <c r="D13" s="111">
        <v>0</v>
      </c>
      <c r="E13" s="93"/>
      <c r="F13" s="111">
        <v>0</v>
      </c>
      <c r="G13" s="105"/>
      <c r="H13" s="111">
        <v>0</v>
      </c>
      <c r="I13" s="106">
        <v>0</v>
      </c>
      <c r="J13" s="111"/>
    </row>
    <row r="14" spans="1:10" s="96" customFormat="1" ht="15.75">
      <c r="A14" s="109" t="s">
        <v>17</v>
      </c>
      <c r="B14" s="112" t="s">
        <v>18</v>
      </c>
      <c r="C14" s="134"/>
      <c r="D14" s="111">
        <v>28308765653.630001</v>
      </c>
      <c r="E14" s="93"/>
      <c r="F14" s="111">
        <v>26902601767.59</v>
      </c>
      <c r="G14" s="105"/>
      <c r="H14" s="111">
        <v>1406163886.0400009</v>
      </c>
      <c r="I14" s="106">
        <v>5.2268694983026859E-2</v>
      </c>
      <c r="J14" s="111"/>
    </row>
    <row r="15" spans="1:10" s="96" customFormat="1" ht="15.75">
      <c r="A15" s="109"/>
      <c r="B15" s="112"/>
      <c r="C15" s="134"/>
      <c r="D15" s="111"/>
      <c r="E15" s="93"/>
      <c r="F15" s="111"/>
      <c r="G15" s="105"/>
      <c r="H15" s="111"/>
      <c r="I15" s="106"/>
      <c r="J15" s="111"/>
    </row>
    <row r="16" spans="1:10" s="96" customFormat="1" ht="15.75">
      <c r="A16" s="98" t="s">
        <v>19</v>
      </c>
      <c r="B16" s="113" t="s">
        <v>20</v>
      </c>
      <c r="C16" s="162"/>
      <c r="D16" s="108">
        <v>378595520752.5</v>
      </c>
      <c r="E16" s="93"/>
      <c r="F16" s="108">
        <v>327072246394.81</v>
      </c>
      <c r="G16" s="114"/>
      <c r="H16" s="111"/>
      <c r="I16" s="106"/>
      <c r="J16" s="108"/>
    </row>
    <row r="17" spans="1:10" s="96" customFormat="1" ht="15.75">
      <c r="A17" s="109" t="s">
        <v>21</v>
      </c>
      <c r="B17" s="112" t="s">
        <v>22</v>
      </c>
      <c r="C17" s="165" t="s">
        <v>23</v>
      </c>
      <c r="D17" s="111">
        <v>378595520752.5</v>
      </c>
      <c r="E17" s="93"/>
      <c r="F17" s="111">
        <v>327020571635.81</v>
      </c>
      <c r="G17" s="114"/>
      <c r="H17" s="111">
        <v>51574949116.690002</v>
      </c>
      <c r="I17" s="106">
        <v>0.15771163526105936</v>
      </c>
      <c r="J17" s="111"/>
    </row>
    <row r="18" spans="1:10" s="96" customFormat="1" ht="15.75">
      <c r="A18" s="109" t="s">
        <v>24</v>
      </c>
      <c r="B18" s="112" t="s">
        <v>25</v>
      </c>
      <c r="C18" s="134"/>
      <c r="D18" s="111">
        <v>0</v>
      </c>
      <c r="E18" s="93"/>
      <c r="F18" s="111">
        <v>51674759</v>
      </c>
      <c r="G18" s="105"/>
      <c r="H18" s="111">
        <v>-51674759</v>
      </c>
      <c r="I18" s="106">
        <v>-1</v>
      </c>
      <c r="J18" s="111"/>
    </row>
    <row r="19" spans="1:10" s="96" customFormat="1" ht="15.75">
      <c r="A19" s="109"/>
      <c r="B19" s="112"/>
      <c r="C19" s="134"/>
      <c r="D19" s="111"/>
      <c r="E19" s="93"/>
      <c r="F19" s="111"/>
      <c r="G19" s="105"/>
      <c r="H19" s="111"/>
      <c r="I19" s="106"/>
      <c r="J19" s="111"/>
    </row>
    <row r="20" spans="1:10" s="96" customFormat="1" ht="15.75">
      <c r="A20" s="115"/>
      <c r="B20" s="116" t="s">
        <v>26</v>
      </c>
      <c r="C20" s="163"/>
      <c r="D20" s="104">
        <v>76294396873.62999</v>
      </c>
      <c r="E20" s="93"/>
      <c r="F20" s="104">
        <v>20906600468.809998</v>
      </c>
      <c r="G20" s="105"/>
      <c r="H20" s="111"/>
      <c r="I20" s="106"/>
      <c r="J20" s="104"/>
    </row>
    <row r="21" spans="1:10" s="96" customFormat="1" ht="18">
      <c r="A21" s="98" t="s">
        <v>27</v>
      </c>
      <c r="B21" s="113" t="s">
        <v>28</v>
      </c>
      <c r="C21" s="164" t="s">
        <v>29</v>
      </c>
      <c r="D21" s="108">
        <v>76294396873.62999</v>
      </c>
      <c r="E21" s="93"/>
      <c r="F21" s="108">
        <v>20906600468.809998</v>
      </c>
      <c r="G21" s="105"/>
      <c r="H21" s="111"/>
      <c r="I21" s="106"/>
      <c r="J21" s="108"/>
    </row>
    <row r="22" spans="1:10" s="96" customFormat="1" ht="15.75">
      <c r="A22" s="109" t="s">
        <v>30</v>
      </c>
      <c r="B22" s="112" t="s">
        <v>31</v>
      </c>
      <c r="C22" s="134"/>
      <c r="D22" s="111">
        <v>17328120133.469986</v>
      </c>
      <c r="E22" s="93"/>
      <c r="F22" s="111">
        <v>14269770557.75</v>
      </c>
      <c r="G22" s="105"/>
      <c r="H22" s="111">
        <v>3058349575.719986</v>
      </c>
      <c r="I22" s="106">
        <v>0.2143236685791684</v>
      </c>
      <c r="J22" s="111"/>
    </row>
    <row r="23" spans="1:10" s="96" customFormat="1" ht="15.75">
      <c r="A23" s="109" t="s">
        <v>32</v>
      </c>
      <c r="B23" s="112" t="s">
        <v>33</v>
      </c>
      <c r="C23" s="166" t="s">
        <v>34</v>
      </c>
      <c r="D23" s="111">
        <v>54777287192.459999</v>
      </c>
      <c r="E23" s="93"/>
      <c r="F23" s="111">
        <v>1627688098.23</v>
      </c>
      <c r="H23" s="111">
        <v>53149599094.229996</v>
      </c>
      <c r="I23" s="106">
        <v>32.653429826037659</v>
      </c>
      <c r="J23" s="111"/>
    </row>
    <row r="24" spans="1:10" s="96" customFormat="1" ht="15.75">
      <c r="A24" s="109" t="s">
        <v>35</v>
      </c>
      <c r="B24" s="112" t="s">
        <v>36</v>
      </c>
      <c r="C24" s="134"/>
      <c r="D24" s="111">
        <v>3658884647.0100002</v>
      </c>
      <c r="E24" s="93"/>
      <c r="F24" s="111">
        <v>4479036912.1400003</v>
      </c>
      <c r="G24" s="114"/>
      <c r="H24" s="111">
        <v>-820152265.13000011</v>
      </c>
      <c r="I24" s="106">
        <v>-0.18310906590366693</v>
      </c>
      <c r="J24" s="111"/>
    </row>
    <row r="25" spans="1:10" s="96" customFormat="1" ht="15.75">
      <c r="A25" s="109" t="s">
        <v>37</v>
      </c>
      <c r="B25" s="112" t="s">
        <v>38</v>
      </c>
      <c r="C25" s="134"/>
      <c r="D25" s="111">
        <v>530104900.69</v>
      </c>
      <c r="E25" s="93"/>
      <c r="F25" s="111">
        <v>530104900.69</v>
      </c>
      <c r="G25" s="114"/>
      <c r="H25" s="111">
        <v>0</v>
      </c>
      <c r="I25" s="106">
        <v>0</v>
      </c>
      <c r="J25" s="111"/>
    </row>
    <row r="26" spans="1:10" s="96" customFormat="1" ht="15.75">
      <c r="A26" s="115"/>
      <c r="C26" s="91"/>
      <c r="D26" s="111"/>
      <c r="E26" s="93"/>
      <c r="F26" s="111"/>
      <c r="G26" s="105"/>
      <c r="H26" s="111"/>
      <c r="I26" s="106"/>
      <c r="J26" s="111"/>
    </row>
    <row r="27" spans="1:10" s="96" customFormat="1" ht="15.75">
      <c r="A27" s="115"/>
      <c r="B27" s="116" t="s">
        <v>39</v>
      </c>
      <c r="C27" s="163"/>
      <c r="D27" s="104">
        <v>102865206621.81</v>
      </c>
      <c r="E27" s="93"/>
      <c r="F27" s="104">
        <v>93737702710.340012</v>
      </c>
      <c r="G27" s="105"/>
      <c r="H27" s="111"/>
      <c r="I27" s="106"/>
      <c r="J27" s="104"/>
    </row>
    <row r="28" spans="1:10" s="96" customFormat="1" ht="18">
      <c r="A28" s="98" t="s">
        <v>27</v>
      </c>
      <c r="B28" s="113" t="s">
        <v>28</v>
      </c>
      <c r="C28" s="164" t="s">
        <v>29</v>
      </c>
      <c r="D28" s="108">
        <v>96740396466.830002</v>
      </c>
      <c r="E28" s="93"/>
      <c r="F28" s="108">
        <v>86851494925.090012</v>
      </c>
      <c r="G28" s="105"/>
      <c r="H28" s="111"/>
      <c r="I28" s="106"/>
      <c r="J28" s="108"/>
    </row>
    <row r="29" spans="1:10" s="96" customFormat="1" ht="15.75">
      <c r="A29" s="109" t="s">
        <v>30</v>
      </c>
      <c r="B29" s="112" t="s">
        <v>31</v>
      </c>
      <c r="C29" s="134"/>
      <c r="D29" s="111">
        <v>134430894202.39</v>
      </c>
      <c r="E29" s="93"/>
      <c r="F29" s="111">
        <v>141043847881.42001</v>
      </c>
      <c r="G29" s="105"/>
      <c r="H29" s="111">
        <v>-6612953679.030014</v>
      </c>
      <c r="I29" s="106">
        <v>-4.6885800255461914E-2</v>
      </c>
      <c r="J29" s="111"/>
    </row>
    <row r="30" spans="1:10" s="96" customFormat="1" ht="15.75">
      <c r="A30" s="109" t="s">
        <v>40</v>
      </c>
      <c r="B30" s="112" t="s">
        <v>41</v>
      </c>
      <c r="C30" s="134"/>
      <c r="D30" s="111">
        <v>175562571.91</v>
      </c>
      <c r="E30" s="93"/>
      <c r="F30" s="111">
        <v>190675746.78999999</v>
      </c>
      <c r="G30" s="105"/>
      <c r="H30" s="111">
        <v>-15113174.879999995</v>
      </c>
      <c r="I30" s="106">
        <v>-7.9261128562117728E-2</v>
      </c>
      <c r="J30" s="111"/>
    </row>
    <row r="31" spans="1:10" s="96" customFormat="1" ht="15.75">
      <c r="A31" s="109" t="s">
        <v>42</v>
      </c>
      <c r="B31" s="112" t="s">
        <v>43</v>
      </c>
      <c r="C31" s="134"/>
      <c r="D31" s="111">
        <v>-37866060307.470001</v>
      </c>
      <c r="E31" s="93"/>
      <c r="F31" s="111">
        <v>-54383028703.120003</v>
      </c>
      <c r="G31" s="105"/>
      <c r="H31" s="111">
        <v>16516968395.650002</v>
      </c>
      <c r="I31" s="106">
        <v>-0.30371549340911219</v>
      </c>
      <c r="J31" s="108"/>
    </row>
    <row r="32" spans="1:10" s="96" customFormat="1" ht="15.75">
      <c r="A32" s="109"/>
      <c r="B32" s="112"/>
      <c r="C32" s="134"/>
      <c r="D32" s="111"/>
      <c r="E32" s="93"/>
      <c r="F32" s="111"/>
      <c r="G32" s="105"/>
      <c r="H32" s="111"/>
      <c r="I32" s="106"/>
      <c r="J32" s="111"/>
    </row>
    <row r="33" spans="1:11" s="96" customFormat="1" ht="18">
      <c r="A33" s="98" t="s">
        <v>44</v>
      </c>
      <c r="B33" s="113" t="s">
        <v>45</v>
      </c>
      <c r="C33" s="164" t="s">
        <v>46</v>
      </c>
      <c r="D33" s="108">
        <v>107914543.58</v>
      </c>
      <c r="E33" s="93"/>
      <c r="F33" s="108">
        <v>107757185.42</v>
      </c>
      <c r="G33" s="105"/>
      <c r="H33" s="111"/>
      <c r="I33" s="106"/>
      <c r="J33" s="111"/>
    </row>
    <row r="34" spans="1:11" s="96" customFormat="1" ht="15.75">
      <c r="A34" s="109" t="s">
        <v>47</v>
      </c>
      <c r="B34" s="112" t="s">
        <v>48</v>
      </c>
      <c r="C34" s="134"/>
      <c r="D34" s="111">
        <v>107914543.58</v>
      </c>
      <c r="E34" s="93"/>
      <c r="F34" s="111">
        <v>107757185.42</v>
      </c>
      <c r="G34" s="105"/>
      <c r="H34" s="111">
        <v>157358.15999999642</v>
      </c>
      <c r="I34" s="106">
        <v>1.4603031750195505E-3</v>
      </c>
      <c r="J34" s="108"/>
    </row>
    <row r="35" spans="1:11" s="96" customFormat="1" ht="15.75">
      <c r="A35" s="109"/>
      <c r="B35" s="112"/>
      <c r="C35" s="134"/>
      <c r="D35" s="111"/>
      <c r="E35" s="93"/>
      <c r="F35" s="111"/>
      <c r="G35" s="105"/>
      <c r="H35" s="111"/>
      <c r="I35" s="106"/>
      <c r="J35" s="111"/>
    </row>
    <row r="36" spans="1:11" s="96" customFormat="1" ht="18">
      <c r="A36" s="98" t="s">
        <v>19</v>
      </c>
      <c r="B36" s="113" t="s">
        <v>20</v>
      </c>
      <c r="C36" s="164" t="s">
        <v>49</v>
      </c>
      <c r="D36" s="108">
        <v>6016895611.3999996</v>
      </c>
      <c r="E36" s="93"/>
      <c r="F36" s="108">
        <v>6778450599.8299999</v>
      </c>
      <c r="G36" s="105"/>
      <c r="H36" s="111"/>
      <c r="I36" s="106"/>
      <c r="J36" s="111"/>
    </row>
    <row r="37" spans="1:11" s="96" customFormat="1" ht="15.75">
      <c r="A37" s="109" t="s">
        <v>50</v>
      </c>
      <c r="B37" s="112" t="s">
        <v>51</v>
      </c>
      <c r="C37" s="134"/>
      <c r="D37" s="111">
        <v>6016895611.3999996</v>
      </c>
      <c r="E37" s="93"/>
      <c r="F37" s="111">
        <v>6707943736.8299999</v>
      </c>
      <c r="G37" s="105"/>
      <c r="H37" s="111">
        <v>-691048125.43000031</v>
      </c>
      <c r="I37" s="106">
        <v>-0.10301936816133341</v>
      </c>
      <c r="J37" s="111"/>
    </row>
    <row r="38" spans="1:11" s="96" customFormat="1" ht="15.75">
      <c r="A38" s="109" t="s">
        <v>52</v>
      </c>
      <c r="B38" s="112" t="s">
        <v>53</v>
      </c>
      <c r="C38" s="134"/>
      <c r="D38" s="111">
        <v>0</v>
      </c>
      <c r="E38" s="93"/>
      <c r="F38" s="111">
        <v>70506863</v>
      </c>
      <c r="G38" s="105"/>
      <c r="H38" s="111">
        <v>-70506863</v>
      </c>
      <c r="I38" s="106">
        <v>-1</v>
      </c>
      <c r="J38" s="118"/>
    </row>
    <row r="39" spans="1:11" s="96" customFormat="1" ht="15.75">
      <c r="A39" s="109"/>
      <c r="B39" s="112"/>
      <c r="C39" s="134"/>
      <c r="D39" s="111"/>
      <c r="E39" s="93"/>
      <c r="F39" s="111"/>
      <c r="G39" s="105"/>
      <c r="H39" s="111"/>
      <c r="I39" s="106"/>
      <c r="J39" s="111"/>
    </row>
    <row r="40" spans="1:11" s="96" customFormat="1" ht="15.75">
      <c r="A40" s="109"/>
      <c r="B40" s="116" t="s">
        <v>54</v>
      </c>
      <c r="C40" s="163"/>
      <c r="D40" s="118">
        <v>586063889901.57007</v>
      </c>
      <c r="E40" s="93"/>
      <c r="F40" s="118">
        <v>468619151341.55005</v>
      </c>
      <c r="G40" s="105"/>
      <c r="H40" s="111"/>
      <c r="I40" s="106"/>
      <c r="J40" s="111"/>
    </row>
    <row r="41" spans="1:11" s="96" customFormat="1" ht="15.75">
      <c r="A41" s="109"/>
      <c r="B41" s="112"/>
      <c r="C41" s="134"/>
      <c r="D41" s="111"/>
      <c r="E41" s="93"/>
      <c r="F41" s="111"/>
      <c r="G41" s="105"/>
      <c r="H41" s="111"/>
      <c r="I41" s="106"/>
      <c r="J41" s="108"/>
    </row>
    <row r="42" spans="1:11" s="96" customFormat="1" ht="15.75">
      <c r="A42" s="109"/>
      <c r="B42" s="101" t="s">
        <v>55</v>
      </c>
      <c r="C42" s="163"/>
      <c r="D42" s="111"/>
      <c r="E42" s="93"/>
      <c r="F42" s="111"/>
      <c r="G42" s="105"/>
      <c r="H42" s="111"/>
      <c r="I42" s="106"/>
      <c r="J42" s="104"/>
      <c r="K42" s="119"/>
    </row>
    <row r="43" spans="1:11" s="96" customFormat="1" ht="15.75">
      <c r="A43" s="115"/>
      <c r="C43" s="91"/>
      <c r="D43" s="108"/>
      <c r="E43" s="93"/>
      <c r="F43" s="108"/>
      <c r="G43" s="105"/>
      <c r="H43" s="111"/>
      <c r="I43" s="106"/>
      <c r="J43" s="108"/>
    </row>
    <row r="44" spans="1:11" s="96" customFormat="1" ht="15.75">
      <c r="A44" s="115"/>
      <c r="B44" s="116" t="s">
        <v>56</v>
      </c>
      <c r="C44" s="163"/>
      <c r="D44" s="104">
        <v>22634477142.040005</v>
      </c>
      <c r="E44" s="93"/>
      <c r="F44" s="104">
        <v>29267138588.080002</v>
      </c>
      <c r="G44" s="105"/>
      <c r="H44" s="111"/>
      <c r="I44" s="106"/>
      <c r="J44" s="111"/>
    </row>
    <row r="45" spans="1:11" s="96" customFormat="1" ht="18">
      <c r="A45" s="98" t="s">
        <v>57</v>
      </c>
      <c r="B45" s="113" t="s">
        <v>56</v>
      </c>
      <c r="C45" s="164" t="s">
        <v>58</v>
      </c>
      <c r="D45" s="108">
        <v>22634477142.040005</v>
      </c>
      <c r="E45" s="93"/>
      <c r="F45" s="108">
        <v>29267138588.080002</v>
      </c>
      <c r="G45" s="105"/>
      <c r="H45" s="111"/>
      <c r="I45" s="106"/>
      <c r="J45" s="111"/>
    </row>
    <row r="46" spans="1:11" s="96" customFormat="1" ht="15.75">
      <c r="A46" s="109" t="s">
        <v>59</v>
      </c>
      <c r="B46" s="112" t="s">
        <v>60</v>
      </c>
      <c r="C46" s="134"/>
      <c r="D46" s="111">
        <v>3812013350</v>
      </c>
      <c r="E46" s="93"/>
      <c r="F46" s="111">
        <v>5812013350</v>
      </c>
      <c r="G46" s="105"/>
      <c r="H46" s="111">
        <v>-2000000000</v>
      </c>
      <c r="I46" s="106">
        <v>-0.3441148324272173</v>
      </c>
      <c r="J46" s="111"/>
    </row>
    <row r="47" spans="1:11" s="96" customFormat="1" ht="15.75">
      <c r="A47" s="109" t="s">
        <v>61</v>
      </c>
      <c r="B47" s="112" t="s">
        <v>62</v>
      </c>
      <c r="C47" s="134"/>
      <c r="D47" s="111">
        <v>210312000</v>
      </c>
      <c r="E47" s="93"/>
      <c r="F47" s="111">
        <v>210312000</v>
      </c>
      <c r="G47" s="105"/>
      <c r="H47" s="111">
        <v>0</v>
      </c>
      <c r="I47" s="106">
        <v>0</v>
      </c>
      <c r="J47" s="111"/>
    </row>
    <row r="48" spans="1:11" s="96" customFormat="1" ht="15.75">
      <c r="A48" s="109" t="s">
        <v>63</v>
      </c>
      <c r="B48" s="112" t="s">
        <v>64</v>
      </c>
      <c r="C48" s="134"/>
      <c r="D48" s="111">
        <v>1533979917.5999999</v>
      </c>
      <c r="E48" s="93"/>
      <c r="F48" s="111">
        <v>564609665.96000004</v>
      </c>
      <c r="H48" s="111">
        <v>969370251.63999987</v>
      </c>
      <c r="I48" s="106">
        <v>1.7168856824152834</v>
      </c>
      <c r="J48" s="111"/>
    </row>
    <row r="49" spans="1:10" s="96" customFormat="1" ht="15.75">
      <c r="A49" s="109" t="s">
        <v>65</v>
      </c>
      <c r="B49" s="112" t="s">
        <v>66</v>
      </c>
      <c r="C49" s="134"/>
      <c r="D49" s="111">
        <v>7651182.9800000004</v>
      </c>
      <c r="E49" s="93"/>
      <c r="F49" s="111">
        <v>7651182.9800000004</v>
      </c>
      <c r="G49" s="114"/>
      <c r="H49" s="111">
        <v>0</v>
      </c>
      <c r="I49" s="106">
        <v>0</v>
      </c>
      <c r="J49" s="111"/>
    </row>
    <row r="50" spans="1:10" s="96" customFormat="1" ht="15.75">
      <c r="A50" s="109" t="s">
        <v>67</v>
      </c>
      <c r="B50" s="112" t="s">
        <v>68</v>
      </c>
      <c r="C50" s="134"/>
      <c r="D50" s="111">
        <v>733259563.75999999</v>
      </c>
      <c r="E50" s="93"/>
      <c r="F50" s="111">
        <v>645952367.32000005</v>
      </c>
      <c r="G50" s="105"/>
      <c r="H50" s="111">
        <v>87307196.439999938</v>
      </c>
      <c r="I50" s="106">
        <v>0.13516042491218025</v>
      </c>
      <c r="J50" s="111"/>
    </row>
    <row r="51" spans="1:10" s="96" customFormat="1" ht="15.75">
      <c r="A51" s="109" t="s">
        <v>69</v>
      </c>
      <c r="B51" s="112" t="s">
        <v>70</v>
      </c>
      <c r="C51" s="134"/>
      <c r="D51" s="111">
        <v>5173397077.0799999</v>
      </c>
      <c r="E51" s="93"/>
      <c r="F51" s="111">
        <v>7396473827.0799999</v>
      </c>
      <c r="G51" s="105"/>
      <c r="H51" s="111">
        <v>-2223076750</v>
      </c>
      <c r="I51" s="106">
        <v>-0.30055899635051264</v>
      </c>
      <c r="J51" s="111"/>
    </row>
    <row r="52" spans="1:10" s="96" customFormat="1" ht="15.75">
      <c r="A52" s="109" t="s">
        <v>71</v>
      </c>
      <c r="B52" s="112" t="s">
        <v>72</v>
      </c>
      <c r="C52" s="134"/>
      <c r="D52" s="111">
        <v>0</v>
      </c>
      <c r="E52" s="93"/>
      <c r="F52" s="111">
        <v>507980253.19999999</v>
      </c>
      <c r="G52" s="105"/>
      <c r="H52" s="111">
        <v>-507980253.19999999</v>
      </c>
      <c r="I52" s="106">
        <v>-1</v>
      </c>
      <c r="J52" s="111"/>
    </row>
    <row r="53" spans="1:10" s="96" customFormat="1" ht="15.75">
      <c r="A53" s="109" t="s">
        <v>73</v>
      </c>
      <c r="B53" s="112" t="s">
        <v>74</v>
      </c>
      <c r="C53" s="134"/>
      <c r="D53" s="111">
        <v>11722790191.379999</v>
      </c>
      <c r="E53" s="93"/>
      <c r="F53" s="111">
        <v>11918886367.799999</v>
      </c>
      <c r="G53" s="105"/>
      <c r="H53" s="111">
        <v>-196096176.42000008</v>
      </c>
      <c r="I53" s="106">
        <v>-1.6452558600589771E-2</v>
      </c>
      <c r="J53" s="111"/>
    </row>
    <row r="54" spans="1:10" s="96" customFormat="1" ht="15.75">
      <c r="A54" s="109" t="s">
        <v>75</v>
      </c>
      <c r="B54" s="112" t="s">
        <v>76</v>
      </c>
      <c r="C54" s="134"/>
      <c r="D54" s="111">
        <v>2573510229.52</v>
      </c>
      <c r="E54" s="93"/>
      <c r="F54" s="111">
        <v>2564944155.8499999</v>
      </c>
      <c r="G54" s="105"/>
      <c r="H54" s="111">
        <v>8566073.6700000763</v>
      </c>
      <c r="I54" s="106">
        <v>3.3396725813554231E-3</v>
      </c>
      <c r="J54" s="111"/>
    </row>
    <row r="55" spans="1:10" s="96" customFormat="1" ht="15.75">
      <c r="A55" s="109" t="s">
        <v>77</v>
      </c>
      <c r="B55" s="112" t="s">
        <v>78</v>
      </c>
      <c r="C55" s="134"/>
      <c r="D55" s="111">
        <v>5448215058.4099998</v>
      </c>
      <c r="E55" s="93"/>
      <c r="F55" s="111">
        <v>5391530355.8699999</v>
      </c>
      <c r="G55" s="105"/>
      <c r="H55" s="111">
        <v>56684702.539999962</v>
      </c>
      <c r="I55" s="106">
        <v>1.0513657310356195E-2</v>
      </c>
      <c r="J55" s="111"/>
    </row>
    <row r="56" spans="1:10" s="96" customFormat="1" ht="15.75">
      <c r="A56" s="109" t="s">
        <v>79</v>
      </c>
      <c r="B56" s="112" t="s">
        <v>80</v>
      </c>
      <c r="C56" s="134"/>
      <c r="D56" s="111">
        <v>14330458055.59</v>
      </c>
      <c r="E56" s="93"/>
      <c r="F56" s="111">
        <v>14334055615.030001</v>
      </c>
      <c r="G56" s="105"/>
      <c r="H56" s="111">
        <v>-3597559.4400005341</v>
      </c>
      <c r="I56" s="106">
        <v>-2.5097987175578602E-4</v>
      </c>
      <c r="J56" s="111"/>
    </row>
    <row r="57" spans="1:10" s="96" customFormat="1" ht="15.75">
      <c r="A57" s="109" t="s">
        <v>81</v>
      </c>
      <c r="B57" s="112" t="s">
        <v>82</v>
      </c>
      <c r="C57" s="134"/>
      <c r="D57" s="111">
        <v>1944367284.4100001</v>
      </c>
      <c r="E57" s="93"/>
      <c r="F57" s="111">
        <v>1944367284.4100001</v>
      </c>
      <c r="G57" s="105"/>
      <c r="H57" s="111">
        <v>0</v>
      </c>
      <c r="I57" s="106">
        <v>0</v>
      </c>
      <c r="J57" s="99"/>
    </row>
    <row r="58" spans="1:10" s="96" customFormat="1" ht="15.75">
      <c r="A58" s="109" t="s">
        <v>83</v>
      </c>
      <c r="B58" s="112" t="s">
        <v>84</v>
      </c>
      <c r="C58" s="134"/>
      <c r="D58" s="111">
        <v>342923992.23000002</v>
      </c>
      <c r="E58" s="93"/>
      <c r="F58" s="111">
        <v>339999521.25999999</v>
      </c>
      <c r="G58" s="120"/>
      <c r="H58" s="111">
        <v>2924470.9700000286</v>
      </c>
      <c r="I58" s="106">
        <v>8.6013973171558244E-3</v>
      </c>
      <c r="J58" s="104"/>
    </row>
    <row r="59" spans="1:10" s="96" customFormat="1" ht="15.75">
      <c r="A59" s="109" t="s">
        <v>85</v>
      </c>
      <c r="B59" s="112" t="s">
        <v>86</v>
      </c>
      <c r="C59" s="134"/>
      <c r="D59" s="111">
        <v>-25198400760.919998</v>
      </c>
      <c r="E59" s="93"/>
      <c r="F59" s="111">
        <v>-22371637358.68</v>
      </c>
      <c r="G59" s="120"/>
      <c r="H59" s="111">
        <v>-2826763402.2399979</v>
      </c>
      <c r="I59" s="106">
        <v>0.12635478382377938</v>
      </c>
      <c r="J59" s="108"/>
    </row>
    <row r="60" spans="1:10" s="96" customFormat="1" ht="15.75">
      <c r="C60" s="91"/>
      <c r="D60" s="99"/>
      <c r="E60" s="93"/>
      <c r="F60" s="99"/>
      <c r="G60" s="120"/>
      <c r="H60" s="111"/>
      <c r="I60" s="106"/>
      <c r="J60" s="111"/>
    </row>
    <row r="61" spans="1:10" s="96" customFormat="1" ht="15.75">
      <c r="B61" s="116" t="s">
        <v>20</v>
      </c>
      <c r="C61" s="163"/>
      <c r="D61" s="104">
        <v>9783025333.6100006</v>
      </c>
      <c r="E61" s="93"/>
      <c r="F61" s="104">
        <v>8586891114.2199993</v>
      </c>
      <c r="G61" s="114"/>
      <c r="H61" s="111"/>
      <c r="I61" s="106"/>
      <c r="J61" s="111"/>
    </row>
    <row r="62" spans="1:10" s="96" customFormat="1" ht="15.75">
      <c r="A62" s="98" t="s">
        <v>19</v>
      </c>
      <c r="B62" s="113" t="s">
        <v>20</v>
      </c>
      <c r="C62" s="162"/>
      <c r="D62" s="108">
        <v>9783025333.6100006</v>
      </c>
      <c r="E62" s="93"/>
      <c r="F62" s="108">
        <v>8586891114.2199993</v>
      </c>
      <c r="G62" s="114"/>
      <c r="H62" s="111"/>
      <c r="I62" s="106"/>
      <c r="J62" s="111"/>
    </row>
    <row r="63" spans="1:10" s="96" customFormat="1" ht="18">
      <c r="A63" s="109"/>
      <c r="B63" s="112"/>
      <c r="C63" s="164"/>
      <c r="D63" s="111"/>
      <c r="E63" s="93"/>
      <c r="F63" s="111"/>
      <c r="H63" s="111"/>
      <c r="I63" s="106"/>
      <c r="J63" s="108"/>
    </row>
    <row r="64" spans="1:10" s="96" customFormat="1" ht="18">
      <c r="A64" s="109" t="s">
        <v>87</v>
      </c>
      <c r="B64" s="112" t="s">
        <v>88</v>
      </c>
      <c r="C64" s="164" t="s">
        <v>89</v>
      </c>
      <c r="D64" s="111">
        <v>13524861689.219999</v>
      </c>
      <c r="E64" s="93"/>
      <c r="F64" s="111">
        <v>13436421958.559999</v>
      </c>
      <c r="H64" s="111">
        <v>88439730.659999847</v>
      </c>
      <c r="I64" s="106">
        <v>6.5820894083828E-3</v>
      </c>
      <c r="J64" s="108"/>
    </row>
    <row r="65" spans="1:11" s="96" customFormat="1" ht="18">
      <c r="A65" s="109" t="s">
        <v>90</v>
      </c>
      <c r="B65" s="110" t="s">
        <v>91</v>
      </c>
      <c r="C65" s="164" t="s">
        <v>89</v>
      </c>
      <c r="D65" s="111">
        <v>-7479150096.0299997</v>
      </c>
      <c r="E65" s="93"/>
      <c r="F65" s="111">
        <v>-6949311644.3400002</v>
      </c>
      <c r="H65" s="111">
        <v>-529838451.68999958</v>
      </c>
      <c r="I65" s="106">
        <v>7.6243299884462171E-2</v>
      </c>
      <c r="J65" s="118"/>
    </row>
    <row r="66" spans="1:11" s="96" customFormat="1" ht="18">
      <c r="A66" s="109" t="s">
        <v>92</v>
      </c>
      <c r="B66" s="112" t="s">
        <v>93</v>
      </c>
      <c r="C66" s="164" t="s">
        <v>49</v>
      </c>
      <c r="D66" s="111">
        <v>3737313740.4200001</v>
      </c>
      <c r="E66" s="93"/>
      <c r="F66" s="111">
        <v>2099780800</v>
      </c>
      <c r="H66" s="111">
        <v>1637532940.4200001</v>
      </c>
      <c r="I66" s="106">
        <v>0.77985899310061324</v>
      </c>
      <c r="J66" s="108"/>
    </row>
    <row r="67" spans="1:11" s="96" customFormat="1" ht="15.75">
      <c r="A67" s="115"/>
      <c r="B67" s="120"/>
      <c r="C67" s="123"/>
      <c r="D67" s="108"/>
      <c r="E67" s="93"/>
      <c r="F67" s="108"/>
      <c r="G67" s="121"/>
      <c r="H67" s="111"/>
      <c r="I67" s="106"/>
      <c r="J67" s="108"/>
    </row>
    <row r="68" spans="1:11" s="96" customFormat="1" ht="15.75">
      <c r="A68" s="109"/>
      <c r="B68" s="116" t="s">
        <v>94</v>
      </c>
      <c r="C68" s="163"/>
      <c r="D68" s="118">
        <v>32417502475.650005</v>
      </c>
      <c r="E68" s="93"/>
      <c r="F68" s="118">
        <v>37854029702.300003</v>
      </c>
      <c r="G68" s="121"/>
      <c r="H68" s="111"/>
      <c r="I68" s="106"/>
      <c r="J68" s="108"/>
      <c r="K68" s="99"/>
    </row>
    <row r="69" spans="1:11" ht="15.75">
      <c r="A69" s="115"/>
      <c r="B69" s="120"/>
      <c r="C69" s="123"/>
      <c r="D69" s="108"/>
      <c r="E69" s="93"/>
      <c r="F69" s="108"/>
      <c r="G69" s="96"/>
      <c r="H69" s="111"/>
      <c r="I69" s="106"/>
      <c r="J69" s="108"/>
      <c r="K69" s="124"/>
    </row>
    <row r="70" spans="1:11" ht="15.75">
      <c r="A70" s="122"/>
      <c r="B70" s="122" t="s">
        <v>95</v>
      </c>
      <c r="C70" s="123"/>
      <c r="D70" s="108">
        <v>618481392377.22009</v>
      </c>
      <c r="E70" s="123"/>
      <c r="F70" s="108">
        <v>506473181043.85004</v>
      </c>
      <c r="G70" s="96"/>
      <c r="H70" s="111"/>
      <c r="I70" s="106"/>
      <c r="J70" s="108"/>
    </row>
    <row r="71" spans="1:11" ht="15.75">
      <c r="A71" s="122"/>
      <c r="B71" s="122"/>
      <c r="C71" s="123"/>
      <c r="D71" s="108"/>
      <c r="E71" s="123"/>
      <c r="F71" s="108"/>
      <c r="G71" s="96"/>
      <c r="H71" s="111"/>
      <c r="I71" s="106"/>
      <c r="J71" s="108"/>
    </row>
    <row r="72" spans="1:11" ht="15.75">
      <c r="A72" s="122"/>
      <c r="B72" s="122"/>
      <c r="C72" s="123"/>
      <c r="D72" s="108"/>
      <c r="E72" s="123"/>
      <c r="F72" s="108"/>
      <c r="H72" s="111"/>
      <c r="I72" s="106"/>
      <c r="J72" s="92"/>
    </row>
    <row r="73" spans="1:11" ht="15.75">
      <c r="A73" s="122"/>
      <c r="B73" s="122"/>
      <c r="C73" s="123"/>
      <c r="D73" s="108"/>
      <c r="E73" s="123"/>
      <c r="F73" s="108"/>
      <c r="H73" s="111"/>
      <c r="I73" s="106"/>
      <c r="J73" s="111"/>
    </row>
    <row r="74" spans="1:11" ht="15.75">
      <c r="A74" s="122"/>
      <c r="B74" s="122"/>
      <c r="C74" s="123"/>
      <c r="D74" s="108"/>
      <c r="E74" s="123"/>
      <c r="F74" s="108"/>
      <c r="H74" s="111"/>
      <c r="I74" s="106"/>
      <c r="J74" s="111"/>
    </row>
    <row r="75" spans="1:11" ht="15.75">
      <c r="A75" s="90"/>
      <c r="B75" s="91"/>
      <c r="C75" s="123"/>
      <c r="D75" s="90" t="s">
        <v>4</v>
      </c>
      <c r="E75" s="93"/>
      <c r="F75" s="90" t="s">
        <v>5</v>
      </c>
      <c r="H75" s="138" t="s">
        <v>6</v>
      </c>
      <c r="I75" s="95" t="s">
        <v>7</v>
      </c>
      <c r="J75" s="111"/>
    </row>
    <row r="76" spans="1:11" ht="15.75">
      <c r="A76" s="97" t="s">
        <v>96</v>
      </c>
      <c r="B76" s="98" t="s">
        <v>97</v>
      </c>
      <c r="C76" s="162"/>
      <c r="D76" s="111"/>
      <c r="E76" s="93"/>
      <c r="F76" s="111"/>
      <c r="H76" s="111"/>
      <c r="I76" s="106"/>
      <c r="J76" s="111"/>
    </row>
    <row r="77" spans="1:11" ht="15.75">
      <c r="A77" s="97"/>
      <c r="B77" s="98"/>
      <c r="C77" s="123" t="s">
        <v>10</v>
      </c>
      <c r="D77" s="111"/>
      <c r="E77" s="93"/>
      <c r="F77" s="111"/>
      <c r="H77" s="111"/>
      <c r="I77" s="106"/>
      <c r="J77" s="104"/>
    </row>
    <row r="78" spans="1:11" ht="15.75">
      <c r="A78" s="97"/>
      <c r="B78" s="101" t="s">
        <v>98</v>
      </c>
      <c r="C78" s="163"/>
      <c r="D78" s="111"/>
      <c r="E78" s="93"/>
      <c r="F78" s="111"/>
      <c r="H78" s="111"/>
      <c r="I78" s="106"/>
      <c r="J78" s="108"/>
    </row>
    <row r="79" spans="1:11" ht="15.75">
      <c r="A79" s="97"/>
      <c r="B79" s="98"/>
      <c r="C79" s="162"/>
      <c r="D79" s="111"/>
      <c r="E79" s="93"/>
      <c r="F79" s="111"/>
      <c r="H79" s="111"/>
      <c r="I79" s="106"/>
      <c r="J79" s="111"/>
    </row>
    <row r="80" spans="1:11" ht="15.75">
      <c r="A80" s="97"/>
      <c r="B80" s="125" t="s">
        <v>99</v>
      </c>
      <c r="C80" s="163"/>
      <c r="D80" s="104">
        <v>71343146700.820007</v>
      </c>
      <c r="E80" s="93"/>
      <c r="F80" s="104">
        <v>57823159041.959999</v>
      </c>
      <c r="H80" s="111"/>
      <c r="I80" s="106"/>
      <c r="J80" s="111"/>
    </row>
    <row r="81" spans="1:10" ht="18">
      <c r="A81" s="107" t="s">
        <v>100</v>
      </c>
      <c r="B81" s="107" t="s">
        <v>99</v>
      </c>
      <c r="C81" s="164" t="s">
        <v>101</v>
      </c>
      <c r="D81" s="108">
        <v>71343146700.820007</v>
      </c>
      <c r="E81" s="93"/>
      <c r="F81" s="108">
        <v>57823159041.959999</v>
      </c>
      <c r="H81" s="111"/>
      <c r="I81" s="106"/>
      <c r="J81" s="111"/>
    </row>
    <row r="82" spans="1:10">
      <c r="A82" s="110" t="s">
        <v>102</v>
      </c>
      <c r="B82" s="110" t="s">
        <v>103</v>
      </c>
      <c r="C82" s="134"/>
      <c r="D82" s="111">
        <v>4143492486.25</v>
      </c>
      <c r="E82" s="117"/>
      <c r="F82" s="111">
        <v>698974119.16999996</v>
      </c>
      <c r="H82" s="111">
        <v>3444518367.0799999</v>
      </c>
      <c r="I82" s="106">
        <v>4.9279626707355186</v>
      </c>
      <c r="J82" s="111"/>
    </row>
    <row r="83" spans="1:10">
      <c r="A83" s="121" t="s">
        <v>104</v>
      </c>
      <c r="B83" s="110" t="s">
        <v>105</v>
      </c>
      <c r="C83" s="134"/>
      <c r="D83" s="111">
        <v>0</v>
      </c>
      <c r="E83" s="117"/>
      <c r="F83" s="111">
        <v>0</v>
      </c>
      <c r="H83" s="111">
        <v>0</v>
      </c>
      <c r="I83" s="106">
        <v>0</v>
      </c>
      <c r="J83" s="111"/>
    </row>
    <row r="84" spans="1:10">
      <c r="A84" s="110" t="s">
        <v>106</v>
      </c>
      <c r="B84" s="110" t="s">
        <v>107</v>
      </c>
      <c r="C84" s="134"/>
      <c r="D84" s="111">
        <v>25732485502.490002</v>
      </c>
      <c r="E84" s="117"/>
      <c r="F84" s="111">
        <v>20442224565.240002</v>
      </c>
      <c r="H84" s="111">
        <v>5290260937.25</v>
      </c>
      <c r="I84" s="106">
        <v>0.25879086301818494</v>
      </c>
      <c r="J84" s="111"/>
    </row>
    <row r="85" spans="1:10">
      <c r="A85" s="110" t="s">
        <v>108</v>
      </c>
      <c r="B85" s="110" t="s">
        <v>109</v>
      </c>
      <c r="C85" s="134"/>
      <c r="D85" s="111">
        <v>9579265</v>
      </c>
      <c r="E85" s="117"/>
      <c r="F85" s="111">
        <v>185700962</v>
      </c>
      <c r="H85" s="111">
        <v>-176121697</v>
      </c>
      <c r="I85" s="106">
        <v>-0.94841564148709145</v>
      </c>
      <c r="J85" s="111"/>
    </row>
    <row r="86" spans="1:10">
      <c r="A86" s="109" t="s">
        <v>110</v>
      </c>
      <c r="B86" s="112" t="s">
        <v>111</v>
      </c>
      <c r="C86" s="134"/>
      <c r="D86" s="111">
        <v>1192221781</v>
      </c>
      <c r="E86" s="117"/>
      <c r="F86" s="111">
        <v>638565374</v>
      </c>
      <c r="H86" s="111">
        <v>553656407</v>
      </c>
      <c r="I86" s="106">
        <v>0.86703167685380944</v>
      </c>
      <c r="J86" s="111"/>
    </row>
    <row r="87" spans="1:10">
      <c r="A87" s="110" t="s">
        <v>112</v>
      </c>
      <c r="B87" s="112" t="s">
        <v>113</v>
      </c>
      <c r="C87" s="134"/>
      <c r="D87" s="111">
        <v>24312695.440000001</v>
      </c>
      <c r="E87" s="117"/>
      <c r="F87" s="111">
        <v>24312695.440000001</v>
      </c>
      <c r="H87" s="111">
        <v>0</v>
      </c>
      <c r="I87" s="106">
        <v>0</v>
      </c>
      <c r="J87" s="111"/>
    </row>
    <row r="88" spans="1:10" ht="15.75">
      <c r="A88" s="110" t="s">
        <v>114</v>
      </c>
      <c r="B88" s="110" t="s">
        <v>115</v>
      </c>
      <c r="C88" s="134"/>
      <c r="D88" s="111">
        <v>44417514.659999996</v>
      </c>
      <c r="E88" s="117"/>
      <c r="F88" s="111">
        <v>8061798.5999999996</v>
      </c>
      <c r="H88" s="111">
        <v>36355716.059999995</v>
      </c>
      <c r="I88" s="106">
        <v>4.5096284171623928</v>
      </c>
      <c r="J88" s="118"/>
    </row>
    <row r="89" spans="1:10" ht="15.75">
      <c r="A89" s="110" t="s">
        <v>116</v>
      </c>
      <c r="B89" s="110" t="s">
        <v>117</v>
      </c>
      <c r="C89" s="134"/>
      <c r="D89" s="111">
        <v>0</v>
      </c>
      <c r="E89" s="117"/>
      <c r="F89" s="111">
        <v>0</v>
      </c>
      <c r="H89" s="111">
        <v>0</v>
      </c>
      <c r="I89" s="106">
        <v>0</v>
      </c>
      <c r="J89" s="118"/>
    </row>
    <row r="90" spans="1:10" ht="15.75">
      <c r="A90" s="110" t="s">
        <v>118</v>
      </c>
      <c r="B90" s="110" t="s">
        <v>119</v>
      </c>
      <c r="C90" s="165" t="s">
        <v>120</v>
      </c>
      <c r="D90" s="111">
        <v>40196637455.980003</v>
      </c>
      <c r="E90" s="117"/>
      <c r="F90" s="111">
        <v>35825319527.510002</v>
      </c>
      <c r="H90" s="111">
        <v>4371317928.4700012</v>
      </c>
      <c r="I90" s="106">
        <v>0.1220175559107937</v>
      </c>
      <c r="J90" s="108"/>
    </row>
    <row r="91" spans="1:10">
      <c r="A91" s="110"/>
      <c r="B91" s="110"/>
      <c r="C91" s="134"/>
      <c r="D91" s="111"/>
      <c r="E91" s="117"/>
      <c r="F91" s="111"/>
      <c r="H91" s="111"/>
      <c r="I91" s="106"/>
      <c r="J91" s="111"/>
    </row>
    <row r="92" spans="1:10" ht="15.75">
      <c r="A92" s="110"/>
      <c r="B92" s="126" t="s">
        <v>121</v>
      </c>
      <c r="C92" s="167"/>
      <c r="D92" s="118">
        <v>4869877344</v>
      </c>
      <c r="E92" s="117"/>
      <c r="F92" s="118">
        <v>4446920384</v>
      </c>
      <c r="H92" s="111"/>
      <c r="I92" s="106"/>
      <c r="J92" s="111"/>
    </row>
    <row r="93" spans="1:10" ht="18">
      <c r="A93" s="113" t="s">
        <v>122</v>
      </c>
      <c r="B93" s="113" t="s">
        <v>123</v>
      </c>
      <c r="C93" s="164" t="s">
        <v>124</v>
      </c>
      <c r="D93" s="108">
        <v>4869877344</v>
      </c>
      <c r="E93" s="117"/>
      <c r="F93" s="108">
        <v>4446920384</v>
      </c>
      <c r="H93" s="111"/>
      <c r="I93" s="106"/>
      <c r="J93" s="118"/>
    </row>
    <row r="94" spans="1:10">
      <c r="A94" s="112" t="s">
        <v>125</v>
      </c>
      <c r="B94" s="112" t="s">
        <v>126</v>
      </c>
      <c r="C94" s="134"/>
      <c r="D94" s="111">
        <v>4869877344</v>
      </c>
      <c r="E94" s="117"/>
      <c r="F94" s="111">
        <v>4446920384</v>
      </c>
      <c r="H94" s="111">
        <v>422956960</v>
      </c>
      <c r="I94" s="106">
        <v>9.511233021436527E-2</v>
      </c>
      <c r="J94" s="111"/>
    </row>
    <row r="95" spans="1:10">
      <c r="A95" s="110"/>
      <c r="B95" s="110"/>
      <c r="C95" s="134"/>
      <c r="D95" s="111"/>
      <c r="E95" s="117"/>
      <c r="F95" s="111"/>
      <c r="H95" s="111"/>
      <c r="I95" s="106"/>
      <c r="J95" s="111"/>
    </row>
    <row r="96" spans="1:10" ht="15.75">
      <c r="A96" s="110"/>
      <c r="B96" s="116" t="s">
        <v>127</v>
      </c>
      <c r="C96" s="163"/>
      <c r="D96" s="118">
        <v>76213024044.820007</v>
      </c>
      <c r="E96" s="93"/>
      <c r="F96" s="118">
        <v>62270079425.959999</v>
      </c>
      <c r="H96" s="111"/>
      <c r="I96" s="106"/>
      <c r="J96" s="111"/>
    </row>
    <row r="97" spans="1:11" ht="15.75">
      <c r="A97" s="110"/>
      <c r="B97" s="110"/>
      <c r="C97" s="134"/>
      <c r="D97" s="111"/>
      <c r="E97" s="117"/>
      <c r="F97" s="111"/>
      <c r="H97" s="111"/>
      <c r="I97" s="106"/>
      <c r="J97" s="104"/>
    </row>
    <row r="98" spans="1:11" ht="15.75">
      <c r="A98" s="110"/>
      <c r="B98" s="101" t="s">
        <v>128</v>
      </c>
      <c r="C98" s="163"/>
      <c r="D98" s="111"/>
      <c r="E98" s="117"/>
      <c r="F98" s="111"/>
      <c r="H98" s="111"/>
      <c r="I98" s="106"/>
      <c r="J98" s="108"/>
    </row>
    <row r="99" spans="1:11">
      <c r="A99" s="110"/>
      <c r="B99" s="110"/>
      <c r="C99" s="134"/>
      <c r="D99" s="111"/>
      <c r="E99" s="117"/>
      <c r="F99" s="111"/>
      <c r="H99" s="111"/>
      <c r="I99" s="106"/>
      <c r="J99" s="99"/>
    </row>
    <row r="100" spans="1:11" ht="15.75">
      <c r="A100" s="127"/>
      <c r="B100" s="125" t="s">
        <v>129</v>
      </c>
      <c r="C100" s="163"/>
      <c r="D100" s="104">
        <v>8857586897.0799999</v>
      </c>
      <c r="E100" s="117"/>
      <c r="F100" s="104">
        <v>411891406</v>
      </c>
      <c r="H100" s="111"/>
      <c r="I100" s="106"/>
      <c r="J100" s="111"/>
    </row>
    <row r="101" spans="1:11" ht="18">
      <c r="A101" s="127" t="s">
        <v>130</v>
      </c>
      <c r="B101" s="107" t="s">
        <v>129</v>
      </c>
      <c r="C101" s="164" t="s">
        <v>131</v>
      </c>
      <c r="D101" s="108">
        <v>8857586897.0799999</v>
      </c>
      <c r="E101" s="117"/>
      <c r="F101" s="108">
        <v>411891406</v>
      </c>
      <c r="H101" s="111"/>
      <c r="I101" s="106"/>
      <c r="J101" s="118"/>
    </row>
    <row r="102" spans="1:11">
      <c r="A102" s="121" t="s">
        <v>132</v>
      </c>
      <c r="B102" s="110" t="s">
        <v>133</v>
      </c>
      <c r="C102" s="134"/>
      <c r="D102" s="99">
        <v>8857586897.0799999</v>
      </c>
      <c r="E102" s="117"/>
      <c r="F102" s="99">
        <v>411891406</v>
      </c>
      <c r="H102" s="111">
        <v>8445695491.0799999</v>
      </c>
      <c r="I102" s="106">
        <v>20.504665472627025</v>
      </c>
      <c r="J102" s="99"/>
    </row>
    <row r="103" spans="1:11" ht="15.75">
      <c r="A103" s="110"/>
      <c r="B103" s="110"/>
      <c r="C103" s="134"/>
      <c r="D103" s="111"/>
      <c r="E103" s="117"/>
      <c r="F103" s="111"/>
      <c r="H103" s="111"/>
      <c r="I103" s="106"/>
      <c r="J103" s="108"/>
    </row>
    <row r="104" spans="1:11" ht="15.75">
      <c r="A104" s="109"/>
      <c r="B104" s="116" t="s">
        <v>134</v>
      </c>
      <c r="C104" s="163"/>
      <c r="D104" s="118">
        <v>8857586897.0799999</v>
      </c>
      <c r="E104" s="93"/>
      <c r="F104" s="118">
        <v>411891406</v>
      </c>
      <c r="H104" s="111"/>
      <c r="I104" s="106"/>
      <c r="J104" s="111"/>
    </row>
    <row r="105" spans="1:11">
      <c r="A105" s="128"/>
      <c r="B105" s="96"/>
      <c r="C105" s="91"/>
      <c r="D105" s="99"/>
      <c r="E105" s="117"/>
      <c r="F105" s="99"/>
      <c r="H105" s="111"/>
      <c r="I105" s="106"/>
      <c r="J105" s="99"/>
    </row>
    <row r="106" spans="1:11" ht="15.75">
      <c r="A106" s="129"/>
      <c r="B106" s="122" t="s">
        <v>135</v>
      </c>
      <c r="C106" s="123"/>
      <c r="D106" s="108">
        <v>85070610941.900009</v>
      </c>
      <c r="E106" s="117"/>
      <c r="F106" s="108">
        <v>62681970831.959999</v>
      </c>
      <c r="H106" s="111">
        <v>22388640109.94001</v>
      </c>
      <c r="I106" s="106">
        <v>0.35717830522528166</v>
      </c>
      <c r="J106" s="108"/>
    </row>
    <row r="107" spans="1:11" ht="15.75">
      <c r="A107" s="129"/>
      <c r="B107" s="129"/>
      <c r="C107" s="91"/>
      <c r="D107" s="111"/>
      <c r="E107" s="117"/>
      <c r="F107" s="111"/>
      <c r="H107" s="111"/>
      <c r="I107" s="106"/>
      <c r="J107" s="108"/>
    </row>
    <row r="108" spans="1:11" ht="15.75">
      <c r="A108" s="129"/>
      <c r="B108" s="96"/>
      <c r="C108" s="91"/>
      <c r="D108" s="99"/>
      <c r="E108" s="93"/>
      <c r="F108" s="99"/>
      <c r="H108" s="111"/>
      <c r="I108" s="106"/>
      <c r="J108" s="111"/>
    </row>
    <row r="109" spans="1:11" ht="15.75">
      <c r="A109" s="97" t="s">
        <v>136</v>
      </c>
      <c r="B109" s="98" t="s">
        <v>137</v>
      </c>
      <c r="C109" s="162"/>
      <c r="D109" s="108">
        <v>533410781435.32007</v>
      </c>
      <c r="E109" s="93"/>
      <c r="F109" s="108">
        <v>443791210211.88995</v>
      </c>
      <c r="H109" s="111"/>
      <c r="I109" s="106"/>
      <c r="J109" s="111"/>
    </row>
    <row r="110" spans="1:11" ht="18">
      <c r="A110" s="98" t="s">
        <v>138</v>
      </c>
      <c r="B110" s="113" t="s">
        <v>139</v>
      </c>
      <c r="C110" s="164">
        <v>27</v>
      </c>
      <c r="D110" s="108">
        <v>533410781435.32007</v>
      </c>
      <c r="E110" s="93"/>
      <c r="F110" s="108">
        <v>443791210211.88995</v>
      </c>
      <c r="H110" s="111"/>
      <c r="I110" s="106"/>
      <c r="J110" s="111"/>
      <c r="K110" s="106"/>
    </row>
    <row r="111" spans="1:11">
      <c r="A111" s="109" t="s">
        <v>140</v>
      </c>
      <c r="B111" s="112" t="s">
        <v>141</v>
      </c>
      <c r="D111" s="111">
        <v>285938357769.27002</v>
      </c>
      <c r="E111" s="117"/>
      <c r="F111" s="111">
        <v>245331557769.26999</v>
      </c>
      <c r="H111" s="111">
        <v>40606800000.000031</v>
      </c>
      <c r="I111" s="106">
        <v>0.16551804573869788</v>
      </c>
      <c r="J111" s="99"/>
    </row>
    <row r="112" spans="1:11">
      <c r="A112" s="109" t="s">
        <v>142</v>
      </c>
      <c r="B112" s="112" t="s">
        <v>143</v>
      </c>
      <c r="C112" s="134"/>
      <c r="D112" s="111">
        <v>174369713400.62</v>
      </c>
      <c r="E112" s="117"/>
      <c r="F112" s="111">
        <v>-23574044336.41</v>
      </c>
      <c r="H112" s="111">
        <v>197943757737.03</v>
      </c>
      <c r="I112" s="106">
        <v>-8.3966821692664251</v>
      </c>
      <c r="J112" s="99"/>
    </row>
    <row r="113" spans="1:11">
      <c r="A113" s="115" t="s">
        <v>144</v>
      </c>
      <c r="B113" s="129" t="s">
        <v>145</v>
      </c>
      <c r="C113" s="91"/>
      <c r="D113" s="99">
        <v>73102710265.430023</v>
      </c>
      <c r="E113" s="117"/>
      <c r="F113" s="99">
        <v>222033696779.02997</v>
      </c>
      <c r="H113" s="111">
        <v>-148930986513.59995</v>
      </c>
      <c r="I113" s="106">
        <v>-0.67075848699586116</v>
      </c>
      <c r="J113" s="99"/>
    </row>
    <row r="114" spans="1:11" ht="15.75">
      <c r="A114" s="96"/>
      <c r="B114" s="122"/>
      <c r="C114" s="123"/>
      <c r="D114" s="108"/>
      <c r="E114" s="117"/>
      <c r="F114" s="108"/>
      <c r="H114" s="111"/>
      <c r="I114" s="106"/>
      <c r="J114" s="111"/>
      <c r="K114" s="111"/>
    </row>
    <row r="115" spans="1:11" ht="15.75">
      <c r="A115" s="115"/>
      <c r="B115" s="122" t="s">
        <v>146</v>
      </c>
      <c r="C115" s="123"/>
      <c r="D115" s="108">
        <v>618481392377.22009</v>
      </c>
      <c r="E115" s="117"/>
      <c r="F115" s="108">
        <v>506473181043.84998</v>
      </c>
      <c r="H115" s="111"/>
      <c r="I115" s="106"/>
      <c r="J115" s="111"/>
    </row>
    <row r="116" spans="1:11">
      <c r="A116" s="129"/>
      <c r="B116" s="96"/>
      <c r="C116" s="91"/>
      <c r="D116" s="99"/>
      <c r="E116" s="117"/>
      <c r="F116" s="99"/>
      <c r="H116" s="111"/>
      <c r="I116" s="106"/>
      <c r="J116" s="99"/>
    </row>
    <row r="117" spans="1:11">
      <c r="A117" s="96"/>
      <c r="B117" s="129"/>
      <c r="C117" s="91"/>
      <c r="D117" s="111"/>
      <c r="E117" s="117"/>
      <c r="F117" s="111"/>
      <c r="H117" s="111"/>
      <c r="I117" s="106"/>
      <c r="J117" s="111"/>
    </row>
    <row r="118" spans="1:11" ht="15.75">
      <c r="A118" s="98" t="s">
        <v>147</v>
      </c>
      <c r="B118" s="113" t="s">
        <v>148</v>
      </c>
      <c r="C118" s="123"/>
      <c r="D118" s="108">
        <v>0</v>
      </c>
      <c r="E118" s="93"/>
      <c r="F118" s="108">
        <v>0</v>
      </c>
      <c r="H118" s="111"/>
      <c r="I118" s="106"/>
      <c r="J118" s="111"/>
    </row>
    <row r="119" spans="1:11" ht="18">
      <c r="A119" s="121" t="s">
        <v>149</v>
      </c>
      <c r="B119" s="110" t="s">
        <v>150</v>
      </c>
      <c r="C119" s="164" t="s">
        <v>151</v>
      </c>
      <c r="D119" s="99">
        <v>565053212703.07996</v>
      </c>
      <c r="E119" s="117"/>
      <c r="F119" s="99">
        <v>555707002219.41003</v>
      </c>
      <c r="H119" s="111">
        <v>9346210483.6699219</v>
      </c>
      <c r="I119" s="106">
        <v>1.6818594054677314E-2</v>
      </c>
      <c r="J119" s="111"/>
    </row>
    <row r="120" spans="1:11" ht="18">
      <c r="A120" s="109" t="s">
        <v>152</v>
      </c>
      <c r="B120" s="112" t="s">
        <v>153</v>
      </c>
      <c r="C120" s="164" t="s">
        <v>154</v>
      </c>
      <c r="D120" s="111">
        <v>333225829364.28998</v>
      </c>
      <c r="E120" s="117"/>
      <c r="F120" s="111">
        <v>337784136731.46997</v>
      </c>
      <c r="H120" s="111">
        <v>-4558307367.1799927</v>
      </c>
      <c r="I120" s="106">
        <v>-1.3494734866142439E-2</v>
      </c>
      <c r="J120" s="108"/>
    </row>
    <row r="121" spans="1:11" ht="18">
      <c r="A121" s="109" t="s">
        <v>155</v>
      </c>
      <c r="B121" s="112" t="s">
        <v>156</v>
      </c>
      <c r="C121" s="164" t="s">
        <v>154</v>
      </c>
      <c r="D121" s="111">
        <v>-898279042067.37</v>
      </c>
      <c r="E121" s="117"/>
      <c r="F121" s="111">
        <v>-893491138950.88</v>
      </c>
      <c r="H121" s="111">
        <v>-4787903116.4899902</v>
      </c>
      <c r="I121" s="106">
        <v>5.3586464462443955E-3</v>
      </c>
      <c r="J121" s="111"/>
    </row>
    <row r="122" spans="1:11">
      <c r="A122" s="96"/>
      <c r="B122" s="129"/>
      <c r="C122" s="91"/>
      <c r="D122" s="111"/>
      <c r="E122" s="117"/>
      <c r="F122" s="111"/>
      <c r="H122" s="111"/>
      <c r="I122" s="106"/>
      <c r="J122" s="111"/>
    </row>
    <row r="123" spans="1:11" ht="15.75">
      <c r="A123" s="98" t="s">
        <v>157</v>
      </c>
      <c r="B123" s="113" t="s">
        <v>158</v>
      </c>
      <c r="C123" s="163"/>
      <c r="D123" s="108">
        <v>0</v>
      </c>
      <c r="E123" s="93"/>
      <c r="F123" s="108">
        <v>0</v>
      </c>
      <c r="H123" s="111"/>
      <c r="I123" s="106"/>
      <c r="J123" s="111"/>
    </row>
    <row r="124" spans="1:11" ht="18">
      <c r="A124" s="109" t="s">
        <v>159</v>
      </c>
      <c r="B124" s="112" t="s">
        <v>160</v>
      </c>
      <c r="C124" s="164" t="s">
        <v>151</v>
      </c>
      <c r="D124" s="111">
        <v>2005789652893.95</v>
      </c>
      <c r="E124" s="117"/>
      <c r="F124" s="111">
        <v>792695032382</v>
      </c>
      <c r="H124" s="111">
        <v>1213094620511.95</v>
      </c>
      <c r="I124" s="106">
        <v>1.5303421504568724</v>
      </c>
      <c r="J124" s="111"/>
    </row>
    <row r="125" spans="1:11" ht="18">
      <c r="A125" s="109" t="s">
        <v>161</v>
      </c>
      <c r="B125" s="112" t="s">
        <v>162</v>
      </c>
      <c r="C125" s="164" t="s">
        <v>154</v>
      </c>
      <c r="D125" s="111">
        <v>87899958255177.703</v>
      </c>
      <c r="E125" s="117"/>
      <c r="F125" s="111">
        <v>132547502218434</v>
      </c>
      <c r="H125" s="111">
        <v>-44647543963256.297</v>
      </c>
      <c r="I125" s="106">
        <v>-0.33684183568905424</v>
      </c>
      <c r="J125" s="111"/>
    </row>
    <row r="126" spans="1:11" ht="18">
      <c r="A126" s="109" t="s">
        <v>163</v>
      </c>
      <c r="B126" s="112" t="s">
        <v>164</v>
      </c>
      <c r="C126" s="164" t="s">
        <v>154</v>
      </c>
      <c r="D126" s="111">
        <v>-89905747908071.703</v>
      </c>
      <c r="E126" s="117"/>
      <c r="F126" s="111">
        <v>-133340197250816</v>
      </c>
      <c r="H126" s="111">
        <v>43434449342744.297</v>
      </c>
      <c r="I126" s="106">
        <v>-0.32574160109455286</v>
      </c>
      <c r="J126" s="111"/>
    </row>
    <row r="127" spans="1:11">
      <c r="A127" s="115"/>
      <c r="B127" s="129"/>
      <c r="C127" s="91"/>
      <c r="D127" s="111"/>
      <c r="E127" s="117"/>
      <c r="F127" s="111"/>
      <c r="H127" s="111"/>
      <c r="J127" s="111"/>
    </row>
    <row r="128" spans="1:11" ht="20.25" customHeight="1">
      <c r="A128" s="115"/>
      <c r="B128" s="129"/>
      <c r="C128" s="91"/>
      <c r="D128" s="111"/>
      <c r="E128" s="117"/>
      <c r="F128" s="111"/>
      <c r="J128" s="131"/>
    </row>
    <row r="129" spans="1:10" ht="15.75">
      <c r="A129" s="115"/>
      <c r="B129" s="129"/>
      <c r="C129" s="91"/>
      <c r="D129" s="111"/>
      <c r="E129" s="117"/>
      <c r="F129" s="111"/>
      <c r="J129" s="132"/>
    </row>
    <row r="130" spans="1:10">
      <c r="A130" s="115"/>
      <c r="B130" s="129"/>
      <c r="C130" s="91"/>
      <c r="D130" s="111"/>
      <c r="E130" s="117"/>
      <c r="F130" s="111"/>
      <c r="J130" s="133"/>
    </row>
    <row r="131" spans="1:10">
      <c r="A131" s="115"/>
      <c r="B131" s="131"/>
      <c r="C131" s="91"/>
      <c r="D131" s="131"/>
      <c r="E131" s="117"/>
      <c r="F131" s="131"/>
      <c r="J131" s="133"/>
    </row>
    <row r="132" spans="1:10" ht="15.75">
      <c r="A132" s="115"/>
      <c r="B132" s="156" t="s">
        <v>165</v>
      </c>
      <c r="C132" s="123"/>
      <c r="E132" s="123"/>
      <c r="F132" s="196" t="s">
        <v>166</v>
      </c>
      <c r="G132" s="196"/>
      <c r="H132" s="196"/>
      <c r="I132" s="196"/>
      <c r="J132" s="99"/>
    </row>
    <row r="133" spans="1:10" ht="30" customHeight="1">
      <c r="A133" s="115"/>
      <c r="B133" s="134" t="s">
        <v>167</v>
      </c>
      <c r="C133" s="134"/>
      <c r="E133" s="91"/>
      <c r="F133" s="197" t="s">
        <v>168</v>
      </c>
      <c r="G133" s="197"/>
      <c r="H133" s="197"/>
      <c r="I133" s="197"/>
      <c r="J133" s="99"/>
    </row>
    <row r="134" spans="1:10">
      <c r="A134" s="115"/>
      <c r="B134" s="134" t="s">
        <v>169</v>
      </c>
      <c r="C134" s="134"/>
      <c r="E134" s="91"/>
      <c r="F134" s="193" t="s">
        <v>170</v>
      </c>
      <c r="G134" s="193"/>
      <c r="H134" s="193"/>
      <c r="I134" s="193"/>
      <c r="J134" s="99"/>
    </row>
    <row r="135" spans="1:10">
      <c r="A135" s="115"/>
      <c r="B135" s="91"/>
      <c r="C135" s="91"/>
      <c r="E135" s="91"/>
      <c r="F135" s="173"/>
      <c r="J135" s="99"/>
    </row>
    <row r="136" spans="1:10" ht="16.5" customHeight="1">
      <c r="A136" s="115"/>
      <c r="B136" s="91"/>
      <c r="C136" s="91"/>
      <c r="E136" s="91"/>
      <c r="F136" s="173"/>
      <c r="J136" s="131"/>
    </row>
    <row r="137" spans="1:10">
      <c r="A137" s="115"/>
      <c r="B137" s="91"/>
      <c r="C137" s="91"/>
      <c r="E137" s="91"/>
      <c r="F137" s="173"/>
      <c r="J137" s="133"/>
    </row>
    <row r="138" spans="1:10">
      <c r="A138" s="115"/>
      <c r="B138" s="131"/>
      <c r="C138" s="91"/>
      <c r="E138" s="91"/>
      <c r="F138" s="131"/>
      <c r="J138" s="133"/>
    </row>
    <row r="139" spans="1:10" ht="15.75">
      <c r="A139" s="115"/>
      <c r="B139" s="162" t="s">
        <v>171</v>
      </c>
      <c r="C139" s="162"/>
      <c r="E139" s="91"/>
      <c r="F139" s="196" t="s">
        <v>172</v>
      </c>
      <c r="G139" s="196"/>
      <c r="H139" s="196"/>
      <c r="I139" s="196"/>
      <c r="J139" s="133"/>
    </row>
    <row r="140" spans="1:10">
      <c r="A140" s="115"/>
      <c r="B140" s="134" t="s">
        <v>173</v>
      </c>
      <c r="C140" s="134"/>
      <c r="E140" s="91"/>
      <c r="F140" s="193" t="s">
        <v>174</v>
      </c>
      <c r="G140" s="193"/>
      <c r="H140" s="193"/>
      <c r="I140" s="193"/>
      <c r="J140" s="99"/>
    </row>
    <row r="141" spans="1:10" ht="15.75">
      <c r="A141" s="135"/>
      <c r="B141" s="134" t="s">
        <v>175</v>
      </c>
      <c r="C141" s="134"/>
      <c r="E141" s="91"/>
      <c r="F141" s="193" t="s">
        <v>176</v>
      </c>
      <c r="G141" s="193"/>
      <c r="H141" s="193"/>
      <c r="I141" s="193"/>
      <c r="J141" s="136"/>
    </row>
    <row r="142" spans="1:10">
      <c r="A142" s="96"/>
      <c r="B142" s="91"/>
      <c r="C142" s="91"/>
      <c r="E142" s="91"/>
      <c r="F142" s="193" t="s">
        <v>177</v>
      </c>
      <c r="G142" s="193"/>
      <c r="H142" s="193"/>
      <c r="I142" s="193"/>
      <c r="J142" s="99"/>
    </row>
    <row r="143" spans="1:10" ht="15.75">
      <c r="A143" s="102"/>
      <c r="B143" s="96"/>
      <c r="C143" s="91"/>
      <c r="D143" s="99"/>
      <c r="E143" s="96"/>
      <c r="F143" s="99"/>
    </row>
    <row r="144" spans="1:10" ht="15.75">
      <c r="A144" s="195" t="s">
        <v>178</v>
      </c>
      <c r="B144" s="195"/>
      <c r="C144" s="195"/>
      <c r="D144" s="136"/>
      <c r="E144" s="102"/>
      <c r="F144" s="136"/>
    </row>
    <row r="145" spans="1:6">
      <c r="A145" s="195" t="s">
        <v>179</v>
      </c>
      <c r="B145" s="195"/>
      <c r="C145" s="195"/>
      <c r="D145" s="99"/>
      <c r="E145" s="96"/>
      <c r="F145" s="99"/>
    </row>
    <row r="177" spans="1:1">
      <c r="A177" s="137"/>
    </row>
    <row r="178" spans="1:1">
      <c r="A178" s="137"/>
    </row>
    <row r="179" spans="1:1">
      <c r="A179" s="137"/>
    </row>
    <row r="180" spans="1:1">
      <c r="A180" s="137"/>
    </row>
    <row r="181" spans="1:1">
      <c r="A181" s="137"/>
    </row>
    <row r="182" spans="1:1">
      <c r="A182" s="137"/>
    </row>
    <row r="183" spans="1:1">
      <c r="A183" s="137"/>
    </row>
    <row r="184" spans="1:1">
      <c r="A184" s="137"/>
    </row>
    <row r="185" spans="1:1">
      <c r="A185" s="137"/>
    </row>
    <row r="186" spans="1:1">
      <c r="A186" s="137"/>
    </row>
    <row r="187" spans="1:1">
      <c r="A187" s="137"/>
    </row>
    <row r="188" spans="1:1">
      <c r="A188" s="137"/>
    </row>
    <row r="189" spans="1:1">
      <c r="A189" s="137"/>
    </row>
    <row r="190" spans="1:1">
      <c r="A190" s="137"/>
    </row>
    <row r="191" spans="1:1">
      <c r="A191" s="137"/>
    </row>
    <row r="192" spans="1:1">
      <c r="A192" s="137"/>
    </row>
    <row r="193" spans="1:1">
      <c r="A193" s="137"/>
    </row>
    <row r="194" spans="1:1">
      <c r="A194" s="137"/>
    </row>
    <row r="195" spans="1:1">
      <c r="A195" s="137"/>
    </row>
    <row r="196" spans="1:1">
      <c r="A196" s="137"/>
    </row>
    <row r="197" spans="1:1">
      <c r="A197" s="137"/>
    </row>
    <row r="198" spans="1:1">
      <c r="A198" s="137"/>
    </row>
    <row r="199" spans="1:1">
      <c r="A199" s="137"/>
    </row>
    <row r="200" spans="1:1">
      <c r="A200" s="137"/>
    </row>
    <row r="201" spans="1:1">
      <c r="A201" s="137"/>
    </row>
    <row r="202" spans="1:1">
      <c r="A202" s="137"/>
    </row>
    <row r="203" spans="1:1">
      <c r="A203" s="137"/>
    </row>
    <row r="204" spans="1:1">
      <c r="A204" s="137"/>
    </row>
    <row r="205" spans="1:1">
      <c r="A205" s="137"/>
    </row>
    <row r="206" spans="1:1">
      <c r="A206" s="137"/>
    </row>
    <row r="207" spans="1:1">
      <c r="A207" s="137"/>
    </row>
    <row r="208" spans="1:1">
      <c r="A208" s="137"/>
    </row>
    <row r="209" spans="1:1">
      <c r="A209" s="137"/>
    </row>
    <row r="210" spans="1:1">
      <c r="A210" s="137"/>
    </row>
    <row r="211" spans="1:1">
      <c r="A211" s="137"/>
    </row>
    <row r="212" spans="1:1">
      <c r="A212" s="137"/>
    </row>
    <row r="213" spans="1:1">
      <c r="A213" s="137"/>
    </row>
    <row r="214" spans="1:1">
      <c r="A214" s="137"/>
    </row>
    <row r="215" spans="1:1">
      <c r="A215" s="137"/>
    </row>
    <row r="216" spans="1:1">
      <c r="A216" s="137"/>
    </row>
    <row r="217" spans="1:1">
      <c r="A217" s="137"/>
    </row>
    <row r="218" spans="1:1">
      <c r="A218" s="137"/>
    </row>
    <row r="219" spans="1:1">
      <c r="A219" s="137"/>
    </row>
    <row r="220" spans="1:1">
      <c r="A220" s="137"/>
    </row>
    <row r="221" spans="1:1">
      <c r="A221" s="137"/>
    </row>
    <row r="222" spans="1:1">
      <c r="A222" s="137"/>
    </row>
    <row r="223" spans="1:1">
      <c r="A223" s="137"/>
    </row>
    <row r="224" spans="1:1">
      <c r="A224" s="137"/>
    </row>
    <row r="225" spans="1:1">
      <c r="A225" s="137"/>
    </row>
    <row r="226" spans="1:1">
      <c r="A226" s="137"/>
    </row>
    <row r="227" spans="1:1">
      <c r="A227" s="137"/>
    </row>
    <row r="228" spans="1:1">
      <c r="A228" s="137"/>
    </row>
    <row r="229" spans="1:1">
      <c r="A229" s="137"/>
    </row>
    <row r="230" spans="1:1">
      <c r="A230" s="137"/>
    </row>
    <row r="231" spans="1:1">
      <c r="A231" s="137"/>
    </row>
    <row r="232" spans="1:1">
      <c r="A232" s="137"/>
    </row>
    <row r="233" spans="1:1">
      <c r="A233" s="137"/>
    </row>
    <row r="234" spans="1:1">
      <c r="A234" s="137"/>
    </row>
    <row r="235" spans="1:1">
      <c r="A235" s="137"/>
    </row>
    <row r="236" spans="1:1">
      <c r="A236" s="137"/>
    </row>
    <row r="237" spans="1:1">
      <c r="A237" s="137"/>
    </row>
    <row r="238" spans="1:1">
      <c r="A238" s="137"/>
    </row>
    <row r="239" spans="1:1">
      <c r="A239" s="137"/>
    </row>
    <row r="240" spans="1:1">
      <c r="A240" s="137"/>
    </row>
    <row r="241" spans="1:1">
      <c r="A241" s="137"/>
    </row>
    <row r="242" spans="1:1">
      <c r="A242" s="137"/>
    </row>
    <row r="243" spans="1:1">
      <c r="A243" s="137"/>
    </row>
    <row r="244" spans="1:1">
      <c r="A244" s="137"/>
    </row>
    <row r="245" spans="1:1">
      <c r="A245" s="137"/>
    </row>
    <row r="246" spans="1:1">
      <c r="A246" s="137"/>
    </row>
    <row r="247" spans="1:1">
      <c r="A247" s="137"/>
    </row>
    <row r="248" spans="1:1">
      <c r="A248" s="137"/>
    </row>
    <row r="249" spans="1:1">
      <c r="A249" s="137"/>
    </row>
    <row r="250" spans="1:1">
      <c r="A250" s="137"/>
    </row>
    <row r="251" spans="1:1">
      <c r="A251" s="137"/>
    </row>
    <row r="252" spans="1:1">
      <c r="A252" s="137"/>
    </row>
    <row r="253" spans="1:1">
      <c r="A253" s="137"/>
    </row>
    <row r="254" spans="1:1">
      <c r="A254" s="137"/>
    </row>
    <row r="255" spans="1:1">
      <c r="A255" s="137"/>
    </row>
    <row r="256" spans="1:1">
      <c r="A256" s="137"/>
    </row>
    <row r="257" spans="1:1">
      <c r="A257" s="137"/>
    </row>
    <row r="258" spans="1:1">
      <c r="A258" s="137"/>
    </row>
    <row r="259" spans="1:1">
      <c r="A259" s="137"/>
    </row>
    <row r="260" spans="1:1">
      <c r="A260" s="137"/>
    </row>
    <row r="261" spans="1:1">
      <c r="A261" s="137"/>
    </row>
    <row r="262" spans="1:1">
      <c r="A262" s="137"/>
    </row>
    <row r="263" spans="1:1">
      <c r="A263" s="137"/>
    </row>
    <row r="264" spans="1:1">
      <c r="A264" s="137"/>
    </row>
    <row r="265" spans="1:1">
      <c r="A265" s="137"/>
    </row>
    <row r="266" spans="1:1">
      <c r="A266" s="137"/>
    </row>
    <row r="267" spans="1:1">
      <c r="A267" s="137"/>
    </row>
    <row r="268" spans="1:1">
      <c r="A268" s="137"/>
    </row>
    <row r="269" spans="1:1">
      <c r="A269" s="137"/>
    </row>
    <row r="270" spans="1:1">
      <c r="A270" s="137"/>
    </row>
    <row r="271" spans="1:1">
      <c r="A271" s="137"/>
    </row>
    <row r="272" spans="1:1">
      <c r="A272" s="137"/>
    </row>
    <row r="273" spans="1:1">
      <c r="A273" s="137"/>
    </row>
    <row r="274" spans="1:1">
      <c r="A274" s="137"/>
    </row>
    <row r="275" spans="1:1">
      <c r="A275" s="137"/>
    </row>
    <row r="276" spans="1:1">
      <c r="A276" s="137"/>
    </row>
    <row r="277" spans="1:1">
      <c r="A277" s="137"/>
    </row>
    <row r="278" spans="1:1">
      <c r="A278" s="137"/>
    </row>
    <row r="279" spans="1:1">
      <c r="A279" s="137"/>
    </row>
    <row r="280" spans="1:1">
      <c r="A280" s="137"/>
    </row>
    <row r="281" spans="1:1">
      <c r="A281" s="137"/>
    </row>
    <row r="282" spans="1:1">
      <c r="A282" s="137"/>
    </row>
    <row r="283" spans="1:1">
      <c r="A283" s="137"/>
    </row>
    <row r="284" spans="1:1">
      <c r="A284" s="137"/>
    </row>
    <row r="285" spans="1:1">
      <c r="A285" s="137"/>
    </row>
    <row r="286" spans="1:1">
      <c r="A286" s="137"/>
    </row>
    <row r="287" spans="1:1">
      <c r="A287" s="137"/>
    </row>
    <row r="288" spans="1:1">
      <c r="A288" s="137"/>
    </row>
    <row r="289" spans="1:1">
      <c r="A289" s="137"/>
    </row>
    <row r="290" spans="1:1">
      <c r="A290" s="137"/>
    </row>
    <row r="291" spans="1:1">
      <c r="A291" s="137"/>
    </row>
    <row r="292" spans="1:1">
      <c r="A292" s="137"/>
    </row>
    <row r="293" spans="1:1">
      <c r="A293" s="137"/>
    </row>
    <row r="294" spans="1:1">
      <c r="A294" s="137"/>
    </row>
    <row r="295" spans="1:1">
      <c r="A295" s="137"/>
    </row>
    <row r="296" spans="1:1">
      <c r="A296" s="137"/>
    </row>
    <row r="297" spans="1:1">
      <c r="A297" s="137"/>
    </row>
    <row r="298" spans="1:1">
      <c r="A298" s="137"/>
    </row>
    <row r="299" spans="1:1">
      <c r="A299" s="137"/>
    </row>
    <row r="300" spans="1:1">
      <c r="A300" s="137"/>
    </row>
    <row r="301" spans="1:1">
      <c r="A301" s="137"/>
    </row>
    <row r="302" spans="1:1">
      <c r="A302" s="137"/>
    </row>
    <row r="303" spans="1:1">
      <c r="A303" s="137"/>
    </row>
  </sheetData>
  <mergeCells count="13">
    <mergeCell ref="A144:C144"/>
    <mergeCell ref="A145:C145"/>
    <mergeCell ref="F132:I132"/>
    <mergeCell ref="F133:I133"/>
    <mergeCell ref="F134:I134"/>
    <mergeCell ref="F139:I139"/>
    <mergeCell ref="F140:I140"/>
    <mergeCell ref="F141:I141"/>
    <mergeCell ref="F142:I142"/>
    <mergeCell ref="A1:I1"/>
    <mergeCell ref="A2:I2"/>
    <mergeCell ref="A3:I3"/>
    <mergeCell ref="A4:I4"/>
  </mergeCells>
  <phoneticPr fontId="0" type="noConversion"/>
  <printOptions horizontalCentered="1" verticalCentered="1"/>
  <pageMargins left="0.70866141732283472" right="0.31496062992125984" top="0.55118110236220474" bottom="0.35433070866141736" header="0.51181102362204722" footer="0.31496062992125984"/>
  <pageSetup scale="59" orientation="portrait" r:id="rId1"/>
  <headerFooter alignWithMargins="0">
    <oddHeader>&amp;L&amp;G</oddHeader>
    <oddFooter>&amp;R&amp;P de 2</oddFooter>
  </headerFooter>
  <rowBreaks count="1" manualBreakCount="1">
    <brk id="73" max="8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E98"/>
  <sheetViews>
    <sheetView topLeftCell="A10" zoomScale="70" zoomScaleNormal="70" workbookViewId="0">
      <selection activeCell="B91" sqref="B91"/>
    </sheetView>
  </sheetViews>
  <sheetFormatPr defaultColWidth="11.42578125" defaultRowHeight="15"/>
  <cols>
    <col min="1" max="1" width="9.140625" style="8" customWidth="1"/>
    <col min="2" max="2" width="62" style="8" customWidth="1"/>
    <col min="3" max="3" width="10.85546875" style="8" customWidth="1"/>
    <col min="4" max="4" width="27" style="49" customWidth="1"/>
    <col min="5" max="5" width="3.42578125" style="8" customWidth="1"/>
    <col min="6" max="6" width="27.42578125" style="49" customWidth="1"/>
    <col min="7" max="7" width="1.7109375" style="8" customWidth="1"/>
    <col min="8" max="8" width="25" style="8" customWidth="1"/>
    <col min="9" max="9" width="15.7109375" style="29" customWidth="1"/>
    <col min="10" max="10" width="17.42578125" style="8" bestFit="1" customWidth="1"/>
    <col min="11" max="11" width="14.28515625" style="8" bestFit="1" customWidth="1"/>
    <col min="12" max="16384" width="11.42578125" style="8"/>
  </cols>
  <sheetData>
    <row r="1" spans="1:31" s="38" customFormat="1" ht="15.75">
      <c r="A1" s="199" t="s">
        <v>0</v>
      </c>
      <c r="B1" s="199"/>
      <c r="C1" s="199"/>
      <c r="D1" s="199"/>
      <c r="E1" s="199"/>
      <c r="F1" s="199"/>
      <c r="G1" s="199"/>
      <c r="H1" s="199"/>
      <c r="I1" s="199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</row>
    <row r="2" spans="1:31" s="38" customFormat="1" ht="15.75">
      <c r="A2" s="199" t="s">
        <v>180</v>
      </c>
      <c r="B2" s="199"/>
      <c r="C2" s="199"/>
      <c r="D2" s="199"/>
      <c r="E2" s="199"/>
      <c r="F2" s="199"/>
      <c r="G2" s="199"/>
      <c r="H2" s="199"/>
      <c r="I2" s="199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s="38" customFormat="1" ht="15.75">
      <c r="A3" s="199" t="s">
        <v>181</v>
      </c>
      <c r="B3" s="199"/>
      <c r="C3" s="199"/>
      <c r="D3" s="199"/>
      <c r="E3" s="199"/>
      <c r="F3" s="199"/>
      <c r="G3" s="199"/>
      <c r="H3" s="199"/>
      <c r="I3" s="199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s="38" customFormat="1" ht="15.75">
      <c r="A4" s="199" t="s">
        <v>182</v>
      </c>
      <c r="B4" s="199"/>
      <c r="C4" s="199"/>
      <c r="D4" s="199"/>
      <c r="E4" s="199"/>
      <c r="F4" s="199"/>
      <c r="G4" s="199"/>
      <c r="H4" s="199"/>
      <c r="I4" s="199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s="38" customFormat="1">
      <c r="A5" s="198"/>
      <c r="B5" s="198"/>
      <c r="C5" s="198"/>
      <c r="D5" s="198"/>
      <c r="E5" s="198"/>
      <c r="F5" s="198"/>
      <c r="G5" s="198"/>
      <c r="H5" s="39"/>
      <c r="I5" s="40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s="42" customFormat="1" ht="15.75">
      <c r="A6" s="25"/>
      <c r="B6" s="33"/>
      <c r="C6" s="33"/>
      <c r="D6" s="41" t="s">
        <v>183</v>
      </c>
      <c r="E6" s="33"/>
      <c r="F6" s="41" t="s">
        <v>183</v>
      </c>
      <c r="G6" s="10"/>
      <c r="H6" s="10"/>
      <c r="I6" s="12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s="42" customFormat="1" ht="15.75">
      <c r="A7" s="2" t="s">
        <v>184</v>
      </c>
      <c r="B7" s="1" t="s">
        <v>185</v>
      </c>
      <c r="C7" s="33"/>
      <c r="D7" s="2" t="s">
        <v>4</v>
      </c>
      <c r="E7" s="3"/>
      <c r="F7" s="2" t="s">
        <v>5</v>
      </c>
      <c r="G7" s="10"/>
      <c r="H7" s="1" t="s">
        <v>6</v>
      </c>
      <c r="I7" s="7" t="s">
        <v>7</v>
      </c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1:31" s="42" customFormat="1" ht="15.75">
      <c r="A8" s="2"/>
      <c r="B8" s="1"/>
      <c r="C8" s="33" t="s">
        <v>10</v>
      </c>
      <c r="D8" s="43"/>
      <c r="E8" s="3"/>
      <c r="F8" s="43"/>
      <c r="G8" s="10"/>
      <c r="H8" s="10"/>
      <c r="I8" s="12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</row>
    <row r="9" spans="1:31" s="10" customFormat="1" ht="15.75">
      <c r="A9" s="44"/>
      <c r="B9" s="45" t="s">
        <v>186</v>
      </c>
      <c r="C9" s="45"/>
      <c r="D9" s="13">
        <v>130422046697.81001</v>
      </c>
      <c r="E9" s="3"/>
      <c r="F9" s="13">
        <v>100977776978.73001</v>
      </c>
      <c r="I9" s="12"/>
    </row>
    <row r="10" spans="1:31" s="10" customFormat="1" ht="15.75">
      <c r="A10" s="44"/>
      <c r="B10" s="21"/>
      <c r="C10" s="21"/>
      <c r="D10" s="11"/>
      <c r="E10" s="3"/>
      <c r="F10" s="11"/>
      <c r="I10" s="12"/>
    </row>
    <row r="11" spans="1:31" s="10" customFormat="1" ht="16.5">
      <c r="A11" s="23" t="s">
        <v>187</v>
      </c>
      <c r="B11" s="24" t="s">
        <v>188</v>
      </c>
      <c r="C11" s="169" t="s">
        <v>189</v>
      </c>
      <c r="D11" s="46">
        <v>7548076737.8000031</v>
      </c>
      <c r="E11" s="3"/>
      <c r="F11" s="46">
        <v>6457917904.3500061</v>
      </c>
      <c r="I11" s="12"/>
    </row>
    <row r="12" spans="1:31" s="10" customFormat="1" ht="15.75">
      <c r="A12" s="20" t="s">
        <v>190</v>
      </c>
      <c r="B12" s="22" t="s">
        <v>191</v>
      </c>
      <c r="C12" s="22"/>
      <c r="D12" s="11">
        <v>7548076737.8000031</v>
      </c>
      <c r="E12" s="3"/>
      <c r="F12" s="47">
        <v>6457917904.3500061</v>
      </c>
      <c r="H12" s="11">
        <v>1090158833.4499969</v>
      </c>
      <c r="I12" s="12">
        <v>0.1688096457088242</v>
      </c>
    </row>
    <row r="13" spans="1:31" s="10" customFormat="1" ht="15.75">
      <c r="A13" s="20"/>
      <c r="B13" s="22"/>
      <c r="C13" s="22"/>
      <c r="D13" s="47"/>
      <c r="E13" s="3"/>
      <c r="F13" s="47"/>
      <c r="I13" s="12"/>
    </row>
    <row r="14" spans="1:31" s="10" customFormat="1" ht="16.5">
      <c r="A14" s="23" t="s">
        <v>192</v>
      </c>
      <c r="B14" s="24" t="s">
        <v>193</v>
      </c>
      <c r="C14" s="169" t="s">
        <v>189</v>
      </c>
      <c r="D14" s="37">
        <v>81067040885.490005</v>
      </c>
      <c r="E14" s="3"/>
      <c r="F14" s="37">
        <v>25568099886.950001</v>
      </c>
      <c r="I14" s="12"/>
    </row>
    <row r="15" spans="1:31" s="10" customFormat="1" ht="15.75">
      <c r="A15" s="20" t="s">
        <v>194</v>
      </c>
      <c r="B15" s="22" t="s">
        <v>195</v>
      </c>
      <c r="C15" s="22"/>
      <c r="D15" s="11">
        <v>80871523885.490005</v>
      </c>
      <c r="E15" s="3"/>
      <c r="F15" s="11">
        <v>25568099886.950001</v>
      </c>
      <c r="H15" s="11">
        <v>55303423998.540009</v>
      </c>
      <c r="I15" s="12">
        <v>2.1629852919483845</v>
      </c>
    </row>
    <row r="16" spans="1:31" s="10" customFormat="1" ht="15.75">
      <c r="A16" s="20" t="s">
        <v>196</v>
      </c>
      <c r="B16" s="22" t="s">
        <v>197</v>
      </c>
      <c r="C16" s="22"/>
      <c r="D16" s="139">
        <v>195517000</v>
      </c>
      <c r="E16" s="3"/>
      <c r="F16" s="16">
        <v>0</v>
      </c>
      <c r="H16" s="11">
        <v>195517000</v>
      </c>
      <c r="I16" s="12">
        <v>0</v>
      </c>
    </row>
    <row r="17" spans="1:10" s="10" customFormat="1" ht="15.75">
      <c r="A17" s="20"/>
      <c r="B17" s="22"/>
      <c r="C17" s="22"/>
      <c r="D17" s="47"/>
      <c r="E17" s="3"/>
      <c r="F17" s="47"/>
      <c r="I17" s="12"/>
    </row>
    <row r="18" spans="1:10" s="10" customFormat="1" ht="16.5">
      <c r="A18" s="23" t="s">
        <v>198</v>
      </c>
      <c r="B18" s="24" t="s">
        <v>199</v>
      </c>
      <c r="C18" s="169" t="s">
        <v>189</v>
      </c>
      <c r="D18" s="37">
        <v>41161007139.5</v>
      </c>
      <c r="E18" s="3"/>
      <c r="F18" s="37">
        <v>63119690292.900002</v>
      </c>
      <c r="I18" s="12"/>
    </row>
    <row r="19" spans="1:10" s="10" customFormat="1" ht="15.75">
      <c r="A19" s="20" t="s">
        <v>200</v>
      </c>
      <c r="B19" s="22" t="s">
        <v>201</v>
      </c>
      <c r="C19" s="22"/>
      <c r="D19" s="48">
        <v>40054464760.5</v>
      </c>
      <c r="E19" s="3"/>
      <c r="F19" s="48">
        <v>61387772491.900002</v>
      </c>
      <c r="H19" s="11">
        <v>-21333307731.400002</v>
      </c>
      <c r="I19" s="12">
        <v>-0.34751721499936961</v>
      </c>
    </row>
    <row r="20" spans="1:10" s="10" customFormat="1" ht="15.75">
      <c r="A20" s="20" t="s">
        <v>202</v>
      </c>
      <c r="B20" s="22" t="s">
        <v>203</v>
      </c>
      <c r="C20" s="22"/>
      <c r="D20" s="48">
        <v>1106542379</v>
      </c>
      <c r="E20" s="3"/>
      <c r="F20" s="48">
        <v>1731917801</v>
      </c>
      <c r="H20" s="11">
        <v>-625375422</v>
      </c>
      <c r="I20" s="12">
        <v>-0.3610883967119638</v>
      </c>
    </row>
    <row r="21" spans="1:10" s="10" customFormat="1" ht="15.75">
      <c r="A21" s="20"/>
      <c r="B21" s="22"/>
      <c r="C21" s="22"/>
      <c r="D21" s="47"/>
      <c r="E21" s="3"/>
      <c r="F21" s="47"/>
      <c r="I21" s="12"/>
    </row>
    <row r="22" spans="1:10" s="10" customFormat="1" ht="16.5">
      <c r="A22" s="18" t="s">
        <v>204</v>
      </c>
      <c r="B22" s="18" t="s">
        <v>205</v>
      </c>
      <c r="C22" s="169" t="s">
        <v>189</v>
      </c>
      <c r="D22" s="37">
        <v>645921935.01999998</v>
      </c>
      <c r="E22" s="3"/>
      <c r="F22" s="37">
        <v>5832068894.5299997</v>
      </c>
      <c r="I22" s="12"/>
    </row>
    <row r="23" spans="1:10" s="10" customFormat="1" ht="15.75">
      <c r="A23" s="15" t="s">
        <v>206</v>
      </c>
      <c r="B23" s="17" t="s">
        <v>207</v>
      </c>
      <c r="C23" s="22"/>
      <c r="D23" s="16">
        <v>645921935.01999998</v>
      </c>
      <c r="E23" s="3"/>
      <c r="F23" s="16">
        <v>5832068894.5299997</v>
      </c>
      <c r="H23" s="11">
        <v>-5186146959.5100002</v>
      </c>
      <c r="I23" s="12">
        <v>-0.8892465183966155</v>
      </c>
    </row>
    <row r="24" spans="1:10" s="10" customFormat="1" ht="15.75">
      <c r="A24" s="15"/>
      <c r="B24" s="22"/>
      <c r="C24" s="22"/>
      <c r="D24" s="48"/>
      <c r="E24" s="3"/>
      <c r="F24" s="48"/>
      <c r="H24" s="11"/>
      <c r="I24" s="12"/>
    </row>
    <row r="25" spans="1:10" s="10" customFormat="1" ht="15.75">
      <c r="A25" s="20"/>
      <c r="B25" s="22"/>
      <c r="C25" s="22"/>
      <c r="D25" s="47"/>
      <c r="E25" s="3"/>
      <c r="F25" s="47"/>
      <c r="I25" s="12"/>
    </row>
    <row r="26" spans="1:10" s="10" customFormat="1" ht="15.75">
      <c r="A26" s="44"/>
      <c r="B26" s="45" t="s">
        <v>208</v>
      </c>
      <c r="C26" s="45"/>
      <c r="D26" s="13">
        <v>136717494435.3</v>
      </c>
      <c r="E26" s="3"/>
      <c r="F26" s="13">
        <v>262281230879.89001</v>
      </c>
      <c r="I26" s="12"/>
      <c r="J26" s="11"/>
    </row>
    <row r="27" spans="1:10" s="10" customFormat="1" ht="15.75">
      <c r="A27" s="20"/>
      <c r="B27" s="21"/>
      <c r="C27" s="21"/>
      <c r="D27" s="11"/>
      <c r="E27" s="3"/>
      <c r="F27" s="11"/>
      <c r="I27" s="12"/>
      <c r="J27" s="11"/>
    </row>
    <row r="28" spans="1:10" s="10" customFormat="1" ht="16.5">
      <c r="A28" s="23" t="s">
        <v>187</v>
      </c>
      <c r="B28" s="24" t="s">
        <v>188</v>
      </c>
      <c r="C28" s="169" t="s">
        <v>189</v>
      </c>
      <c r="D28" s="46">
        <v>107992296526.64</v>
      </c>
      <c r="E28" s="3"/>
      <c r="F28" s="46">
        <v>253039994268.22</v>
      </c>
      <c r="I28" s="12"/>
      <c r="J28" s="11"/>
    </row>
    <row r="29" spans="1:10" s="10" customFormat="1" ht="15.75">
      <c r="A29" s="20" t="s">
        <v>190</v>
      </c>
      <c r="B29" s="22" t="s">
        <v>191</v>
      </c>
      <c r="C29" s="22"/>
      <c r="D29" s="47">
        <v>107992296526.64</v>
      </c>
      <c r="E29" s="3"/>
      <c r="F29" s="47">
        <v>253039994268.22</v>
      </c>
      <c r="H29" s="11">
        <v>-145047697741.58002</v>
      </c>
      <c r="I29" s="12">
        <v>-0.57322044351546586</v>
      </c>
      <c r="J29" s="11"/>
    </row>
    <row r="30" spans="1:10" s="10" customFormat="1" ht="15.75">
      <c r="A30" s="20"/>
      <c r="B30" s="21"/>
      <c r="C30" s="21"/>
      <c r="D30" s="11"/>
      <c r="E30" s="3"/>
      <c r="F30" s="11"/>
      <c r="I30" s="12"/>
      <c r="J30" s="11"/>
    </row>
    <row r="31" spans="1:10" s="10" customFormat="1" ht="16.5">
      <c r="A31" s="23" t="s">
        <v>209</v>
      </c>
      <c r="B31" s="24" t="s">
        <v>210</v>
      </c>
      <c r="C31" s="169" t="s">
        <v>189</v>
      </c>
      <c r="D31" s="37">
        <v>0</v>
      </c>
      <c r="E31" s="3"/>
      <c r="F31" s="37">
        <v>0</v>
      </c>
      <c r="I31" s="12"/>
    </row>
    <row r="32" spans="1:10" s="10" customFormat="1" ht="15.75" hidden="1">
      <c r="A32" s="20" t="s">
        <v>211</v>
      </c>
      <c r="B32" s="22" t="s">
        <v>212</v>
      </c>
      <c r="C32" s="22"/>
      <c r="D32" s="48">
        <v>0</v>
      </c>
      <c r="E32" s="3"/>
      <c r="F32" s="48">
        <v>0</v>
      </c>
      <c r="H32" s="11">
        <v>0</v>
      </c>
      <c r="I32" s="12">
        <v>0</v>
      </c>
    </row>
    <row r="33" spans="1:9" s="10" customFormat="1" ht="15.75" hidden="1">
      <c r="A33" s="20" t="s">
        <v>213</v>
      </c>
      <c r="B33" s="22" t="s">
        <v>214</v>
      </c>
      <c r="C33" s="22"/>
      <c r="D33" s="48">
        <v>0</v>
      </c>
      <c r="E33" s="3"/>
      <c r="F33" s="48">
        <v>0</v>
      </c>
      <c r="H33" s="11">
        <v>0</v>
      </c>
      <c r="I33" s="12" t="e">
        <v>#DIV/0!</v>
      </c>
    </row>
    <row r="34" spans="1:9" s="10" customFormat="1" ht="15.75">
      <c r="A34" s="20" t="s">
        <v>215</v>
      </c>
      <c r="B34" s="22" t="s">
        <v>216</v>
      </c>
      <c r="C34" s="22"/>
      <c r="D34" s="11">
        <v>0</v>
      </c>
      <c r="E34" s="3"/>
      <c r="F34" s="11">
        <v>0</v>
      </c>
      <c r="H34" s="11">
        <v>0</v>
      </c>
      <c r="I34" s="12">
        <v>0</v>
      </c>
    </row>
    <row r="35" spans="1:9" s="10" customFormat="1" ht="15.75">
      <c r="A35" s="20"/>
      <c r="D35" s="11"/>
      <c r="E35" s="3"/>
      <c r="F35" s="11"/>
      <c r="I35" s="12"/>
    </row>
    <row r="36" spans="1:9" s="10" customFormat="1" ht="16.5">
      <c r="A36" s="18" t="s">
        <v>204</v>
      </c>
      <c r="B36" s="18" t="s">
        <v>205</v>
      </c>
      <c r="C36" s="169" t="s">
        <v>189</v>
      </c>
      <c r="D36" s="37">
        <v>28725197908.66</v>
      </c>
      <c r="E36" s="3"/>
      <c r="F36" s="37">
        <v>9241236611.6700001</v>
      </c>
      <c r="I36" s="12"/>
    </row>
    <row r="37" spans="1:9" s="10" customFormat="1" ht="15.75">
      <c r="A37" s="15" t="s">
        <v>217</v>
      </c>
      <c r="B37" s="17" t="s">
        <v>218</v>
      </c>
      <c r="C37" s="22"/>
      <c r="D37" s="16">
        <v>12208229513.01</v>
      </c>
      <c r="E37" s="3"/>
      <c r="F37" s="16">
        <v>7119161759.71</v>
      </c>
      <c r="H37" s="11">
        <v>5089067753.3000002</v>
      </c>
      <c r="I37" s="12">
        <v>0.71484086540931524</v>
      </c>
    </row>
    <row r="38" spans="1:9" s="10" customFormat="1" ht="15.75">
      <c r="A38" s="15" t="s">
        <v>219</v>
      </c>
      <c r="B38" s="22" t="s">
        <v>220</v>
      </c>
      <c r="C38" s="22"/>
      <c r="D38" s="48">
        <v>16516968395.65</v>
      </c>
      <c r="E38" s="3"/>
      <c r="F38" s="48">
        <v>2122074851.96</v>
      </c>
      <c r="H38" s="11">
        <v>14394893543.689999</v>
      </c>
      <c r="I38" s="12">
        <v>0</v>
      </c>
    </row>
    <row r="39" spans="1:9" s="10" customFormat="1" ht="15.75">
      <c r="A39" s="20"/>
      <c r="D39" s="11"/>
      <c r="E39" s="3"/>
      <c r="F39" s="11"/>
      <c r="I39" s="12"/>
    </row>
    <row r="40" spans="1:9" s="10" customFormat="1" ht="15.75">
      <c r="A40" s="50"/>
      <c r="B40" s="45" t="s">
        <v>221</v>
      </c>
      <c r="C40" s="45"/>
      <c r="D40" s="51">
        <v>194036830867.67999</v>
      </c>
      <c r="E40" s="3"/>
      <c r="F40" s="51">
        <v>141225311079.59003</v>
      </c>
      <c r="I40" s="12"/>
    </row>
    <row r="41" spans="1:9" s="10" customFormat="1" ht="15.75">
      <c r="A41" s="50"/>
      <c r="B41" s="21"/>
      <c r="C41" s="33" t="s">
        <v>10</v>
      </c>
      <c r="D41" s="46"/>
      <c r="E41" s="3"/>
      <c r="F41" s="46"/>
      <c r="I41" s="12"/>
    </row>
    <row r="42" spans="1:9" s="10" customFormat="1" ht="16.5">
      <c r="A42" s="18" t="s">
        <v>222</v>
      </c>
      <c r="B42" s="18" t="s">
        <v>223</v>
      </c>
      <c r="C42" s="169" t="s">
        <v>224</v>
      </c>
      <c r="D42" s="52">
        <v>157116908989.47</v>
      </c>
      <c r="E42" s="3"/>
      <c r="F42" s="52">
        <v>117707696056.51001</v>
      </c>
      <c r="I42" s="12"/>
    </row>
    <row r="43" spans="1:9" s="10" customFormat="1" ht="15.75">
      <c r="A43" s="17" t="s">
        <v>225</v>
      </c>
      <c r="B43" s="17" t="s">
        <v>226</v>
      </c>
      <c r="C43" s="22"/>
      <c r="D43" s="53">
        <v>27729203594</v>
      </c>
      <c r="E43" s="3"/>
      <c r="F43" s="53">
        <v>23729133483</v>
      </c>
      <c r="G43" s="19"/>
      <c r="H43" s="11">
        <v>4000070111</v>
      </c>
      <c r="I43" s="12">
        <v>0.16857211047616744</v>
      </c>
    </row>
    <row r="44" spans="1:9" s="10" customFormat="1" ht="15.75">
      <c r="A44" s="15" t="s">
        <v>227</v>
      </c>
      <c r="B44" s="17" t="s">
        <v>228</v>
      </c>
      <c r="C44" s="22"/>
      <c r="D44" s="53">
        <v>7770397423</v>
      </c>
      <c r="E44" s="3"/>
      <c r="F44" s="53">
        <v>6904278174</v>
      </c>
      <c r="G44" s="54"/>
      <c r="H44" s="11">
        <v>866119249</v>
      </c>
      <c r="I44" s="12">
        <v>0.12544674869295033</v>
      </c>
    </row>
    <row r="45" spans="1:9" s="10" customFormat="1" ht="15.75">
      <c r="A45" s="17" t="s">
        <v>229</v>
      </c>
      <c r="B45" s="17" t="s">
        <v>230</v>
      </c>
      <c r="C45" s="22"/>
      <c r="D45" s="53">
        <v>1517347300</v>
      </c>
      <c r="E45" s="3"/>
      <c r="F45" s="53">
        <v>1352729800</v>
      </c>
      <c r="G45" s="54"/>
      <c r="H45" s="11">
        <v>164617500</v>
      </c>
      <c r="I45" s="12">
        <v>0.12169281699863491</v>
      </c>
    </row>
    <row r="46" spans="1:9" s="10" customFormat="1" ht="15.75">
      <c r="A46" s="17" t="s">
        <v>231</v>
      </c>
      <c r="B46" s="17" t="s">
        <v>232</v>
      </c>
      <c r="C46" s="22"/>
      <c r="D46" s="53">
        <v>10256919880</v>
      </c>
      <c r="E46" s="3"/>
      <c r="F46" s="53">
        <v>9065734698</v>
      </c>
      <c r="G46" s="54"/>
      <c r="H46" s="11">
        <v>1191185182</v>
      </c>
      <c r="I46" s="12">
        <v>0.13139422470225037</v>
      </c>
    </row>
    <row r="47" spans="1:9" s="10" customFormat="1" ht="15.75">
      <c r="A47" s="17" t="s">
        <v>233</v>
      </c>
      <c r="B47" s="17" t="s">
        <v>234</v>
      </c>
      <c r="C47" s="22"/>
      <c r="D47" s="53">
        <v>195986029.84</v>
      </c>
      <c r="E47" s="3"/>
      <c r="F47" s="53">
        <v>132902581.95999999</v>
      </c>
      <c r="G47" s="54"/>
      <c r="H47" s="11">
        <v>63083447.88000001</v>
      </c>
      <c r="I47" s="12">
        <v>0.47465931022308044</v>
      </c>
    </row>
    <row r="48" spans="1:9" s="10" customFormat="1" ht="15.75">
      <c r="A48" s="15" t="s">
        <v>235</v>
      </c>
      <c r="B48" s="17" t="s">
        <v>236</v>
      </c>
      <c r="C48" s="22"/>
      <c r="D48" s="53">
        <v>109330548196.63</v>
      </c>
      <c r="E48" s="3"/>
      <c r="F48" s="53">
        <v>76218692823.550003</v>
      </c>
      <c r="H48" s="11">
        <v>33111855373.080002</v>
      </c>
      <c r="I48" s="12">
        <v>0.43443221270844362</v>
      </c>
    </row>
    <row r="49" spans="1:9" s="10" customFormat="1" ht="15.75">
      <c r="A49" s="15" t="s">
        <v>237</v>
      </c>
      <c r="B49" s="17" t="s">
        <v>238</v>
      </c>
      <c r="C49" s="22"/>
      <c r="D49" s="53">
        <v>316506566</v>
      </c>
      <c r="E49" s="3"/>
      <c r="F49" s="53">
        <v>304224496</v>
      </c>
      <c r="H49" s="11">
        <v>12282070</v>
      </c>
      <c r="I49" s="12">
        <v>4.0371732590527488E-2</v>
      </c>
    </row>
    <row r="50" spans="1:9" s="10" customFormat="1" ht="15.75">
      <c r="A50" s="27"/>
      <c r="D50" s="47"/>
      <c r="E50" s="3"/>
      <c r="F50" s="47"/>
      <c r="I50" s="12"/>
    </row>
    <row r="51" spans="1:9" s="10" customFormat="1" ht="16.5">
      <c r="A51" s="23" t="s">
        <v>239</v>
      </c>
      <c r="B51" s="24" t="s">
        <v>240</v>
      </c>
      <c r="C51" s="169" t="s">
        <v>224</v>
      </c>
      <c r="D51" s="46">
        <v>14298352971.58</v>
      </c>
      <c r="E51" s="3"/>
      <c r="F51" s="46">
        <v>6504550251.3899994</v>
      </c>
      <c r="I51" s="12"/>
    </row>
    <row r="52" spans="1:9" s="10" customFormat="1" ht="15.75">
      <c r="A52" s="20" t="s">
        <v>241</v>
      </c>
      <c r="B52" s="22" t="s">
        <v>242</v>
      </c>
      <c r="C52" s="22"/>
      <c r="D52" s="47">
        <v>0</v>
      </c>
      <c r="E52" s="3"/>
      <c r="F52" s="47">
        <v>0</v>
      </c>
      <c r="H52" s="11">
        <v>0</v>
      </c>
      <c r="I52" s="12">
        <v>0</v>
      </c>
    </row>
    <row r="53" spans="1:9" s="10" customFormat="1" ht="15.75">
      <c r="A53" s="20" t="s">
        <v>243</v>
      </c>
      <c r="B53" s="22" t="s">
        <v>244</v>
      </c>
      <c r="C53" s="22"/>
      <c r="D53" s="47">
        <v>3668640084.8099999</v>
      </c>
      <c r="E53" s="3"/>
      <c r="F53" s="47">
        <v>5291451368.4399996</v>
      </c>
      <c r="H53" s="11">
        <v>-1622811283.6299996</v>
      </c>
      <c r="I53" s="12">
        <v>-0.30668547637213361</v>
      </c>
    </row>
    <row r="54" spans="1:9" s="10" customFormat="1" ht="15.75">
      <c r="A54" s="20" t="s">
        <v>245</v>
      </c>
      <c r="B54" s="22" t="s">
        <v>246</v>
      </c>
      <c r="C54" s="22"/>
      <c r="D54" s="47">
        <v>529838451.69</v>
      </c>
      <c r="E54" s="3"/>
      <c r="F54" s="47">
        <v>801207476.95000005</v>
      </c>
      <c r="H54" s="11">
        <v>-271369025.26000005</v>
      </c>
      <c r="I54" s="12">
        <v>-0.33870006592179497</v>
      </c>
    </row>
    <row r="55" spans="1:9" s="10" customFormat="1" ht="15.75">
      <c r="A55" s="20" t="s">
        <v>247</v>
      </c>
      <c r="B55" s="22" t="s">
        <v>248</v>
      </c>
      <c r="C55" s="22"/>
      <c r="D55" s="47">
        <v>10099874435.08</v>
      </c>
      <c r="E55" s="3"/>
      <c r="F55" s="47">
        <v>411891406</v>
      </c>
      <c r="H55" s="11">
        <v>9687983029.0799999</v>
      </c>
      <c r="I55" s="12">
        <v>0</v>
      </c>
    </row>
    <row r="56" spans="1:9" s="10" customFormat="1" ht="15.75">
      <c r="A56" s="27"/>
      <c r="D56" s="47"/>
      <c r="E56" s="3"/>
      <c r="F56" s="47"/>
      <c r="I56" s="12"/>
    </row>
    <row r="57" spans="1:9" s="10" customFormat="1" ht="16.5">
      <c r="A57" s="23" t="s">
        <v>249</v>
      </c>
      <c r="B57" s="24" t="s">
        <v>193</v>
      </c>
      <c r="C57" s="169" t="s">
        <v>224</v>
      </c>
      <c r="D57" s="46">
        <v>12978990275.370001</v>
      </c>
      <c r="E57" s="3"/>
      <c r="F57" s="46">
        <v>7965766081.6899996</v>
      </c>
      <c r="I57" s="12"/>
    </row>
    <row r="58" spans="1:9" s="10" customFormat="1" ht="15.75">
      <c r="A58" s="20" t="s">
        <v>250</v>
      </c>
      <c r="B58" s="22" t="s">
        <v>251</v>
      </c>
      <c r="C58" s="22"/>
      <c r="D58" s="47">
        <v>12978990275.370001</v>
      </c>
      <c r="E58" s="3"/>
      <c r="F58" s="47">
        <v>7965766081.6899996</v>
      </c>
      <c r="H58" s="11">
        <v>5013224193.6800013</v>
      </c>
      <c r="I58" s="12">
        <v>0.62934614728435589</v>
      </c>
    </row>
    <row r="59" spans="1:9" s="10" customFormat="1" ht="15.75">
      <c r="A59" s="27"/>
      <c r="D59" s="47"/>
      <c r="E59" s="3"/>
      <c r="F59" s="47"/>
      <c r="I59" s="12"/>
    </row>
    <row r="60" spans="1:9" s="10" customFormat="1" ht="16.5">
      <c r="A60" s="23" t="s">
        <v>252</v>
      </c>
      <c r="B60" s="24" t="s">
        <v>199</v>
      </c>
      <c r="C60" s="169" t="s">
        <v>224</v>
      </c>
      <c r="D60" s="46">
        <v>444654898.64999998</v>
      </c>
      <c r="E60" s="3"/>
      <c r="F60" s="46">
        <v>22999654.350000001</v>
      </c>
      <c r="I60" s="12"/>
    </row>
    <row r="61" spans="1:9" s="10" customFormat="1" ht="15.75">
      <c r="A61" s="20" t="s">
        <v>253</v>
      </c>
      <c r="B61" s="22" t="s">
        <v>254</v>
      </c>
      <c r="C61" s="22"/>
      <c r="D61" s="47">
        <v>444654898.64999998</v>
      </c>
      <c r="E61" s="3"/>
      <c r="F61" s="47">
        <v>22999654.350000001</v>
      </c>
      <c r="H61" s="11">
        <v>421655244.29999995</v>
      </c>
      <c r="I61" s="12">
        <v>18.333112223488694</v>
      </c>
    </row>
    <row r="62" spans="1:9" s="10" customFormat="1" ht="15.75">
      <c r="A62" s="27"/>
      <c r="D62" s="47"/>
      <c r="E62" s="3"/>
      <c r="F62" s="47"/>
      <c r="I62" s="12"/>
    </row>
    <row r="63" spans="1:9" s="10" customFormat="1" ht="16.5">
      <c r="A63" s="18" t="s">
        <v>255</v>
      </c>
      <c r="B63" s="18" t="s">
        <v>256</v>
      </c>
      <c r="C63" s="169" t="s">
        <v>224</v>
      </c>
      <c r="D63" s="14">
        <v>9197923732.6100006</v>
      </c>
      <c r="E63" s="3"/>
      <c r="F63" s="14">
        <v>9024299035.6499996</v>
      </c>
      <c r="I63" s="12"/>
    </row>
    <row r="64" spans="1:9" s="10" customFormat="1" ht="15.75">
      <c r="A64" s="15" t="s">
        <v>257</v>
      </c>
      <c r="B64" s="17" t="s">
        <v>258</v>
      </c>
      <c r="C64" s="22"/>
      <c r="D64" s="16">
        <v>11964768</v>
      </c>
      <c r="E64" s="3"/>
      <c r="F64" s="16">
        <v>11481600</v>
      </c>
      <c r="H64" s="11">
        <v>483168</v>
      </c>
      <c r="I64" s="12">
        <v>0</v>
      </c>
    </row>
    <row r="65" spans="1:31" s="10" customFormat="1" ht="15.75">
      <c r="A65" s="15" t="s">
        <v>259</v>
      </c>
      <c r="B65" s="17" t="s">
        <v>218</v>
      </c>
      <c r="C65" s="22"/>
      <c r="D65" s="16">
        <v>1432637105.8900001</v>
      </c>
      <c r="E65" s="3"/>
      <c r="F65" s="16">
        <v>4028671407.1399999</v>
      </c>
      <c r="H65" s="11">
        <v>-2596034301.25</v>
      </c>
      <c r="I65" s="12">
        <v>-0.64438968555466147</v>
      </c>
    </row>
    <row r="66" spans="1:31" s="10" customFormat="1" ht="15.75">
      <c r="A66" s="15" t="s">
        <v>260</v>
      </c>
      <c r="B66" s="17" t="s">
        <v>261</v>
      </c>
      <c r="C66" s="22"/>
      <c r="D66" s="16">
        <v>201289476.19999999</v>
      </c>
      <c r="E66" s="3"/>
      <c r="F66" s="16">
        <v>738229805.88</v>
      </c>
      <c r="H66" s="11">
        <v>-536940329.68000007</v>
      </c>
      <c r="I66" s="12">
        <v>-0.72733493744531941</v>
      </c>
    </row>
    <row r="67" spans="1:31" s="10" customFormat="1" ht="15.75">
      <c r="A67" s="15" t="s">
        <v>262</v>
      </c>
      <c r="B67" s="17" t="s">
        <v>263</v>
      </c>
      <c r="C67" s="22"/>
      <c r="D67" s="16">
        <v>7552032382.5200005</v>
      </c>
      <c r="E67" s="3"/>
      <c r="F67" s="16">
        <v>4245916222.6300001</v>
      </c>
      <c r="H67" s="11">
        <v>3306116159.8900003</v>
      </c>
      <c r="I67" s="12">
        <v>0.77865788831842042</v>
      </c>
    </row>
    <row r="68" spans="1:31" s="42" customFormat="1" ht="15.75">
      <c r="A68" s="28"/>
      <c r="B68" s="21"/>
      <c r="C68" s="21"/>
      <c r="D68" s="46"/>
      <c r="E68" s="3"/>
      <c r="F68" s="46"/>
      <c r="G68" s="55"/>
      <c r="H68" s="55"/>
      <c r="I68" s="56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pans="1:31" s="42" customFormat="1" ht="15.75">
      <c r="A69" s="28"/>
      <c r="B69" s="21" t="s">
        <v>264</v>
      </c>
      <c r="C69" s="21"/>
      <c r="D69" s="51">
        <v>73102710265.430023</v>
      </c>
      <c r="E69" s="3"/>
      <c r="F69" s="51">
        <v>222033696779.02997</v>
      </c>
      <c r="G69" s="55"/>
      <c r="H69" s="55"/>
      <c r="I69" s="56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pans="1:31" s="42" customFormat="1" ht="15.75">
      <c r="A70" s="10"/>
      <c r="B70" s="10"/>
      <c r="C70" s="10"/>
      <c r="D70" s="48"/>
      <c r="E70" s="57"/>
      <c r="F70" s="48"/>
      <c r="G70" s="55"/>
      <c r="H70" s="55"/>
      <c r="I70" s="56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pans="1:31" s="42" customFormat="1" ht="15.75">
      <c r="A71" s="10"/>
      <c r="B71" s="10"/>
      <c r="C71" s="10"/>
      <c r="D71" s="48"/>
      <c r="E71" s="21"/>
      <c r="F71" s="48"/>
      <c r="G71" s="55"/>
      <c r="H71" s="55"/>
      <c r="I71" s="56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pans="1:31" s="42" customFormat="1">
      <c r="A72" s="10"/>
      <c r="B72" s="10"/>
      <c r="C72" s="10"/>
      <c r="D72" s="48"/>
      <c r="E72" s="10"/>
      <c r="F72" s="48"/>
      <c r="G72" s="55"/>
      <c r="H72" s="55"/>
      <c r="I72" s="56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pans="1:31" s="42" customFormat="1" ht="16.5" customHeight="1">
      <c r="A73" s="10"/>
      <c r="B73" s="10"/>
      <c r="C73" s="10"/>
      <c r="D73" s="11"/>
      <c r="E73" s="10"/>
      <c r="F73" s="11"/>
      <c r="G73" s="55"/>
      <c r="H73" s="55"/>
      <c r="I73" s="56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pans="1:31" s="42" customFormat="1">
      <c r="A74" s="10"/>
      <c r="B74" s="10"/>
      <c r="C74" s="10"/>
      <c r="D74" s="11"/>
      <c r="E74" s="10"/>
      <c r="F74" s="11"/>
      <c r="G74" s="55"/>
      <c r="H74" s="55"/>
      <c r="I74" s="56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pans="1:31" s="42" customFormat="1">
      <c r="A75" s="10"/>
      <c r="B75" s="10"/>
      <c r="C75" s="10"/>
      <c r="D75" s="11"/>
      <c r="E75" s="10"/>
      <c r="F75" s="11"/>
      <c r="G75" s="55"/>
      <c r="H75" s="55"/>
      <c r="I75" s="56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pans="1:31" s="42" customFormat="1" ht="15.75">
      <c r="A76" s="10"/>
      <c r="B76" s="30"/>
      <c r="C76" s="170"/>
      <c r="D76" s="30"/>
      <c r="E76" s="10"/>
      <c r="F76" s="30"/>
      <c r="G76" s="25"/>
      <c r="H76" s="25"/>
      <c r="I76" s="58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pans="1:31" s="42" customFormat="1" ht="15.75">
      <c r="A77" s="10"/>
      <c r="B77" s="157" t="s">
        <v>165</v>
      </c>
      <c r="C77" s="33"/>
      <c r="D77" s="31"/>
      <c r="E77" s="33"/>
      <c r="F77" s="34"/>
      <c r="G77" s="34" t="s">
        <v>166</v>
      </c>
      <c r="H77" s="55"/>
      <c r="I77" s="56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pans="1:31" s="42" customFormat="1" ht="31.5" customHeight="1">
      <c r="A78" s="10"/>
      <c r="B78" s="26" t="s">
        <v>167</v>
      </c>
      <c r="C78" s="26"/>
      <c r="D78" s="32"/>
      <c r="E78" s="35"/>
      <c r="F78" s="197" t="s">
        <v>168</v>
      </c>
      <c r="G78" s="197"/>
      <c r="H78" s="197"/>
      <c r="I78" s="56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pans="1:31" s="42" customFormat="1" ht="15.75">
      <c r="A79" s="10"/>
      <c r="B79" s="157" t="s">
        <v>169</v>
      </c>
      <c r="C79" s="26"/>
      <c r="D79" s="32"/>
      <c r="E79" s="35"/>
      <c r="F79" s="36"/>
      <c r="G79" s="36" t="s">
        <v>170</v>
      </c>
      <c r="H79" s="55"/>
      <c r="I79" s="56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pans="1:31" s="42" customFormat="1" ht="17.25" customHeight="1">
      <c r="A80" s="10"/>
      <c r="B80" s="35"/>
      <c r="C80" s="35"/>
      <c r="D80" s="11"/>
      <c r="E80" s="35"/>
      <c r="F80" s="36"/>
      <c r="G80" s="55"/>
      <c r="H80" s="55"/>
      <c r="I80" s="56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</row>
    <row r="81" spans="1:31" s="42" customFormat="1">
      <c r="A81" s="10"/>
      <c r="B81" s="35"/>
      <c r="C81" s="35"/>
      <c r="D81" s="11"/>
      <c r="E81" s="35"/>
      <c r="F81" s="36"/>
      <c r="G81" s="55"/>
      <c r="H81" s="55"/>
      <c r="I81" s="56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</row>
    <row r="82" spans="1:31" s="42" customFormat="1">
      <c r="A82" s="10"/>
      <c r="B82" s="35"/>
      <c r="C82" s="35"/>
      <c r="D82" s="11"/>
      <c r="E82" s="35"/>
      <c r="F82" s="36"/>
      <c r="G82" s="55"/>
      <c r="H82" s="55"/>
      <c r="I82" s="56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</row>
    <row r="83" spans="1:31" s="42" customFormat="1">
      <c r="A83" s="10"/>
      <c r="B83" s="30"/>
      <c r="C83" s="170"/>
      <c r="D83" s="30"/>
      <c r="E83" s="35"/>
      <c r="F83" s="30"/>
      <c r="G83" s="55"/>
      <c r="H83" s="55"/>
      <c r="I83" s="56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</row>
    <row r="84" spans="1:31" s="42" customFormat="1" ht="15.75">
      <c r="A84" s="10"/>
      <c r="B84" s="25" t="s">
        <v>171</v>
      </c>
      <c r="C84" s="25"/>
      <c r="D84" s="31"/>
      <c r="E84" s="35"/>
      <c r="F84" s="34"/>
      <c r="G84" s="34" t="s">
        <v>172</v>
      </c>
      <c r="H84" s="55"/>
      <c r="I84" s="56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</row>
    <row r="85" spans="1:31" s="42" customFormat="1">
      <c r="A85" s="10"/>
      <c r="B85" s="26" t="s">
        <v>173</v>
      </c>
      <c r="C85" s="26"/>
      <c r="D85" s="32"/>
      <c r="E85" s="35"/>
      <c r="F85" s="36"/>
      <c r="G85" s="36" t="s">
        <v>174</v>
      </c>
      <c r="H85" s="59"/>
      <c r="I85" s="6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</row>
    <row r="86" spans="1:31" s="42" customFormat="1">
      <c r="A86" s="10"/>
      <c r="B86" s="26" t="s">
        <v>265</v>
      </c>
      <c r="C86" s="26"/>
      <c r="D86" s="32"/>
      <c r="E86" s="35"/>
      <c r="F86" s="36"/>
      <c r="G86" s="36" t="s">
        <v>176</v>
      </c>
      <c r="H86" s="55"/>
      <c r="I86" s="56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</row>
    <row r="87" spans="1:31" s="38" customFormat="1">
      <c r="A87" s="10"/>
      <c r="B87" s="35"/>
      <c r="C87" s="35"/>
      <c r="D87" s="32"/>
      <c r="E87" s="35"/>
      <c r="F87" s="36"/>
      <c r="G87" s="36" t="s">
        <v>177</v>
      </c>
      <c r="H87" s="160"/>
      <c r="I87" s="61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</row>
    <row r="88" spans="1:31" s="38" customFormat="1" ht="15.75">
      <c r="A88" s="10"/>
      <c r="B88" s="35"/>
      <c r="C88" s="35"/>
      <c r="D88" s="36"/>
      <c r="E88" s="26"/>
      <c r="F88" s="36"/>
      <c r="G88" s="62"/>
      <c r="H88" s="62"/>
      <c r="I88" s="9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</row>
    <row r="89" spans="1:31" s="38" customFormat="1">
      <c r="A89" s="10"/>
      <c r="B89" s="35"/>
      <c r="C89" s="35"/>
      <c r="D89" s="36"/>
      <c r="E89" s="26"/>
      <c r="F89" s="36"/>
      <c r="G89" s="63"/>
      <c r="H89" s="63"/>
      <c r="I89" s="40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</row>
    <row r="90" spans="1:31" s="38" customFormat="1" ht="15.75">
      <c r="A90" s="10"/>
      <c r="B90" s="195" t="s">
        <v>266</v>
      </c>
      <c r="C90" s="195"/>
      <c r="D90" s="195"/>
      <c r="E90" s="10"/>
      <c r="F90" s="11"/>
      <c r="G90" s="64"/>
      <c r="H90" s="64"/>
      <c r="I90" s="65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</row>
    <row r="91" spans="1:31" ht="15.75">
      <c r="A91" s="10"/>
      <c r="B91" s="10" t="s">
        <v>179</v>
      </c>
      <c r="C91" s="10"/>
      <c r="D91" s="11"/>
      <c r="E91" s="10"/>
      <c r="F91" s="11"/>
      <c r="G91" s="64"/>
      <c r="H91" s="64"/>
      <c r="I91" s="65"/>
    </row>
    <row r="92" spans="1:31">
      <c r="D92" s="66"/>
      <c r="F92" s="66"/>
    </row>
    <row r="93" spans="1:31">
      <c r="D93" s="66"/>
      <c r="F93" s="66"/>
    </row>
    <row r="94" spans="1:31">
      <c r="D94" s="66"/>
      <c r="F94" s="66"/>
    </row>
    <row r="95" spans="1:31">
      <c r="D95" s="66"/>
      <c r="F95" s="66"/>
    </row>
    <row r="96" spans="1:31">
      <c r="D96" s="66"/>
      <c r="F96" s="66"/>
    </row>
    <row r="97" spans="1:6" ht="15.75">
      <c r="A97" s="67"/>
      <c r="B97" s="64"/>
      <c r="C97" s="64"/>
      <c r="D97" s="68"/>
      <c r="E97" s="64"/>
      <c r="F97" s="68"/>
    </row>
    <row r="98" spans="1:6">
      <c r="A98" s="69"/>
      <c r="D98" s="66"/>
      <c r="F98" s="66"/>
    </row>
  </sheetData>
  <mergeCells count="7">
    <mergeCell ref="B90:D90"/>
    <mergeCell ref="F78:H78"/>
    <mergeCell ref="A5:G5"/>
    <mergeCell ref="A1:I1"/>
    <mergeCell ref="A2:I2"/>
    <mergeCell ref="A3:I3"/>
    <mergeCell ref="A4:I4"/>
  </mergeCells>
  <phoneticPr fontId="0" type="noConversion"/>
  <printOptions horizontalCentered="1" verticalCentered="1"/>
  <pageMargins left="0.70866141732283472" right="0.11811023622047245" top="0.55118110236220474" bottom="0.15748031496062992" header="0.31496062992125984" footer="0.11811023622047245"/>
  <pageSetup scale="49" orientation="portrait" r:id="rId1"/>
  <headerFooter alignWithMargins="0"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V63"/>
  <sheetViews>
    <sheetView topLeftCell="A16" zoomScaleNormal="100" workbookViewId="0">
      <selection activeCell="C12" sqref="C12"/>
    </sheetView>
  </sheetViews>
  <sheetFormatPr defaultColWidth="11.42578125" defaultRowHeight="16.5"/>
  <cols>
    <col min="1" max="1" width="50.7109375" style="70" customWidth="1"/>
    <col min="2" max="2" width="10.7109375" style="70" customWidth="1"/>
    <col min="3" max="3" width="26.42578125" style="70" customWidth="1"/>
    <col min="4" max="16384" width="11.42578125" style="70"/>
  </cols>
  <sheetData>
    <row r="1" spans="1:22" s="71" customFormat="1">
      <c r="A1" s="4"/>
      <c r="B1" s="155"/>
      <c r="C1" s="4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</row>
    <row r="2" spans="1:22" s="71" customFormat="1">
      <c r="A2" s="201" t="s">
        <v>0</v>
      </c>
      <c r="B2" s="201"/>
      <c r="C2" s="201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</row>
    <row r="3" spans="1:22" s="71" customFormat="1">
      <c r="A3" s="201" t="s">
        <v>267</v>
      </c>
      <c r="B3" s="201"/>
      <c r="C3" s="201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</row>
    <row r="4" spans="1:22" s="71" customFormat="1">
      <c r="A4" s="201" t="s">
        <v>268</v>
      </c>
      <c r="B4" s="201"/>
      <c r="C4" s="201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</row>
    <row r="5" spans="1:22" s="71" customFormat="1">
      <c r="A5" s="201" t="s">
        <v>269</v>
      </c>
      <c r="B5" s="201"/>
      <c r="C5" s="201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</row>
    <row r="6" spans="1:22" s="71" customFormat="1">
      <c r="A6" s="201" t="s">
        <v>182</v>
      </c>
      <c r="B6" s="201"/>
      <c r="C6" s="201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</row>
    <row r="7" spans="1:22" s="73" customFormat="1">
      <c r="A7" s="202" t="s">
        <v>270</v>
      </c>
      <c r="B7" s="202"/>
      <c r="C7" s="20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</row>
    <row r="8" spans="1:22" s="73" customFormat="1">
      <c r="A8" s="5"/>
      <c r="B8" s="5"/>
      <c r="C8" s="6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</row>
    <row r="9" spans="1:22" s="72" customFormat="1">
      <c r="A9" s="5"/>
      <c r="B9" s="5"/>
      <c r="C9" s="6"/>
    </row>
    <row r="10" spans="1:22" s="72" customFormat="1">
      <c r="A10" s="140" t="s">
        <v>271</v>
      </c>
      <c r="B10" s="140"/>
      <c r="C10" s="141">
        <v>443791210211.88995</v>
      </c>
    </row>
    <row r="11" spans="1:22" s="72" customFormat="1">
      <c r="A11" s="142"/>
      <c r="B11" s="142"/>
      <c r="C11" s="142"/>
    </row>
    <row r="12" spans="1:22" s="72" customFormat="1">
      <c r="A12" s="142" t="s">
        <v>272</v>
      </c>
      <c r="B12" s="142"/>
      <c r="C12" s="143">
        <v>89619571223.430115</v>
      </c>
    </row>
    <row r="13" spans="1:22" s="72" customFormat="1">
      <c r="A13" s="142"/>
      <c r="B13" s="142"/>
      <c r="C13" s="142"/>
    </row>
    <row r="14" spans="1:22" s="72" customFormat="1">
      <c r="A14" s="140" t="s">
        <v>273</v>
      </c>
      <c r="B14" s="140"/>
      <c r="C14" s="141">
        <v>533410781435.32007</v>
      </c>
    </row>
    <row r="15" spans="1:22" s="72" customFormat="1">
      <c r="A15" s="144"/>
      <c r="B15" s="144"/>
      <c r="C15" s="145"/>
    </row>
    <row r="16" spans="1:22" s="72" customFormat="1">
      <c r="A16" s="203" t="s">
        <v>274</v>
      </c>
      <c r="B16" s="203"/>
      <c r="C16" s="203"/>
    </row>
    <row r="17" spans="1:3" s="72" customFormat="1">
      <c r="A17" s="142"/>
      <c r="B17" s="142"/>
      <c r="C17" s="142"/>
    </row>
    <row r="18" spans="1:3" s="72" customFormat="1">
      <c r="A18" s="140" t="s">
        <v>275</v>
      </c>
      <c r="B18" s="140"/>
      <c r="C18" s="142"/>
    </row>
    <row r="19" spans="1:3" s="72" customFormat="1">
      <c r="A19" s="142" t="s">
        <v>276</v>
      </c>
      <c r="B19" s="140"/>
      <c r="C19" s="143">
        <v>40606800000.000031</v>
      </c>
    </row>
    <row r="20" spans="1:3" s="72" customFormat="1">
      <c r="A20" s="142" t="s">
        <v>277</v>
      </c>
      <c r="B20" s="146"/>
      <c r="C20" s="147">
        <v>197943757737.03</v>
      </c>
    </row>
    <row r="21" spans="1:3" s="72" customFormat="1"/>
    <row r="22" spans="1:3" s="72" customFormat="1">
      <c r="A22" s="142"/>
      <c r="B22" s="142"/>
      <c r="C22" s="148"/>
    </row>
    <row r="23" spans="1:3" s="72" customFormat="1">
      <c r="A23" s="140" t="s">
        <v>278</v>
      </c>
      <c r="B23" s="140"/>
      <c r="C23" s="148"/>
    </row>
    <row r="24" spans="1:3" s="72" customFormat="1">
      <c r="A24" s="142" t="s">
        <v>279</v>
      </c>
      <c r="B24" s="146"/>
      <c r="C24" s="147">
        <v>148930986513.60001</v>
      </c>
    </row>
    <row r="26" spans="1:3" s="72" customFormat="1">
      <c r="A26" s="142"/>
      <c r="B26" s="146"/>
      <c r="C26" s="147"/>
    </row>
    <row r="27" spans="1:3" s="72" customFormat="1">
      <c r="A27" s="142"/>
      <c r="B27" s="146"/>
      <c r="C27" s="147"/>
    </row>
    <row r="28" spans="1:3" s="72" customFormat="1">
      <c r="A28" s="149"/>
      <c r="B28" s="149"/>
      <c r="C28" s="142"/>
    </row>
    <row r="29" spans="1:3" s="72" customFormat="1">
      <c r="A29" s="158" t="s">
        <v>165</v>
      </c>
      <c r="B29" s="200" t="s">
        <v>166</v>
      </c>
      <c r="C29" s="200"/>
    </row>
    <row r="30" spans="1:3" s="72" customFormat="1" ht="36.75" customHeight="1">
      <c r="A30" s="151" t="s">
        <v>167</v>
      </c>
      <c r="B30" s="204" t="s">
        <v>168</v>
      </c>
      <c r="C30" s="204"/>
    </row>
    <row r="31" spans="1:3" s="72" customFormat="1">
      <c r="A31" s="159" t="s">
        <v>169</v>
      </c>
      <c r="B31" s="205" t="s">
        <v>170</v>
      </c>
      <c r="C31" s="205"/>
    </row>
    <row r="32" spans="1:3" s="72" customFormat="1">
      <c r="A32" s="152"/>
      <c r="B32" s="150"/>
      <c r="C32" s="153"/>
    </row>
    <row r="33" spans="1:22" s="72" customFormat="1">
      <c r="A33" s="152"/>
      <c r="B33" s="150"/>
      <c r="C33" s="153"/>
    </row>
    <row r="34" spans="1:22" s="72" customFormat="1">
      <c r="A34" s="152"/>
      <c r="B34" s="150"/>
      <c r="C34" s="153"/>
    </row>
    <row r="35" spans="1:22" s="72" customFormat="1">
      <c r="A35" s="152"/>
      <c r="B35" s="150"/>
      <c r="C35" s="153"/>
    </row>
    <row r="36" spans="1:22" s="72" customFormat="1">
      <c r="A36" s="171" t="s">
        <v>171</v>
      </c>
      <c r="B36" s="200" t="s">
        <v>172</v>
      </c>
      <c r="C36" s="200"/>
    </row>
    <row r="37" spans="1:22" s="72" customFormat="1">
      <c r="A37" s="172" t="s">
        <v>173</v>
      </c>
      <c r="B37" s="205" t="s">
        <v>174</v>
      </c>
      <c r="C37" s="205"/>
    </row>
    <row r="38" spans="1:22" s="72" customFormat="1">
      <c r="A38" s="172" t="s">
        <v>280</v>
      </c>
      <c r="B38" s="205" t="s">
        <v>176</v>
      </c>
      <c r="C38" s="205"/>
    </row>
    <row r="39" spans="1:22" s="72" customFormat="1">
      <c r="A39" s="154"/>
      <c r="B39" s="205" t="s">
        <v>177</v>
      </c>
      <c r="C39" s="205"/>
    </row>
    <row r="40" spans="1:22" s="72" customFormat="1">
      <c r="B40" s="75"/>
    </row>
    <row r="41" spans="1:22" s="72" customFormat="1">
      <c r="C41" s="76"/>
    </row>
    <row r="42" spans="1:22" s="73" customFormat="1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</row>
    <row r="43" spans="1:22" s="73" customFormat="1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</row>
    <row r="44" spans="1:22" s="73" customFormat="1">
      <c r="A44" s="195" t="s">
        <v>281</v>
      </c>
      <c r="B44" s="195"/>
      <c r="C44" s="195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</row>
    <row r="45" spans="1:22" s="73" customFormat="1">
      <c r="A45" s="10" t="s">
        <v>179</v>
      </c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</row>
    <row r="46" spans="1:22" s="73" customFormat="1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</row>
    <row r="47" spans="1:22" s="73" customFormat="1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</row>
    <row r="48" spans="1:22" s="73" customFormat="1" ht="16.5" customHeight="1">
      <c r="A48" s="72"/>
      <c r="B48" s="72"/>
      <c r="C48" s="74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</row>
    <row r="49" spans="1:22" s="73" customFormat="1">
      <c r="A49" s="72"/>
      <c r="B49" s="72"/>
      <c r="C49" s="77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</row>
    <row r="50" spans="1:22" s="73" customFormat="1">
      <c r="A50" s="72"/>
      <c r="B50" s="72"/>
      <c r="C50" s="78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</row>
    <row r="51" spans="1:22" s="73" customFormat="1">
      <c r="A51" s="72"/>
      <c r="B51" s="72"/>
      <c r="C51" s="78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</row>
    <row r="52" spans="1:22" s="73" customFormat="1">
      <c r="A52" s="72"/>
      <c r="B52" s="72"/>
      <c r="C52" s="79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</row>
    <row r="53" spans="1:22" s="73" customFormat="1">
      <c r="A53" s="72"/>
      <c r="B53" s="72"/>
      <c r="C53" s="79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</row>
    <row r="54" spans="1:22" s="73" customFormat="1">
      <c r="A54" s="72"/>
      <c r="B54" s="72"/>
      <c r="C54" s="79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</row>
    <row r="55" spans="1:22" s="73" customFormat="1" ht="17.25" customHeight="1">
      <c r="A55" s="72"/>
      <c r="B55" s="72"/>
      <c r="C55" s="74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</row>
    <row r="56" spans="1:22" s="73" customFormat="1">
      <c r="A56" s="72"/>
      <c r="B56" s="72"/>
      <c r="C56" s="80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</row>
    <row r="57" spans="1:22" s="71" customFormat="1">
      <c r="A57" s="72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</row>
    <row r="58" spans="1:22">
      <c r="A58" s="72"/>
    </row>
    <row r="62" spans="1:22">
      <c r="B62" s="81"/>
      <c r="C62" s="82"/>
    </row>
    <row r="63" spans="1:22">
      <c r="B63" s="83"/>
    </row>
  </sheetData>
  <mergeCells count="15">
    <mergeCell ref="A44:C44"/>
    <mergeCell ref="B39:C39"/>
    <mergeCell ref="B30:C30"/>
    <mergeCell ref="B31:C31"/>
    <mergeCell ref="B36:C36"/>
    <mergeCell ref="B37:C37"/>
    <mergeCell ref="B38:C38"/>
    <mergeCell ref="B29:C29"/>
    <mergeCell ref="A6:C6"/>
    <mergeCell ref="A7:C7"/>
    <mergeCell ref="A16:C16"/>
    <mergeCell ref="A2:C2"/>
    <mergeCell ref="A3:C3"/>
    <mergeCell ref="A4:C4"/>
    <mergeCell ref="A5:C5"/>
  </mergeCells>
  <printOptions horizontalCentered="1" verticalCentered="1"/>
  <pageMargins left="0.70866141732283472" right="0.70866141732283472" top="1.7322834645669292" bottom="0.74803149606299213" header="0.9055118110236221" footer="0.31496062992125984"/>
  <pageSetup scale="80" orientation="portrait" horizontalDpi="300" verticalDpi="300" r:id="rId1"/>
  <headerFooter alignWithMargins="0">
    <oddHeader>&amp;L&amp;G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2"/>
  <sheetViews>
    <sheetView tabSelected="1" topLeftCell="A16" zoomScale="90" zoomScaleNormal="90" workbookViewId="0">
      <selection activeCell="A21" sqref="A21:E21"/>
    </sheetView>
  </sheetViews>
  <sheetFormatPr defaultColWidth="11.42578125" defaultRowHeight="15"/>
  <cols>
    <col min="1" max="1" width="19" style="179" customWidth="1"/>
    <col min="2" max="2" width="23" style="179" customWidth="1"/>
    <col min="3" max="3" width="27.42578125" style="179" customWidth="1"/>
    <col min="4" max="4" width="25.140625" style="179" bestFit="1" customWidth="1"/>
    <col min="5" max="5" width="12.140625" style="179" customWidth="1"/>
    <col min="6" max="11" width="11.42578125" style="179"/>
    <col min="12" max="12" width="16.5703125" style="179" customWidth="1"/>
    <col min="13" max="13" width="26.28515625" style="179" customWidth="1"/>
    <col min="14" max="16384" width="11.42578125" style="179"/>
  </cols>
  <sheetData>
    <row r="1" spans="1:13" ht="15.75">
      <c r="A1" s="210" t="s">
        <v>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</row>
    <row r="2" spans="1:13" ht="15.75">
      <c r="A2" s="210" t="s">
        <v>267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</row>
    <row r="3" spans="1:13" ht="15.75">
      <c r="A3" s="210" t="s">
        <v>282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</row>
    <row r="4" spans="1:13" ht="15.75">
      <c r="A4" s="210" t="s">
        <v>269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</row>
    <row r="5" spans="1:13" ht="15.75">
      <c r="A5" s="210" t="s">
        <v>182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</row>
    <row r="6" spans="1:13">
      <c r="A6" s="178"/>
      <c r="B6" s="178"/>
      <c r="C6" s="178"/>
      <c r="D6" s="178"/>
      <c r="E6" s="178"/>
    </row>
    <row r="7" spans="1:13">
      <c r="D7" s="180"/>
    </row>
    <row r="8" spans="1:13" ht="31.5">
      <c r="A8" s="188" t="s">
        <v>283</v>
      </c>
      <c r="B8" s="1" t="s">
        <v>284</v>
      </c>
      <c r="C8" s="1" t="s">
        <v>285</v>
      </c>
      <c r="D8" s="1" t="s">
        <v>286</v>
      </c>
      <c r="E8" s="1" t="s">
        <v>287</v>
      </c>
    </row>
    <row r="9" spans="1:13">
      <c r="A9" s="181">
        <v>44926</v>
      </c>
      <c r="B9" s="182" t="s">
        <v>288</v>
      </c>
      <c r="C9" s="183">
        <v>156011362347</v>
      </c>
      <c r="D9" s="183">
        <v>160442969800</v>
      </c>
      <c r="E9" s="184">
        <f>+C9/D9</f>
        <v>0.97237892405928272</v>
      </c>
    </row>
    <row r="10" spans="1:13">
      <c r="A10" s="181">
        <v>45291</v>
      </c>
      <c r="B10" s="182" t="s">
        <v>288</v>
      </c>
      <c r="C10" s="183">
        <f>157452031733.69-307425218.82-2564304517+894237</f>
        <v>154581196234.87</v>
      </c>
      <c r="D10" s="183">
        <v>157452031733.69</v>
      </c>
      <c r="E10" s="184">
        <f>+C10/D10</f>
        <v>0.98176691994882825</v>
      </c>
    </row>
    <row r="11" spans="1:13" ht="139.5" customHeight="1">
      <c r="A11" s="206" t="s">
        <v>289</v>
      </c>
      <c r="B11" s="206"/>
      <c r="C11" s="206"/>
      <c r="D11" s="206"/>
      <c r="E11" s="206"/>
      <c r="M11" s="180"/>
    </row>
    <row r="13" spans="1:13" ht="31.5">
      <c r="A13" s="188" t="s">
        <v>283</v>
      </c>
      <c r="B13" s="1" t="s">
        <v>284</v>
      </c>
      <c r="C13" s="1" t="s">
        <v>290</v>
      </c>
      <c r="D13" s="1" t="s">
        <v>291</v>
      </c>
      <c r="E13" s="1" t="s">
        <v>287</v>
      </c>
    </row>
    <row r="14" spans="1:13">
      <c r="A14" s="181">
        <v>45291</v>
      </c>
      <c r="B14" s="182" t="s">
        <v>292</v>
      </c>
      <c r="C14" s="185">
        <v>586063889901.57007</v>
      </c>
      <c r="D14" s="185">
        <v>76213024044.820007</v>
      </c>
      <c r="E14" s="186">
        <v>7.6898128272263886</v>
      </c>
    </row>
    <row r="15" spans="1:13" ht="87" customHeight="1">
      <c r="A15" s="206" t="s">
        <v>293</v>
      </c>
      <c r="B15" s="206"/>
      <c r="C15" s="206"/>
      <c r="D15" s="206"/>
      <c r="E15" s="206"/>
    </row>
    <row r="18" spans="1:14" ht="31.5">
      <c r="A18" s="188" t="s">
        <v>283</v>
      </c>
      <c r="B18" s="1" t="s">
        <v>284</v>
      </c>
      <c r="C18" s="1" t="s">
        <v>294</v>
      </c>
      <c r="D18" s="1" t="s">
        <v>295</v>
      </c>
      <c r="E18" s="1" t="s">
        <v>287</v>
      </c>
      <c r="F18" s="189"/>
    </row>
    <row r="19" spans="1:14" ht="30">
      <c r="A19" s="181">
        <v>45291</v>
      </c>
      <c r="B19" s="182" t="s">
        <v>296</v>
      </c>
      <c r="C19" s="183">
        <v>38863822706.269997</v>
      </c>
      <c r="D19" s="183">
        <v>426170050040.28003</v>
      </c>
      <c r="E19" s="184">
        <f>+C19/D19</f>
        <v>9.1193228389927286E-2</v>
      </c>
    </row>
    <row r="20" spans="1:14" ht="30">
      <c r="A20" s="181">
        <v>45291</v>
      </c>
      <c r="B20" s="182" t="s">
        <v>297</v>
      </c>
      <c r="C20" s="183">
        <v>34238887559.16</v>
      </c>
      <c r="D20" s="183">
        <v>34138021129.610001</v>
      </c>
      <c r="E20" s="184">
        <f>+C20/D20</f>
        <v>1.0029546653910326</v>
      </c>
      <c r="M20" s="180"/>
      <c r="N20" s="190"/>
    </row>
    <row r="21" spans="1:14" ht="131.25" customHeight="1">
      <c r="A21" s="207" t="s">
        <v>298</v>
      </c>
      <c r="B21" s="206"/>
      <c r="C21" s="206"/>
      <c r="D21" s="206"/>
      <c r="E21" s="206"/>
      <c r="M21" s="191"/>
    </row>
    <row r="22" spans="1:14">
      <c r="M22" s="191"/>
    </row>
    <row r="23" spans="1:14" ht="31.5">
      <c r="A23" s="188" t="s">
        <v>283</v>
      </c>
      <c r="B23" s="1" t="s">
        <v>284</v>
      </c>
      <c r="C23" s="1" t="s">
        <v>299</v>
      </c>
      <c r="D23" s="1" t="s">
        <v>300</v>
      </c>
      <c r="E23" s="1" t="s">
        <v>287</v>
      </c>
      <c r="M23" s="192"/>
    </row>
    <row r="24" spans="1:14" ht="53.25" customHeight="1">
      <c r="A24" s="181">
        <v>45291</v>
      </c>
      <c r="B24" s="182" t="s">
        <v>301</v>
      </c>
      <c r="C24" s="183">
        <v>171116.5</v>
      </c>
      <c r="D24" s="183">
        <v>93283.6</v>
      </c>
      <c r="E24" s="187">
        <f>+C24/D24</f>
        <v>1.8343685278012425</v>
      </c>
    </row>
    <row r="25" spans="1:14" ht="141" customHeight="1">
      <c r="A25" s="208" t="s">
        <v>302</v>
      </c>
      <c r="B25" s="209"/>
      <c r="C25" s="209"/>
      <c r="D25" s="209"/>
      <c r="E25" s="209"/>
    </row>
    <row r="26" spans="1:14" ht="15.75">
      <c r="A26" s="179" t="s">
        <v>303</v>
      </c>
    </row>
    <row r="28" spans="1:14" ht="15.75">
      <c r="A28" s="179" t="s">
        <v>304</v>
      </c>
      <c r="G28" s="179" t="s">
        <v>305</v>
      </c>
    </row>
    <row r="32" spans="1:14">
      <c r="D32" s="180"/>
    </row>
  </sheetData>
  <mergeCells count="9">
    <mergeCell ref="A15:E15"/>
    <mergeCell ref="A21:E21"/>
    <mergeCell ref="A25:E25"/>
    <mergeCell ref="A1:L1"/>
    <mergeCell ref="A2:L2"/>
    <mergeCell ref="A3:L3"/>
    <mergeCell ref="A4:L4"/>
    <mergeCell ref="A5:L5"/>
    <mergeCell ref="A11:E11"/>
  </mergeCells>
  <pageMargins left="0.70866141732283472" right="0.70866141732283472" top="0.74803149606299213" bottom="0.74803149606299213" header="0.31496062992125984" footer="0.31496062992125984"/>
  <pageSetup scale="42"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E117"/>
  <sheetViews>
    <sheetView zoomScale="98" zoomScaleNormal="98" workbookViewId="0">
      <selection activeCell="A7" sqref="A7:E7"/>
    </sheetView>
  </sheetViews>
  <sheetFormatPr defaultRowHeight="12.75"/>
  <cols>
    <col min="1" max="1" width="9.5703125" style="174" customWidth="1"/>
    <col min="2" max="2" width="71.28515625" style="174" customWidth="1"/>
    <col min="3" max="3" width="76.140625" style="174" customWidth="1"/>
    <col min="4" max="4" width="28.140625" style="174" customWidth="1"/>
    <col min="5" max="5" width="32" style="174" customWidth="1"/>
    <col min="6" max="256" width="11.42578125" style="174" customWidth="1"/>
    <col min="257" max="16384" width="9.140625" style="174"/>
  </cols>
  <sheetData>
    <row r="3" spans="1:5">
      <c r="A3" s="211" t="s">
        <v>306</v>
      </c>
      <c r="B3" s="212"/>
      <c r="C3" s="212"/>
      <c r="D3" s="212"/>
      <c r="E3" s="212"/>
    </row>
    <row r="4" spans="1:5">
      <c r="A4" s="211" t="s">
        <v>307</v>
      </c>
      <c r="B4" s="212"/>
      <c r="C4" s="212"/>
      <c r="D4" s="212"/>
      <c r="E4" s="212"/>
    </row>
    <row r="5" spans="1:5">
      <c r="A5" s="211" t="s">
        <v>308</v>
      </c>
      <c r="B5" s="212"/>
      <c r="C5" s="212"/>
      <c r="D5" s="212"/>
      <c r="E5" s="212"/>
    </row>
    <row r="6" spans="1:5">
      <c r="A6" s="211" t="s">
        <v>309</v>
      </c>
      <c r="B6" s="212"/>
      <c r="C6" s="212"/>
      <c r="D6" s="212"/>
      <c r="E6" s="212"/>
    </row>
    <row r="7" spans="1:5">
      <c r="A7" s="211" t="s">
        <v>310</v>
      </c>
      <c r="B7" s="212"/>
      <c r="C7" s="212"/>
      <c r="D7" s="212"/>
      <c r="E7" s="212"/>
    </row>
    <row r="10" spans="1:5" ht="32.25" thickBot="1">
      <c r="A10" s="175" t="s">
        <v>184</v>
      </c>
      <c r="B10" s="175" t="s">
        <v>311</v>
      </c>
      <c r="C10" s="175" t="s">
        <v>312</v>
      </c>
      <c r="D10" s="175" t="s">
        <v>313</v>
      </c>
      <c r="E10" s="175" t="s">
        <v>314</v>
      </c>
    </row>
    <row r="11" spans="1:5">
      <c r="A11" s="176" t="s">
        <v>8</v>
      </c>
      <c r="B11" s="176" t="s">
        <v>9</v>
      </c>
      <c r="C11" s="176" t="s">
        <v>315</v>
      </c>
      <c r="D11" s="177" t="s">
        <v>316</v>
      </c>
      <c r="E11" s="177" t="s">
        <v>317</v>
      </c>
    </row>
    <row r="12" spans="1:5">
      <c r="A12" s="176" t="s">
        <v>27</v>
      </c>
      <c r="B12" s="176" t="s">
        <v>28</v>
      </c>
      <c r="C12" s="176" t="s">
        <v>315</v>
      </c>
      <c r="D12" s="177" t="s">
        <v>318</v>
      </c>
      <c r="E12" s="177" t="s">
        <v>319</v>
      </c>
    </row>
    <row r="13" spans="1:5">
      <c r="A13" s="176" t="s">
        <v>32</v>
      </c>
      <c r="B13" s="176" t="s">
        <v>33</v>
      </c>
      <c r="C13" s="176" t="s">
        <v>315</v>
      </c>
      <c r="D13" s="177" t="s">
        <v>318</v>
      </c>
      <c r="E13" s="177" t="s">
        <v>319</v>
      </c>
    </row>
    <row r="14" spans="1:5">
      <c r="A14" s="176" t="s">
        <v>320</v>
      </c>
      <c r="B14" s="176" t="s">
        <v>195</v>
      </c>
      <c r="C14" s="176" t="s">
        <v>315</v>
      </c>
      <c r="D14" s="177" t="s">
        <v>318</v>
      </c>
      <c r="E14" s="177" t="s">
        <v>319</v>
      </c>
    </row>
    <row r="15" spans="1:5">
      <c r="A15" s="176" t="s">
        <v>320</v>
      </c>
      <c r="B15" s="176" t="s">
        <v>195</v>
      </c>
      <c r="C15" s="176" t="s">
        <v>321</v>
      </c>
      <c r="D15" s="177" t="s">
        <v>318</v>
      </c>
      <c r="E15" s="177" t="s">
        <v>319</v>
      </c>
    </row>
    <row r="16" spans="1:5">
      <c r="A16" s="176" t="s">
        <v>19</v>
      </c>
      <c r="B16" s="176" t="s">
        <v>20</v>
      </c>
      <c r="C16" s="176" t="s">
        <v>315</v>
      </c>
      <c r="D16" s="177" t="s">
        <v>322</v>
      </c>
      <c r="E16" s="177" t="s">
        <v>317</v>
      </c>
    </row>
    <row r="17" spans="1:5">
      <c r="A17" s="176" t="s">
        <v>21</v>
      </c>
      <c r="B17" s="176" t="s">
        <v>22</v>
      </c>
      <c r="C17" s="176" t="s">
        <v>315</v>
      </c>
      <c r="D17" s="177" t="s">
        <v>323</v>
      </c>
      <c r="E17" s="177" t="s">
        <v>319</v>
      </c>
    </row>
    <row r="18" spans="1:5">
      <c r="A18" s="176" t="s">
        <v>324</v>
      </c>
      <c r="B18" s="176" t="s">
        <v>325</v>
      </c>
      <c r="C18" s="176" t="s">
        <v>315</v>
      </c>
      <c r="D18" s="177" t="s">
        <v>323</v>
      </c>
      <c r="E18" s="177" t="s">
        <v>319</v>
      </c>
    </row>
    <row r="19" spans="1:5">
      <c r="A19" s="176" t="s">
        <v>324</v>
      </c>
      <c r="B19" s="176" t="s">
        <v>325</v>
      </c>
      <c r="C19" s="176" t="s">
        <v>326</v>
      </c>
      <c r="D19" s="177" t="s">
        <v>327</v>
      </c>
      <c r="E19" s="177" t="s">
        <v>319</v>
      </c>
    </row>
    <row r="20" spans="1:5">
      <c r="A20" s="176" t="s">
        <v>324</v>
      </c>
      <c r="B20" s="176" t="s">
        <v>325</v>
      </c>
      <c r="C20" s="176" t="s">
        <v>328</v>
      </c>
      <c r="D20" s="177" t="s">
        <v>329</v>
      </c>
      <c r="E20" s="177" t="s">
        <v>319</v>
      </c>
    </row>
    <row r="21" spans="1:5">
      <c r="A21" s="176" t="s">
        <v>92</v>
      </c>
      <c r="B21" s="176" t="s">
        <v>93</v>
      </c>
      <c r="C21" s="176" t="s">
        <v>315</v>
      </c>
      <c r="D21" s="177" t="s">
        <v>330</v>
      </c>
      <c r="E21" s="177" t="s">
        <v>317</v>
      </c>
    </row>
    <row r="22" spans="1:5">
      <c r="A22" s="176" t="s">
        <v>331</v>
      </c>
      <c r="B22" s="176" t="s">
        <v>332</v>
      </c>
      <c r="C22" s="176" t="s">
        <v>315</v>
      </c>
      <c r="D22" s="177" t="s">
        <v>330</v>
      </c>
      <c r="E22" s="177" t="s">
        <v>319</v>
      </c>
    </row>
    <row r="23" spans="1:5">
      <c r="A23" s="176" t="s">
        <v>331</v>
      </c>
      <c r="B23" s="176" t="s">
        <v>332</v>
      </c>
      <c r="C23" s="176" t="s">
        <v>333</v>
      </c>
      <c r="D23" s="177" t="s">
        <v>330</v>
      </c>
      <c r="E23" s="177" t="s">
        <v>319</v>
      </c>
    </row>
    <row r="24" spans="1:5">
      <c r="A24" s="176" t="s">
        <v>334</v>
      </c>
      <c r="B24" s="176" t="s">
        <v>335</v>
      </c>
      <c r="C24" s="176" t="s">
        <v>315</v>
      </c>
      <c r="D24" s="177" t="s">
        <v>319</v>
      </c>
      <c r="E24" s="177" t="s">
        <v>317</v>
      </c>
    </row>
    <row r="25" spans="1:5">
      <c r="A25" s="176" t="s">
        <v>334</v>
      </c>
      <c r="B25" s="176" t="s">
        <v>335</v>
      </c>
      <c r="C25" s="176" t="s">
        <v>336</v>
      </c>
      <c r="D25" s="177" t="s">
        <v>319</v>
      </c>
      <c r="E25" s="177" t="s">
        <v>317</v>
      </c>
    </row>
    <row r="26" spans="1:5">
      <c r="A26" s="176" t="s">
        <v>96</v>
      </c>
      <c r="B26" s="176" t="s">
        <v>97</v>
      </c>
      <c r="C26" s="176" t="s">
        <v>315</v>
      </c>
      <c r="D26" s="177" t="s">
        <v>337</v>
      </c>
      <c r="E26" s="177" t="s">
        <v>319</v>
      </c>
    </row>
    <row r="27" spans="1:5">
      <c r="A27" s="176" t="s">
        <v>100</v>
      </c>
      <c r="B27" s="176" t="s">
        <v>99</v>
      </c>
      <c r="C27" s="176" t="s">
        <v>315</v>
      </c>
      <c r="D27" s="177" t="s">
        <v>337</v>
      </c>
      <c r="E27" s="177" t="s">
        <v>319</v>
      </c>
    </row>
    <row r="28" spans="1:5">
      <c r="A28" s="176" t="s">
        <v>102</v>
      </c>
      <c r="B28" s="176" t="s">
        <v>103</v>
      </c>
      <c r="C28" s="176" t="s">
        <v>315</v>
      </c>
      <c r="D28" s="177" t="s">
        <v>338</v>
      </c>
      <c r="E28" s="177" t="s">
        <v>319</v>
      </c>
    </row>
    <row r="29" spans="1:5">
      <c r="A29" s="176" t="s">
        <v>339</v>
      </c>
      <c r="B29" s="176" t="s">
        <v>340</v>
      </c>
      <c r="C29" s="176" t="s">
        <v>315</v>
      </c>
      <c r="D29" s="177" t="s">
        <v>338</v>
      </c>
      <c r="E29" s="177" t="s">
        <v>319</v>
      </c>
    </row>
    <row r="30" spans="1:5">
      <c r="A30" s="176" t="s">
        <v>339</v>
      </c>
      <c r="B30" s="176" t="s">
        <v>340</v>
      </c>
      <c r="C30" s="176" t="s">
        <v>341</v>
      </c>
      <c r="D30" s="177" t="s">
        <v>342</v>
      </c>
      <c r="E30" s="177" t="s">
        <v>319</v>
      </c>
    </row>
    <row r="31" spans="1:5">
      <c r="A31" s="176" t="s">
        <v>339</v>
      </c>
      <c r="B31" s="176" t="s">
        <v>340</v>
      </c>
      <c r="C31" s="176" t="s">
        <v>343</v>
      </c>
      <c r="D31" s="177" t="s">
        <v>344</v>
      </c>
      <c r="E31" s="177" t="s">
        <v>319</v>
      </c>
    </row>
    <row r="32" spans="1:5">
      <c r="A32" s="176" t="s">
        <v>339</v>
      </c>
      <c r="B32" s="176" t="s">
        <v>340</v>
      </c>
      <c r="C32" s="176" t="s">
        <v>345</v>
      </c>
      <c r="D32" s="177" t="s">
        <v>346</v>
      </c>
      <c r="E32" s="177" t="s">
        <v>319</v>
      </c>
    </row>
    <row r="33" spans="1:5">
      <c r="A33" s="176" t="s">
        <v>106</v>
      </c>
      <c r="B33" s="176" t="s">
        <v>107</v>
      </c>
      <c r="C33" s="176" t="s">
        <v>315</v>
      </c>
      <c r="D33" s="177" t="s">
        <v>347</v>
      </c>
      <c r="E33" s="177" t="s">
        <v>319</v>
      </c>
    </row>
    <row r="34" spans="1:5">
      <c r="A34" s="176" t="s">
        <v>348</v>
      </c>
      <c r="B34" s="176" t="s">
        <v>349</v>
      </c>
      <c r="C34" s="176" t="s">
        <v>315</v>
      </c>
      <c r="D34" s="177" t="s">
        <v>347</v>
      </c>
      <c r="E34" s="177" t="s">
        <v>319</v>
      </c>
    </row>
    <row r="35" spans="1:5">
      <c r="A35" s="176" t="s">
        <v>348</v>
      </c>
      <c r="B35" s="176" t="s">
        <v>349</v>
      </c>
      <c r="C35" s="176" t="s">
        <v>321</v>
      </c>
      <c r="D35" s="177" t="s">
        <v>347</v>
      </c>
      <c r="E35" s="177" t="s">
        <v>319</v>
      </c>
    </row>
    <row r="36" spans="1:5">
      <c r="A36" s="176" t="s">
        <v>118</v>
      </c>
      <c r="B36" s="176" t="s">
        <v>119</v>
      </c>
      <c r="C36" s="176" t="s">
        <v>315</v>
      </c>
      <c r="D36" s="177" t="s">
        <v>350</v>
      </c>
      <c r="E36" s="177" t="s">
        <v>319</v>
      </c>
    </row>
    <row r="37" spans="1:5">
      <c r="A37" s="176" t="s">
        <v>351</v>
      </c>
      <c r="B37" s="176" t="s">
        <v>352</v>
      </c>
      <c r="C37" s="176" t="s">
        <v>315</v>
      </c>
      <c r="D37" s="177" t="s">
        <v>353</v>
      </c>
      <c r="E37" s="177" t="s">
        <v>319</v>
      </c>
    </row>
    <row r="38" spans="1:5">
      <c r="A38" s="176" t="s">
        <v>351</v>
      </c>
      <c r="B38" s="176" t="s">
        <v>352</v>
      </c>
      <c r="C38" s="176" t="s">
        <v>354</v>
      </c>
      <c r="D38" s="177" t="s">
        <v>355</v>
      </c>
      <c r="E38" s="177" t="s">
        <v>319</v>
      </c>
    </row>
    <row r="39" spans="1:5">
      <c r="A39" s="176" t="s">
        <v>351</v>
      </c>
      <c r="B39" s="176" t="s">
        <v>352</v>
      </c>
      <c r="C39" s="176" t="s">
        <v>356</v>
      </c>
      <c r="D39" s="177" t="s">
        <v>357</v>
      </c>
      <c r="E39" s="177" t="s">
        <v>319</v>
      </c>
    </row>
    <row r="40" spans="1:5">
      <c r="A40" s="176" t="s">
        <v>358</v>
      </c>
      <c r="B40" s="176" t="s">
        <v>359</v>
      </c>
      <c r="C40" s="176" t="s">
        <v>315</v>
      </c>
      <c r="D40" s="177" t="s">
        <v>360</v>
      </c>
      <c r="E40" s="177" t="s">
        <v>319</v>
      </c>
    </row>
    <row r="41" spans="1:5">
      <c r="A41" s="176" t="s">
        <v>358</v>
      </c>
      <c r="B41" s="176" t="s">
        <v>359</v>
      </c>
      <c r="C41" s="176" t="s">
        <v>361</v>
      </c>
      <c r="D41" s="177" t="s">
        <v>360</v>
      </c>
      <c r="E41" s="177" t="s">
        <v>319</v>
      </c>
    </row>
    <row r="42" spans="1:5">
      <c r="A42" s="176" t="s">
        <v>362</v>
      </c>
      <c r="B42" s="176" t="s">
        <v>363</v>
      </c>
      <c r="C42" s="176" t="s">
        <v>315</v>
      </c>
      <c r="D42" s="177" t="s">
        <v>364</v>
      </c>
      <c r="E42" s="177" t="s">
        <v>319</v>
      </c>
    </row>
    <row r="43" spans="1:5">
      <c r="A43" s="176" t="s">
        <v>362</v>
      </c>
      <c r="B43" s="176" t="s">
        <v>363</v>
      </c>
      <c r="C43" s="176" t="s">
        <v>365</v>
      </c>
      <c r="D43" s="177" t="s">
        <v>366</v>
      </c>
      <c r="E43" s="177" t="s">
        <v>319</v>
      </c>
    </row>
    <row r="44" spans="1:5">
      <c r="A44" s="176" t="s">
        <v>362</v>
      </c>
      <c r="B44" s="176" t="s">
        <v>363</v>
      </c>
      <c r="C44" s="176" t="s">
        <v>343</v>
      </c>
      <c r="D44" s="177" t="s">
        <v>367</v>
      </c>
      <c r="E44" s="177" t="s">
        <v>319</v>
      </c>
    </row>
    <row r="45" spans="1:5">
      <c r="A45" s="176" t="s">
        <v>368</v>
      </c>
      <c r="B45" s="176" t="s">
        <v>369</v>
      </c>
      <c r="C45" s="176" t="s">
        <v>315</v>
      </c>
      <c r="D45" s="177" t="s">
        <v>319</v>
      </c>
      <c r="E45" s="177" t="s">
        <v>370</v>
      </c>
    </row>
    <row r="46" spans="1:5">
      <c r="A46" s="176" t="s">
        <v>192</v>
      </c>
      <c r="B46" s="176" t="s">
        <v>193</v>
      </c>
      <c r="C46" s="176" t="s">
        <v>315</v>
      </c>
      <c r="D46" s="177" t="s">
        <v>319</v>
      </c>
      <c r="E46" s="177" t="s">
        <v>371</v>
      </c>
    </row>
    <row r="47" spans="1:5">
      <c r="A47" s="176" t="s">
        <v>194</v>
      </c>
      <c r="B47" s="176" t="s">
        <v>195</v>
      </c>
      <c r="C47" s="176" t="s">
        <v>315</v>
      </c>
      <c r="D47" s="177" t="s">
        <v>319</v>
      </c>
      <c r="E47" s="177" t="s">
        <v>371</v>
      </c>
    </row>
    <row r="48" spans="1:5" ht="25.5">
      <c r="A48" s="176" t="s">
        <v>372</v>
      </c>
      <c r="B48" s="176" t="s">
        <v>373</v>
      </c>
      <c r="C48" s="176" t="s">
        <v>315</v>
      </c>
      <c r="D48" s="177" t="s">
        <v>319</v>
      </c>
      <c r="E48" s="177" t="s">
        <v>371</v>
      </c>
    </row>
    <row r="49" spans="1:5" ht="25.5">
      <c r="A49" s="176" t="s">
        <v>372</v>
      </c>
      <c r="B49" s="176" t="s">
        <v>373</v>
      </c>
      <c r="C49" s="176" t="s">
        <v>321</v>
      </c>
      <c r="D49" s="177" t="s">
        <v>319</v>
      </c>
      <c r="E49" s="177" t="s">
        <v>371</v>
      </c>
    </row>
    <row r="50" spans="1:5">
      <c r="A50" s="176" t="s">
        <v>198</v>
      </c>
      <c r="B50" s="176" t="s">
        <v>199</v>
      </c>
      <c r="C50" s="176" t="s">
        <v>315</v>
      </c>
      <c r="D50" s="177" t="s">
        <v>319</v>
      </c>
      <c r="E50" s="177" t="s">
        <v>374</v>
      </c>
    </row>
    <row r="51" spans="1:5">
      <c r="A51" s="176" t="s">
        <v>200</v>
      </c>
      <c r="B51" s="176" t="s">
        <v>201</v>
      </c>
      <c r="C51" s="176" t="s">
        <v>315</v>
      </c>
      <c r="D51" s="177" t="s">
        <v>319</v>
      </c>
      <c r="E51" s="177" t="s">
        <v>375</v>
      </c>
    </row>
    <row r="52" spans="1:5">
      <c r="A52" s="176" t="s">
        <v>376</v>
      </c>
      <c r="B52" s="176" t="s">
        <v>377</v>
      </c>
      <c r="C52" s="176" t="s">
        <v>315</v>
      </c>
      <c r="D52" s="177" t="s">
        <v>319</v>
      </c>
      <c r="E52" s="177" t="s">
        <v>378</v>
      </c>
    </row>
    <row r="53" spans="1:5">
      <c r="A53" s="176" t="s">
        <v>376</v>
      </c>
      <c r="B53" s="176" t="s">
        <v>377</v>
      </c>
      <c r="C53" s="176" t="s">
        <v>328</v>
      </c>
      <c r="D53" s="177" t="s">
        <v>319</v>
      </c>
      <c r="E53" s="177" t="s">
        <v>378</v>
      </c>
    </row>
    <row r="54" spans="1:5">
      <c r="A54" s="176" t="s">
        <v>379</v>
      </c>
      <c r="B54" s="176" t="s">
        <v>380</v>
      </c>
      <c r="C54" s="176" t="s">
        <v>315</v>
      </c>
      <c r="D54" s="177" t="s">
        <v>319</v>
      </c>
      <c r="E54" s="177" t="s">
        <v>381</v>
      </c>
    </row>
    <row r="55" spans="1:5">
      <c r="A55" s="176" t="s">
        <v>379</v>
      </c>
      <c r="B55" s="176" t="s">
        <v>380</v>
      </c>
      <c r="C55" s="176" t="s">
        <v>328</v>
      </c>
      <c r="D55" s="177" t="s">
        <v>319</v>
      </c>
      <c r="E55" s="177" t="s">
        <v>381</v>
      </c>
    </row>
    <row r="56" spans="1:5">
      <c r="A56" s="176" t="s">
        <v>202</v>
      </c>
      <c r="B56" s="176" t="s">
        <v>203</v>
      </c>
      <c r="C56" s="176" t="s">
        <v>315</v>
      </c>
      <c r="D56" s="177" t="s">
        <v>319</v>
      </c>
      <c r="E56" s="177" t="s">
        <v>382</v>
      </c>
    </row>
    <row r="57" spans="1:5">
      <c r="A57" s="176" t="s">
        <v>383</v>
      </c>
      <c r="B57" s="176" t="s">
        <v>384</v>
      </c>
      <c r="C57" s="176" t="s">
        <v>315</v>
      </c>
      <c r="D57" s="177" t="s">
        <v>319</v>
      </c>
      <c r="E57" s="177" t="s">
        <v>385</v>
      </c>
    </row>
    <row r="58" spans="1:5">
      <c r="A58" s="176" t="s">
        <v>383</v>
      </c>
      <c r="B58" s="176" t="s">
        <v>384</v>
      </c>
      <c r="C58" s="176" t="s">
        <v>386</v>
      </c>
      <c r="D58" s="177" t="s">
        <v>319</v>
      </c>
      <c r="E58" s="177" t="s">
        <v>387</v>
      </c>
    </row>
    <row r="59" spans="1:5">
      <c r="A59" s="176" t="s">
        <v>383</v>
      </c>
      <c r="B59" s="176" t="s">
        <v>384</v>
      </c>
      <c r="C59" s="176" t="s">
        <v>388</v>
      </c>
      <c r="D59" s="177" t="s">
        <v>319</v>
      </c>
      <c r="E59" s="177" t="s">
        <v>389</v>
      </c>
    </row>
    <row r="60" spans="1:5">
      <c r="A60" s="176" t="s">
        <v>390</v>
      </c>
      <c r="B60" s="176" t="s">
        <v>391</v>
      </c>
      <c r="C60" s="176" t="s">
        <v>315</v>
      </c>
      <c r="D60" s="177" t="s">
        <v>319</v>
      </c>
      <c r="E60" s="177" t="s">
        <v>392</v>
      </c>
    </row>
    <row r="61" spans="1:5">
      <c r="A61" s="176" t="s">
        <v>390</v>
      </c>
      <c r="B61" s="176" t="s">
        <v>391</v>
      </c>
      <c r="C61" s="176" t="s">
        <v>393</v>
      </c>
      <c r="D61" s="177" t="s">
        <v>319</v>
      </c>
      <c r="E61" s="177" t="s">
        <v>392</v>
      </c>
    </row>
    <row r="62" spans="1:5">
      <c r="A62" s="176" t="s">
        <v>394</v>
      </c>
      <c r="B62" s="176" t="s">
        <v>395</v>
      </c>
      <c r="C62" s="176" t="s">
        <v>315</v>
      </c>
      <c r="D62" s="177" t="s">
        <v>319</v>
      </c>
      <c r="E62" s="177" t="s">
        <v>396</v>
      </c>
    </row>
    <row r="63" spans="1:5">
      <c r="A63" s="176" t="s">
        <v>222</v>
      </c>
      <c r="B63" s="176" t="s">
        <v>223</v>
      </c>
      <c r="C63" s="176" t="s">
        <v>315</v>
      </c>
      <c r="D63" s="177" t="s">
        <v>319</v>
      </c>
      <c r="E63" s="177" t="s">
        <v>397</v>
      </c>
    </row>
    <row r="64" spans="1:5">
      <c r="A64" s="176" t="s">
        <v>229</v>
      </c>
      <c r="B64" s="176" t="s">
        <v>230</v>
      </c>
      <c r="C64" s="176" t="s">
        <v>315</v>
      </c>
      <c r="D64" s="177" t="s">
        <v>319</v>
      </c>
      <c r="E64" s="177" t="s">
        <v>398</v>
      </c>
    </row>
    <row r="65" spans="1:5">
      <c r="A65" s="176" t="s">
        <v>399</v>
      </c>
      <c r="B65" s="176" t="s">
        <v>400</v>
      </c>
      <c r="C65" s="176" t="s">
        <v>315</v>
      </c>
      <c r="D65" s="177" t="s">
        <v>319</v>
      </c>
      <c r="E65" s="177" t="s">
        <v>401</v>
      </c>
    </row>
    <row r="66" spans="1:5">
      <c r="A66" s="176" t="s">
        <v>399</v>
      </c>
      <c r="B66" s="176" t="s">
        <v>400</v>
      </c>
      <c r="C66" s="176" t="s">
        <v>402</v>
      </c>
      <c r="D66" s="177" t="s">
        <v>319</v>
      </c>
      <c r="E66" s="177" t="s">
        <v>401</v>
      </c>
    </row>
    <row r="67" spans="1:5">
      <c r="A67" s="176" t="s">
        <v>403</v>
      </c>
      <c r="B67" s="176" t="s">
        <v>404</v>
      </c>
      <c r="C67" s="176" t="s">
        <v>315</v>
      </c>
      <c r="D67" s="177" t="s">
        <v>319</v>
      </c>
      <c r="E67" s="177" t="s">
        <v>405</v>
      </c>
    </row>
    <row r="68" spans="1:5">
      <c r="A68" s="176" t="s">
        <v>403</v>
      </c>
      <c r="B68" s="176" t="s">
        <v>404</v>
      </c>
      <c r="C68" s="176" t="s">
        <v>406</v>
      </c>
      <c r="D68" s="177" t="s">
        <v>319</v>
      </c>
      <c r="E68" s="177" t="s">
        <v>405</v>
      </c>
    </row>
    <row r="69" spans="1:5">
      <c r="A69" s="176" t="s">
        <v>235</v>
      </c>
      <c r="B69" s="176" t="s">
        <v>236</v>
      </c>
      <c r="C69" s="176" t="s">
        <v>315</v>
      </c>
      <c r="D69" s="177" t="s">
        <v>319</v>
      </c>
      <c r="E69" s="177" t="s">
        <v>407</v>
      </c>
    </row>
    <row r="70" spans="1:5">
      <c r="A70" s="176" t="s">
        <v>408</v>
      </c>
      <c r="B70" s="176" t="s">
        <v>352</v>
      </c>
      <c r="C70" s="176" t="s">
        <v>315</v>
      </c>
      <c r="D70" s="177" t="s">
        <v>319</v>
      </c>
      <c r="E70" s="177" t="s">
        <v>409</v>
      </c>
    </row>
    <row r="71" spans="1:5">
      <c r="A71" s="176" t="s">
        <v>408</v>
      </c>
      <c r="B71" s="176" t="s">
        <v>352</v>
      </c>
      <c r="C71" s="176" t="s">
        <v>354</v>
      </c>
      <c r="D71" s="177" t="s">
        <v>319</v>
      </c>
      <c r="E71" s="177" t="s">
        <v>410</v>
      </c>
    </row>
    <row r="72" spans="1:5">
      <c r="A72" s="176" t="s">
        <v>408</v>
      </c>
      <c r="B72" s="176" t="s">
        <v>352</v>
      </c>
      <c r="C72" s="176" t="s">
        <v>411</v>
      </c>
      <c r="D72" s="177" t="s">
        <v>319</v>
      </c>
      <c r="E72" s="177" t="s">
        <v>412</v>
      </c>
    </row>
    <row r="73" spans="1:5">
      <c r="A73" s="176" t="s">
        <v>408</v>
      </c>
      <c r="B73" s="176" t="s">
        <v>352</v>
      </c>
      <c r="C73" s="176" t="s">
        <v>413</v>
      </c>
      <c r="D73" s="177" t="s">
        <v>319</v>
      </c>
      <c r="E73" s="177" t="s">
        <v>414</v>
      </c>
    </row>
    <row r="74" spans="1:5">
      <c r="A74" s="176" t="s">
        <v>408</v>
      </c>
      <c r="B74" s="176" t="s">
        <v>352</v>
      </c>
      <c r="C74" s="176" t="s">
        <v>415</v>
      </c>
      <c r="D74" s="177" t="s">
        <v>319</v>
      </c>
      <c r="E74" s="177" t="s">
        <v>416</v>
      </c>
    </row>
    <row r="75" spans="1:5">
      <c r="A75" s="176" t="s">
        <v>408</v>
      </c>
      <c r="B75" s="176" t="s">
        <v>352</v>
      </c>
      <c r="C75" s="176" t="s">
        <v>417</v>
      </c>
      <c r="D75" s="177" t="s">
        <v>319</v>
      </c>
      <c r="E75" s="177" t="s">
        <v>418</v>
      </c>
    </row>
    <row r="76" spans="1:5">
      <c r="A76" s="176" t="s">
        <v>408</v>
      </c>
      <c r="B76" s="176" t="s">
        <v>352</v>
      </c>
      <c r="C76" s="176" t="s">
        <v>419</v>
      </c>
      <c r="D76" s="177" t="s">
        <v>319</v>
      </c>
      <c r="E76" s="177" t="s">
        <v>420</v>
      </c>
    </row>
    <row r="77" spans="1:5" ht="25.5">
      <c r="A77" s="176" t="s">
        <v>408</v>
      </c>
      <c r="B77" s="176" t="s">
        <v>352</v>
      </c>
      <c r="C77" s="176" t="s">
        <v>421</v>
      </c>
      <c r="D77" s="177" t="s">
        <v>319</v>
      </c>
      <c r="E77" s="177" t="s">
        <v>422</v>
      </c>
    </row>
    <row r="78" spans="1:5">
      <c r="A78" s="176" t="s">
        <v>408</v>
      </c>
      <c r="B78" s="176" t="s">
        <v>352</v>
      </c>
      <c r="C78" s="176" t="s">
        <v>423</v>
      </c>
      <c r="D78" s="177" t="s">
        <v>319</v>
      </c>
      <c r="E78" s="177" t="s">
        <v>424</v>
      </c>
    </row>
    <row r="79" spans="1:5">
      <c r="A79" s="176" t="s">
        <v>408</v>
      </c>
      <c r="B79" s="176" t="s">
        <v>352</v>
      </c>
      <c r="C79" s="176" t="s">
        <v>425</v>
      </c>
      <c r="D79" s="177" t="s">
        <v>319</v>
      </c>
      <c r="E79" s="177" t="s">
        <v>426</v>
      </c>
    </row>
    <row r="80" spans="1:5">
      <c r="A80" s="176" t="s">
        <v>408</v>
      </c>
      <c r="B80" s="176" t="s">
        <v>352</v>
      </c>
      <c r="C80" s="176" t="s">
        <v>356</v>
      </c>
      <c r="D80" s="177" t="s">
        <v>319</v>
      </c>
      <c r="E80" s="177" t="s">
        <v>427</v>
      </c>
    </row>
    <row r="81" spans="1:5">
      <c r="A81" s="176" t="s">
        <v>408</v>
      </c>
      <c r="B81" s="176" t="s">
        <v>352</v>
      </c>
      <c r="C81" s="176" t="s">
        <v>428</v>
      </c>
      <c r="D81" s="177" t="s">
        <v>319</v>
      </c>
      <c r="E81" s="177" t="s">
        <v>429</v>
      </c>
    </row>
    <row r="82" spans="1:5">
      <c r="A82" s="176" t="s">
        <v>408</v>
      </c>
      <c r="B82" s="176" t="s">
        <v>352</v>
      </c>
      <c r="C82" s="176" t="s">
        <v>430</v>
      </c>
      <c r="D82" s="177" t="s">
        <v>319</v>
      </c>
      <c r="E82" s="177" t="s">
        <v>431</v>
      </c>
    </row>
    <row r="83" spans="1:5">
      <c r="A83" s="176" t="s">
        <v>408</v>
      </c>
      <c r="B83" s="176" t="s">
        <v>352</v>
      </c>
      <c r="C83" s="176" t="s">
        <v>432</v>
      </c>
      <c r="D83" s="177" t="s">
        <v>319</v>
      </c>
      <c r="E83" s="177" t="s">
        <v>433</v>
      </c>
    </row>
    <row r="84" spans="1:5" ht="25.5">
      <c r="A84" s="176" t="s">
        <v>408</v>
      </c>
      <c r="B84" s="176" t="s">
        <v>352</v>
      </c>
      <c r="C84" s="176" t="s">
        <v>434</v>
      </c>
      <c r="D84" s="177" t="s">
        <v>319</v>
      </c>
      <c r="E84" s="177" t="s">
        <v>435</v>
      </c>
    </row>
    <row r="85" spans="1:5" ht="25.5">
      <c r="A85" s="176" t="s">
        <v>408</v>
      </c>
      <c r="B85" s="176" t="s">
        <v>352</v>
      </c>
      <c r="C85" s="176" t="s">
        <v>436</v>
      </c>
      <c r="D85" s="177" t="s">
        <v>319</v>
      </c>
      <c r="E85" s="177" t="s">
        <v>437</v>
      </c>
    </row>
    <row r="86" spans="1:5" ht="25.5">
      <c r="A86" s="176" t="s">
        <v>408</v>
      </c>
      <c r="B86" s="176" t="s">
        <v>352</v>
      </c>
      <c r="C86" s="176" t="s">
        <v>438</v>
      </c>
      <c r="D86" s="177" t="s">
        <v>319</v>
      </c>
      <c r="E86" s="177" t="s">
        <v>439</v>
      </c>
    </row>
    <row r="87" spans="1:5">
      <c r="A87" s="176" t="s">
        <v>408</v>
      </c>
      <c r="B87" s="176" t="s">
        <v>352</v>
      </c>
      <c r="C87" s="176" t="s">
        <v>440</v>
      </c>
      <c r="D87" s="177" t="s">
        <v>319</v>
      </c>
      <c r="E87" s="177" t="s">
        <v>441</v>
      </c>
    </row>
    <row r="88" spans="1:5">
      <c r="A88" s="176" t="s">
        <v>442</v>
      </c>
      <c r="B88" s="176" t="s">
        <v>443</v>
      </c>
      <c r="C88" s="176" t="s">
        <v>315</v>
      </c>
      <c r="D88" s="177" t="s">
        <v>319</v>
      </c>
      <c r="E88" s="177" t="s">
        <v>444</v>
      </c>
    </row>
    <row r="89" spans="1:5">
      <c r="A89" s="176" t="s">
        <v>442</v>
      </c>
      <c r="B89" s="176" t="s">
        <v>443</v>
      </c>
      <c r="C89" s="176" t="s">
        <v>345</v>
      </c>
      <c r="D89" s="177" t="s">
        <v>319</v>
      </c>
      <c r="E89" s="177" t="s">
        <v>444</v>
      </c>
    </row>
    <row r="90" spans="1:5">
      <c r="A90" s="176" t="s">
        <v>445</v>
      </c>
      <c r="B90" s="176" t="s">
        <v>446</v>
      </c>
      <c r="C90" s="176" t="s">
        <v>315</v>
      </c>
      <c r="D90" s="177" t="s">
        <v>319</v>
      </c>
      <c r="E90" s="177" t="s">
        <v>447</v>
      </c>
    </row>
    <row r="91" spans="1:5">
      <c r="A91" s="176" t="s">
        <v>445</v>
      </c>
      <c r="B91" s="176" t="s">
        <v>446</v>
      </c>
      <c r="C91" s="176" t="s">
        <v>343</v>
      </c>
      <c r="D91" s="177" t="s">
        <v>319</v>
      </c>
      <c r="E91" s="177" t="s">
        <v>447</v>
      </c>
    </row>
    <row r="92" spans="1:5">
      <c r="A92" s="176" t="s">
        <v>448</v>
      </c>
      <c r="B92" s="176" t="s">
        <v>363</v>
      </c>
      <c r="C92" s="176" t="s">
        <v>315</v>
      </c>
      <c r="D92" s="177" t="s">
        <v>319</v>
      </c>
      <c r="E92" s="177" t="s">
        <v>449</v>
      </c>
    </row>
    <row r="93" spans="1:5">
      <c r="A93" s="176" t="s">
        <v>448</v>
      </c>
      <c r="B93" s="176" t="s">
        <v>363</v>
      </c>
      <c r="C93" s="176" t="s">
        <v>450</v>
      </c>
      <c r="D93" s="177" t="s">
        <v>319</v>
      </c>
      <c r="E93" s="177" t="s">
        <v>451</v>
      </c>
    </row>
    <row r="94" spans="1:5">
      <c r="A94" s="176" t="s">
        <v>448</v>
      </c>
      <c r="B94" s="176" t="s">
        <v>363</v>
      </c>
      <c r="C94" s="176" t="s">
        <v>365</v>
      </c>
      <c r="D94" s="177" t="s">
        <v>319</v>
      </c>
      <c r="E94" s="177" t="s">
        <v>452</v>
      </c>
    </row>
    <row r="95" spans="1:5">
      <c r="A95" s="176" t="s">
        <v>448</v>
      </c>
      <c r="B95" s="176" t="s">
        <v>363</v>
      </c>
      <c r="C95" s="176" t="s">
        <v>453</v>
      </c>
      <c r="D95" s="177" t="s">
        <v>319</v>
      </c>
      <c r="E95" s="177" t="s">
        <v>454</v>
      </c>
    </row>
    <row r="96" spans="1:5">
      <c r="A96" s="176" t="s">
        <v>237</v>
      </c>
      <c r="B96" s="176" t="s">
        <v>238</v>
      </c>
      <c r="C96" s="176" t="s">
        <v>315</v>
      </c>
      <c r="D96" s="177" t="s">
        <v>319</v>
      </c>
      <c r="E96" s="177" t="s">
        <v>455</v>
      </c>
    </row>
    <row r="97" spans="1:5">
      <c r="A97" s="176" t="s">
        <v>456</v>
      </c>
      <c r="B97" s="176" t="s">
        <v>457</v>
      </c>
      <c r="C97" s="176" t="s">
        <v>315</v>
      </c>
      <c r="D97" s="177" t="s">
        <v>319</v>
      </c>
      <c r="E97" s="177" t="s">
        <v>458</v>
      </c>
    </row>
    <row r="98" spans="1:5">
      <c r="A98" s="176" t="s">
        <v>456</v>
      </c>
      <c r="B98" s="176" t="s">
        <v>457</v>
      </c>
      <c r="C98" s="176" t="s">
        <v>459</v>
      </c>
      <c r="D98" s="177" t="s">
        <v>319</v>
      </c>
      <c r="E98" s="177" t="s">
        <v>460</v>
      </c>
    </row>
    <row r="99" spans="1:5">
      <c r="A99" s="176" t="s">
        <v>456</v>
      </c>
      <c r="B99" s="176" t="s">
        <v>457</v>
      </c>
      <c r="C99" s="176" t="s">
        <v>461</v>
      </c>
      <c r="D99" s="177" t="s">
        <v>319</v>
      </c>
      <c r="E99" s="177" t="s">
        <v>462</v>
      </c>
    </row>
    <row r="100" spans="1:5">
      <c r="A100" s="176" t="s">
        <v>456</v>
      </c>
      <c r="B100" s="176" t="s">
        <v>457</v>
      </c>
      <c r="C100" s="176" t="s">
        <v>463</v>
      </c>
      <c r="D100" s="177" t="s">
        <v>319</v>
      </c>
      <c r="E100" s="177" t="s">
        <v>464</v>
      </c>
    </row>
    <row r="101" spans="1:5">
      <c r="A101" s="176" t="s">
        <v>456</v>
      </c>
      <c r="B101" s="176" t="s">
        <v>457</v>
      </c>
      <c r="C101" s="176" t="s">
        <v>465</v>
      </c>
      <c r="D101" s="177" t="s">
        <v>319</v>
      </c>
      <c r="E101" s="177" t="s">
        <v>466</v>
      </c>
    </row>
    <row r="102" spans="1:5">
      <c r="A102" s="176" t="s">
        <v>456</v>
      </c>
      <c r="B102" s="176" t="s">
        <v>457</v>
      </c>
      <c r="C102" s="176" t="s">
        <v>467</v>
      </c>
      <c r="D102" s="177" t="s">
        <v>319</v>
      </c>
      <c r="E102" s="177" t="s">
        <v>468</v>
      </c>
    </row>
    <row r="103" spans="1:5">
      <c r="A103" s="176" t="s">
        <v>456</v>
      </c>
      <c r="B103" s="176" t="s">
        <v>457</v>
      </c>
      <c r="C103" s="176" t="s">
        <v>469</v>
      </c>
      <c r="D103" s="177" t="s">
        <v>319</v>
      </c>
      <c r="E103" s="177" t="s">
        <v>470</v>
      </c>
    </row>
    <row r="104" spans="1:5">
      <c r="A104" s="176" t="s">
        <v>471</v>
      </c>
      <c r="B104" s="176" t="s">
        <v>472</v>
      </c>
      <c r="C104" s="176" t="s">
        <v>315</v>
      </c>
      <c r="D104" s="177" t="s">
        <v>319</v>
      </c>
      <c r="E104" s="177" t="s">
        <v>473</v>
      </c>
    </row>
    <row r="105" spans="1:5">
      <c r="A105" s="176" t="s">
        <v>471</v>
      </c>
      <c r="B105" s="176" t="s">
        <v>472</v>
      </c>
      <c r="C105" s="176" t="s">
        <v>474</v>
      </c>
      <c r="D105" s="177" t="s">
        <v>319</v>
      </c>
      <c r="E105" s="177" t="s">
        <v>473</v>
      </c>
    </row>
    <row r="106" spans="1:5">
      <c r="A106" s="176" t="s">
        <v>475</v>
      </c>
      <c r="B106" s="176" t="s">
        <v>476</v>
      </c>
      <c r="C106" s="176" t="s">
        <v>315</v>
      </c>
      <c r="D106" s="177" t="s">
        <v>319</v>
      </c>
      <c r="E106" s="177" t="s">
        <v>477</v>
      </c>
    </row>
    <row r="107" spans="1:5">
      <c r="A107" s="176" t="s">
        <v>475</v>
      </c>
      <c r="B107" s="176" t="s">
        <v>476</v>
      </c>
      <c r="C107" s="176" t="s">
        <v>478</v>
      </c>
      <c r="D107" s="177" t="s">
        <v>319</v>
      </c>
      <c r="E107" s="177" t="s">
        <v>477</v>
      </c>
    </row>
    <row r="108" spans="1:5">
      <c r="A108" s="176" t="s">
        <v>249</v>
      </c>
      <c r="B108" s="176" t="s">
        <v>193</v>
      </c>
      <c r="C108" s="176" t="s">
        <v>315</v>
      </c>
      <c r="D108" s="177" t="s">
        <v>319</v>
      </c>
      <c r="E108" s="177" t="s">
        <v>479</v>
      </c>
    </row>
    <row r="109" spans="1:5">
      <c r="A109" s="176" t="s">
        <v>250</v>
      </c>
      <c r="B109" s="176" t="s">
        <v>251</v>
      </c>
      <c r="C109" s="176" t="s">
        <v>315</v>
      </c>
      <c r="D109" s="177" t="s">
        <v>319</v>
      </c>
      <c r="E109" s="177" t="s">
        <v>479</v>
      </c>
    </row>
    <row r="110" spans="1:5">
      <c r="A110" s="176" t="s">
        <v>480</v>
      </c>
      <c r="B110" s="176" t="s">
        <v>481</v>
      </c>
      <c r="C110" s="176" t="s">
        <v>315</v>
      </c>
      <c r="D110" s="177" t="s">
        <v>319</v>
      </c>
      <c r="E110" s="177" t="s">
        <v>482</v>
      </c>
    </row>
    <row r="111" spans="1:5">
      <c r="A111" s="176" t="s">
        <v>480</v>
      </c>
      <c r="B111" s="176" t="s">
        <v>481</v>
      </c>
      <c r="C111" s="176" t="s">
        <v>333</v>
      </c>
      <c r="D111" s="177" t="s">
        <v>319</v>
      </c>
      <c r="E111" s="177" t="s">
        <v>482</v>
      </c>
    </row>
    <row r="112" spans="1:5">
      <c r="A112" s="176" t="s">
        <v>483</v>
      </c>
      <c r="B112" s="176" t="s">
        <v>484</v>
      </c>
      <c r="C112" s="176" t="s">
        <v>315</v>
      </c>
      <c r="D112" s="177" t="s">
        <v>319</v>
      </c>
      <c r="E112" s="177" t="s">
        <v>485</v>
      </c>
    </row>
    <row r="113" spans="1:5">
      <c r="A113" s="176" t="s">
        <v>483</v>
      </c>
      <c r="B113" s="176" t="s">
        <v>484</v>
      </c>
      <c r="C113" s="176" t="s">
        <v>486</v>
      </c>
      <c r="D113" s="177" t="s">
        <v>319</v>
      </c>
      <c r="E113" s="177" t="s">
        <v>485</v>
      </c>
    </row>
    <row r="114" spans="1:5">
      <c r="A114" s="176" t="s">
        <v>252</v>
      </c>
      <c r="B114" s="176" t="s">
        <v>199</v>
      </c>
      <c r="C114" s="176" t="s">
        <v>315</v>
      </c>
      <c r="D114" s="177" t="s">
        <v>319</v>
      </c>
      <c r="E114" s="177" t="s">
        <v>487</v>
      </c>
    </row>
    <row r="115" spans="1:5">
      <c r="A115" s="176" t="s">
        <v>253</v>
      </c>
      <c r="B115" s="176" t="s">
        <v>254</v>
      </c>
      <c r="C115" s="176" t="s">
        <v>315</v>
      </c>
      <c r="D115" s="177" t="s">
        <v>319</v>
      </c>
      <c r="E115" s="177" t="s">
        <v>487</v>
      </c>
    </row>
    <row r="116" spans="1:5">
      <c r="A116" s="176" t="s">
        <v>488</v>
      </c>
      <c r="B116" s="176" t="s">
        <v>489</v>
      </c>
      <c r="C116" s="176" t="s">
        <v>315</v>
      </c>
      <c r="D116" s="177" t="s">
        <v>319</v>
      </c>
      <c r="E116" s="177" t="s">
        <v>487</v>
      </c>
    </row>
    <row r="117" spans="1:5">
      <c r="A117" s="176" t="s">
        <v>488</v>
      </c>
      <c r="B117" s="176" t="s">
        <v>489</v>
      </c>
      <c r="C117" s="176" t="s">
        <v>328</v>
      </c>
      <c r="D117" s="177" t="s">
        <v>319</v>
      </c>
      <c r="E117" s="177" t="s">
        <v>487</v>
      </c>
    </row>
  </sheetData>
  <mergeCells count="5">
    <mergeCell ref="A3:E3"/>
    <mergeCell ref="A4:E4"/>
    <mergeCell ref="A5:E5"/>
    <mergeCell ref="A6:E6"/>
    <mergeCell ref="A7:E7"/>
  </mergeCells>
  <pageMargins left="0.75" right="0.75" top="1" bottom="1" header="0.5" footer="0.5"/>
  <pageSetup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F167A9F3C6F45B43B28B05C531327" ma:contentTypeVersion="15" ma:contentTypeDescription="Crear nuevo documento." ma:contentTypeScope="" ma:versionID="acdde1baf2e7c544d1c25d4b46c79b73">
  <xsd:schema xmlns:xsd="http://www.w3.org/2001/XMLSchema" xmlns:xs="http://www.w3.org/2001/XMLSchema" xmlns:p="http://schemas.microsoft.com/office/2006/metadata/properties" xmlns:ns3="f4a27a6f-9b26-41a7-a69f-d3e9c5174d4e" xmlns:ns4="2f752691-193b-4248-abc5-9a6327bab603" targetNamespace="http://schemas.microsoft.com/office/2006/metadata/properties" ma:root="true" ma:fieldsID="42d4c3b0609ab4b983cb09b82129f13c" ns3:_="" ns4:_="">
    <xsd:import namespace="f4a27a6f-9b26-41a7-a69f-d3e9c5174d4e"/>
    <xsd:import namespace="2f752691-193b-4248-abc5-9a6327bab60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_activity" minOccurs="0"/>
                <xsd:element ref="ns3:MediaServiceAutoTags" minOccurs="0"/>
                <xsd:element ref="ns3:MediaServiceObjectDetectorVersion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27a6f-9b26-41a7-a69f-d3e9c5174d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752691-193b-4248-abc5-9a6327bab6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4363F2-F6DF-4379-838A-367C98BDBAF4}"/>
</file>

<file path=customXml/itemProps2.xml><?xml version="1.0" encoding="utf-8"?>
<ds:datastoreItem xmlns:ds="http://schemas.openxmlformats.org/officeDocument/2006/customXml" ds:itemID="{92DFDA5F-5F34-4DAB-9192-889B0E7B2C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Fernado Rodriguez Blanco</dc:creator>
  <cp:keywords/>
  <dc:description/>
  <cp:lastModifiedBy>X</cp:lastModifiedBy>
  <cp:revision/>
  <dcterms:created xsi:type="dcterms:W3CDTF">2000-05-02T13:28:45Z</dcterms:created>
  <dcterms:modified xsi:type="dcterms:W3CDTF">2024-03-01T20:25:59Z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0x01010042AF167A9F3C6F45B43B28B05C531327</vt:lpwstr>
  </property>
  <property fmtid="{D5CDD505-2E9C-101B-9397-08002B2CF9AE}" pid="3" name="_activity">
    <vt:lpwstr/>
  </property>
</Properties>
</file>